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roman/MEGA/Packages/Macbook2/BayesPaper/Analyses/Results/"/>
    </mc:Choice>
  </mc:AlternateContent>
  <xr:revisionPtr revIDLastSave="0" documentId="8_{75E8C6C6-D3AA-9740-BFAE-3EE190DCEF5F}" xr6:coauthVersionLast="47" xr6:coauthVersionMax="47" xr10:uidLastSave="{00000000-0000-0000-0000-000000000000}"/>
  <bookViews>
    <workbookView xWindow="9380" yWindow="460" windowWidth="19300" windowHeight="15700" xr2:uid="{63D6820D-D8A9-9042-947E-C84F27AFD132}"/>
  </bookViews>
  <sheets>
    <sheet name="50_Informative" sheetId="1" r:id="rId1"/>
    <sheet name="10_Informative" sheetId="2" r:id="rId2"/>
    <sheet name="500_Informativ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5" i="3" l="1"/>
  <c r="J25" i="3"/>
  <c r="H25" i="3"/>
  <c r="L24" i="3"/>
  <c r="J24" i="3"/>
  <c r="H24" i="3"/>
  <c r="L23" i="3"/>
  <c r="J23" i="3"/>
  <c r="H23" i="3"/>
  <c r="L22" i="3"/>
  <c r="J22" i="3"/>
  <c r="H22" i="3"/>
  <c r="L21" i="3"/>
  <c r="J21" i="3"/>
  <c r="H21" i="3"/>
  <c r="L20" i="3"/>
  <c r="J20" i="3"/>
  <c r="H20" i="3"/>
  <c r="L19" i="3"/>
  <c r="J19" i="3"/>
  <c r="H19" i="3"/>
  <c r="L17" i="3"/>
  <c r="J17" i="3"/>
  <c r="H17" i="3"/>
  <c r="L16" i="3"/>
  <c r="J16" i="3"/>
  <c r="H16" i="3"/>
  <c r="L15" i="3"/>
  <c r="J15" i="3"/>
  <c r="H15" i="3"/>
  <c r="L14" i="3"/>
  <c r="J14" i="3"/>
  <c r="H14" i="3"/>
  <c r="L13" i="3"/>
  <c r="J13" i="3"/>
  <c r="H13" i="3"/>
  <c r="L12" i="3"/>
  <c r="J12" i="3"/>
  <c r="H12" i="3"/>
  <c r="L11" i="3"/>
  <c r="J11" i="3"/>
  <c r="H11" i="3"/>
  <c r="L9" i="3"/>
  <c r="J9" i="3"/>
  <c r="H9" i="3"/>
  <c r="L8" i="3"/>
  <c r="J8" i="3"/>
  <c r="H8" i="3"/>
  <c r="L7" i="3"/>
  <c r="J7" i="3"/>
  <c r="H7" i="3"/>
  <c r="L6" i="3"/>
  <c r="J6" i="3"/>
  <c r="H6" i="3"/>
  <c r="L5" i="3"/>
  <c r="J5" i="3"/>
  <c r="H5" i="3"/>
  <c r="L4" i="3"/>
  <c r="J4" i="3"/>
  <c r="H4" i="3"/>
  <c r="L3" i="3"/>
  <c r="J3" i="3"/>
  <c r="H3" i="3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E25" i="3"/>
  <c r="E24" i="3"/>
  <c r="E23" i="3"/>
  <c r="E22" i="3"/>
  <c r="E21" i="3"/>
  <c r="E20" i="3"/>
  <c r="E19" i="3"/>
  <c r="E17" i="3"/>
  <c r="E16" i="3"/>
  <c r="E15" i="3"/>
  <c r="E14" i="3"/>
  <c r="E13" i="3"/>
  <c r="E12" i="3"/>
  <c r="E11" i="3"/>
  <c r="E9" i="3"/>
  <c r="E8" i="3"/>
  <c r="E7" i="3"/>
  <c r="E6" i="3"/>
  <c r="E5" i="3"/>
  <c r="E4" i="3"/>
  <c r="E3" i="3"/>
  <c r="E25" i="2"/>
  <c r="E24" i="2"/>
  <c r="E23" i="2"/>
  <c r="E22" i="2"/>
  <c r="E21" i="2"/>
  <c r="E20" i="2"/>
  <c r="E19" i="2"/>
  <c r="E17" i="2"/>
  <c r="E16" i="2"/>
  <c r="E15" i="2"/>
  <c r="E14" i="2"/>
  <c r="E13" i="2"/>
  <c r="E12" i="2"/>
  <c r="E11" i="2"/>
  <c r="E9" i="2"/>
  <c r="E8" i="2"/>
  <c r="E7" i="2"/>
  <c r="E6" i="2"/>
  <c r="E5" i="2"/>
  <c r="E4" i="2"/>
  <c r="E3" i="2"/>
  <c r="L11" i="1"/>
  <c r="H25" i="1"/>
  <c r="H24" i="1"/>
  <c r="H23" i="1"/>
  <c r="H22" i="1"/>
  <c r="H21" i="1"/>
  <c r="H20" i="1"/>
  <c r="H19" i="1"/>
  <c r="E20" i="1"/>
  <c r="E21" i="1"/>
  <c r="E22" i="1"/>
  <c r="E23" i="1"/>
  <c r="E24" i="1"/>
  <c r="E25" i="1"/>
  <c r="E19" i="1"/>
  <c r="E14" i="1"/>
  <c r="H17" i="1"/>
  <c r="H16" i="1"/>
  <c r="H15" i="1"/>
  <c r="H14" i="1"/>
  <c r="H13" i="1"/>
  <c r="H12" i="1"/>
  <c r="H11" i="1"/>
  <c r="E12" i="1"/>
  <c r="E13" i="1"/>
  <c r="E15" i="1"/>
  <c r="E16" i="1"/>
  <c r="E17" i="1"/>
  <c r="E11" i="1"/>
  <c r="H9" i="1"/>
  <c r="H8" i="1"/>
  <c r="H7" i="1"/>
  <c r="H6" i="1"/>
  <c r="H5" i="1"/>
  <c r="H4" i="1"/>
  <c r="H3" i="1"/>
  <c r="J3" i="1"/>
  <c r="E4" i="1"/>
  <c r="E5" i="1"/>
  <c r="E6" i="1"/>
  <c r="E7" i="1"/>
  <c r="E8" i="1"/>
  <c r="E9" i="1"/>
  <c r="E3" i="1"/>
  <c r="L4" i="1"/>
  <c r="L5" i="1"/>
  <c r="L6" i="1"/>
  <c r="L7" i="1"/>
  <c r="L8" i="1"/>
  <c r="L9" i="1"/>
  <c r="L12" i="1"/>
  <c r="L13" i="1"/>
  <c r="L14" i="1"/>
  <c r="L15" i="1"/>
  <c r="L16" i="1"/>
  <c r="L17" i="1"/>
  <c r="L19" i="1"/>
  <c r="L20" i="1"/>
  <c r="L21" i="1"/>
  <c r="L22" i="1"/>
  <c r="L23" i="1"/>
  <c r="L24" i="1"/>
  <c r="L25" i="1"/>
  <c r="L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9" i="1"/>
  <c r="J20" i="1"/>
  <c r="J21" i="1"/>
  <c r="J22" i="1"/>
  <c r="J23" i="1"/>
  <c r="J24" i="1"/>
  <c r="J25" i="1"/>
</calcChain>
</file>

<file path=xl/sharedStrings.xml><?xml version="1.0" encoding="utf-8"?>
<sst xmlns="http://schemas.openxmlformats.org/spreadsheetml/2006/main" count="117" uniqueCount="15">
  <si>
    <t>Model</t>
  </si>
  <si>
    <t>alpha.mean</t>
  </si>
  <si>
    <t>alpha.sd</t>
  </si>
  <si>
    <t>beta.mean</t>
  </si>
  <si>
    <t>beta.sd</t>
  </si>
  <si>
    <t>Deming</t>
  </si>
  <si>
    <t>OLS</t>
  </si>
  <si>
    <t>WOLS</t>
  </si>
  <si>
    <t>York</t>
  </si>
  <si>
    <t>BLM1_fit</t>
  </si>
  <si>
    <t>BLM1_fit_NoErrors</t>
  </si>
  <si>
    <t>BLM3_fit</t>
  </si>
  <si>
    <t>S1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</si>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</sst>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897-1810-C84F-904F-64B50DB314F9}">
  <dimension ref="A2:L25"/>
  <sheetViews>
    <sheetView tabSelected="1" workbookViewId="0">
      <selection activeCell="F3" sqref="F3:G25"/>
    </sheetView>
  </sheetViews>
  <sheetFormatPr baseColWidth="10" defaultRowHeight="16" x14ac:dyDescent="0.2"/>
  <sheetData>
    <row r="2" spans="1:12" x14ac:dyDescent="0.2">
      <c r="A2" t="s">
        <v>12</v>
      </c>
      <c r="B2" t="s">
        <v>0</v>
      </c>
      <c r="C2" t="s">
        <v>1</v>
      </c>
      <c r="D2" t="s">
        <v>2</v>
      </c>
      <c r="F2" t="s">
        <v>3</v>
      </c>
      <c r="G2" t="s">
        <v>4</v>
      </c>
    </row>
    <row r="3" spans="1:12" x14ac:dyDescent="0.2">
      <c r="B3" t="s">
        <v>5</v>
      </c>
      <c r="C3">
        <v>0.25984088900000002</v>
      </c>
      <c r="D3">
        <v>1.8082154E-2</v>
      </c>
      <c r="E3">
        <f>D3/MIN(D$3:D$9)</f>
        <v>2.1058750207326722</v>
      </c>
      <c r="F3">
        <v>3.7523432299999999E-2</v>
      </c>
      <c r="G3">
        <v>1.4264900000000001E-3</v>
      </c>
      <c r="H3">
        <f>G3/MIN(G$3:G$9)</f>
        <v>2.0353632040014338</v>
      </c>
      <c r="I3">
        <v>0.26800000000000002</v>
      </c>
      <c r="J3">
        <f>100*(C3-I3)/I3</f>
        <v>-3.0444444029850732</v>
      </c>
      <c r="K3">
        <v>3.6900000000000002E-2</v>
      </c>
      <c r="L3">
        <f>100*(F3-K3)/K3</f>
        <v>1.6895184281842741</v>
      </c>
    </row>
    <row r="4" spans="1:12" x14ac:dyDescent="0.2">
      <c r="B4" t="s">
        <v>6</v>
      </c>
      <c r="C4">
        <v>0.26372651800000002</v>
      </c>
      <c r="D4">
        <v>8.9427640000000006E-3</v>
      </c>
      <c r="E4">
        <f t="shared" ref="E4:E9" si="0">D4/MIN(D$3:D$9)</f>
        <v>1.0414878295974803</v>
      </c>
      <c r="F4">
        <v>3.7216376500000002E-2</v>
      </c>
      <c r="G4">
        <v>7.2270319999999996E-4</v>
      </c>
      <c r="H4">
        <f t="shared" ref="H4:H9" si="1">G4/MIN(G$3:G$9)</f>
        <v>1.0311768751930186</v>
      </c>
      <c r="I4">
        <v>0.26800000000000002</v>
      </c>
      <c r="J4">
        <f>100*(C4-I4)/I4</f>
        <v>-1.5945828358208936</v>
      </c>
      <c r="K4">
        <v>3.6900000000000002E-2</v>
      </c>
      <c r="L4">
        <f>100*(F4-K4)/K4</f>
        <v>0.85738888888888853</v>
      </c>
    </row>
    <row r="5" spans="1:12" x14ac:dyDescent="0.2">
      <c r="B5" t="s">
        <v>7</v>
      </c>
      <c r="C5">
        <v>0.26338433700000002</v>
      </c>
      <c r="D5">
        <v>9.2295280000000007E-3</v>
      </c>
      <c r="E5">
        <f t="shared" si="0"/>
        <v>1.07488479903184</v>
      </c>
      <c r="F5">
        <v>3.7231655199999998E-2</v>
      </c>
      <c r="G5">
        <v>7.367691E-4</v>
      </c>
      <c r="H5">
        <f t="shared" si="1"/>
        <v>1.0512465674384348</v>
      </c>
      <c r="I5">
        <v>0.26800000000000002</v>
      </c>
      <c r="J5">
        <f>100*(C5-I5)/I5</f>
        <v>-1.7222623134328328</v>
      </c>
      <c r="K5">
        <v>3.6900000000000002E-2</v>
      </c>
      <c r="L5">
        <f>100*(F5-K5)/K5</f>
        <v>0.89879457994578826</v>
      </c>
    </row>
    <row r="6" spans="1:12" x14ac:dyDescent="0.2">
      <c r="B6" t="s">
        <v>8</v>
      </c>
      <c r="C6">
        <v>0.26072778400000002</v>
      </c>
      <c r="D6">
        <v>1.916139E-2</v>
      </c>
      <c r="E6">
        <f t="shared" si="0"/>
        <v>2.2315644786299695</v>
      </c>
      <c r="F6">
        <v>3.7470690500000001E-2</v>
      </c>
      <c r="G6">
        <v>1.5069396000000001E-3</v>
      </c>
      <c r="H6">
        <f t="shared" si="1"/>
        <v>2.1501513592753119</v>
      </c>
      <c r="I6">
        <v>0.26800000000000002</v>
      </c>
      <c r="J6">
        <f>100*(C6-I6)/I6</f>
        <v>-2.7135134328358199</v>
      </c>
      <c r="K6">
        <v>3.6900000000000002E-2</v>
      </c>
      <c r="L6">
        <f>100*(F6-K6)/K6</f>
        <v>1.5465867208672044</v>
      </c>
    </row>
    <row r="7" spans="1:12" x14ac:dyDescent="0.2">
      <c r="B7" t="s">
        <v>9</v>
      </c>
      <c r="C7">
        <v>0.27543181953298301</v>
      </c>
      <c r="D7">
        <v>8.7784718039796306E-3</v>
      </c>
      <c r="E7">
        <f t="shared" si="0"/>
        <v>1.0223541118058603</v>
      </c>
      <c r="F7">
        <v>3.6333256798516303E-2</v>
      </c>
      <c r="G7">
        <v>7.1616814068014905E-4</v>
      </c>
      <c r="H7">
        <f t="shared" si="1"/>
        <v>1.021852435992189</v>
      </c>
      <c r="I7">
        <v>0.26800000000000002</v>
      </c>
      <c r="J7">
        <f>100*(C7-I7)/I7</f>
        <v>2.7730669899190286</v>
      </c>
      <c r="K7">
        <v>3.6900000000000002E-2</v>
      </c>
      <c r="L7">
        <f>100*(F7-K7)/K7</f>
        <v>-1.5358894349151742</v>
      </c>
    </row>
    <row r="8" spans="1:12" x14ac:dyDescent="0.2">
      <c r="B8" t="s">
        <v>10</v>
      </c>
      <c r="C8">
        <v>0.27536415086141602</v>
      </c>
      <c r="D8">
        <v>8.5865276058542592E-3</v>
      </c>
      <c r="E8">
        <f t="shared" si="0"/>
        <v>1</v>
      </c>
      <c r="F8">
        <v>3.6340320515549002E-2</v>
      </c>
      <c r="G8">
        <v>7.0085279973401498E-4</v>
      </c>
      <c r="H8">
        <f t="shared" si="1"/>
        <v>1</v>
      </c>
      <c r="I8">
        <v>0.26800000000000002</v>
      </c>
      <c r="J8">
        <f>100*(C8-I8)/I8</f>
        <v>2.747817485602988</v>
      </c>
      <c r="K8">
        <v>3.6900000000000002E-2</v>
      </c>
      <c r="L8">
        <f>100*(F8-K8)/K8</f>
        <v>-1.5167465703279148</v>
      </c>
    </row>
    <row r="9" spans="1:12" x14ac:dyDescent="0.2">
      <c r="B9" t="s">
        <v>11</v>
      </c>
      <c r="C9">
        <v>0.275509784987022</v>
      </c>
      <c r="D9">
        <v>9.0981157831981699E-3</v>
      </c>
      <c r="E9">
        <f t="shared" si="0"/>
        <v>1.0595803333812275</v>
      </c>
      <c r="F9">
        <v>3.6327918744357798E-2</v>
      </c>
      <c r="G9">
        <v>7.3798909523991696E-4</v>
      </c>
      <c r="H9">
        <f t="shared" si="1"/>
        <v>1.0529872970757852</v>
      </c>
      <c r="I9">
        <v>0.26800000000000002</v>
      </c>
      <c r="J9">
        <f>100*(C9-I9)/I9</f>
        <v>2.8021585772470088</v>
      </c>
      <c r="K9">
        <v>3.6900000000000002E-2</v>
      </c>
      <c r="L9">
        <f>100*(F9-K9)/K9</f>
        <v>-1.550355706347436</v>
      </c>
    </row>
    <row r="10" spans="1:12" x14ac:dyDescent="0.2">
      <c r="B10" t="s">
        <v>0</v>
      </c>
      <c r="C10" t="s">
        <v>1</v>
      </c>
      <c r="D10" t="s">
        <v>2</v>
      </c>
      <c r="F10" t="s">
        <v>3</v>
      </c>
      <c r="G10" t="s">
        <v>4</v>
      </c>
      <c r="I10">
        <v>0.26800000000000002</v>
      </c>
      <c r="K10">
        <v>3.6900000000000002E-2</v>
      </c>
    </row>
    <row r="11" spans="1:12" x14ac:dyDescent="0.2">
      <c r="A11" t="s">
        <v>13</v>
      </c>
      <c r="B11" t="s">
        <v>5</v>
      </c>
      <c r="C11">
        <v>0.24861754999999999</v>
      </c>
      <c r="D11">
        <v>3.5246399999999997E-2</v>
      </c>
      <c r="E11">
        <f>D11/MIN(D$11:D$17)</f>
        <v>2.2569802136300403</v>
      </c>
      <c r="F11">
        <v>3.8418848999999998E-2</v>
      </c>
      <c r="G11">
        <v>2.8071519999999998E-3</v>
      </c>
      <c r="H11">
        <f>G11/MIN(G$11:G$17)</f>
        <v>2.3119280242697164</v>
      </c>
      <c r="I11">
        <v>0.26800000000000002</v>
      </c>
      <c r="J11">
        <f>100*(C11-I11)/I11</f>
        <v>-7.2322574626865759</v>
      </c>
      <c r="K11">
        <v>3.6900000000000002E-2</v>
      </c>
      <c r="L11">
        <f>100*(F11-K11)/K11</f>
        <v>4.1161219512195002</v>
      </c>
    </row>
    <row r="12" spans="1:12" x14ac:dyDescent="0.2">
      <c r="B12" t="s">
        <v>6</v>
      </c>
      <c r="C12">
        <v>0.26096545999999998</v>
      </c>
      <c r="D12">
        <v>1.722887E-2</v>
      </c>
      <c r="E12">
        <f t="shared" ref="E12:E17" si="2">D12/MIN(D$11:D$17)</f>
        <v>1.10323944270065</v>
      </c>
      <c r="F12">
        <v>3.74052E-2</v>
      </c>
      <c r="G12">
        <v>1.375785E-3</v>
      </c>
      <c r="H12">
        <f t="shared" ref="H12:H17" si="3">G12/MIN(G$11:G$17)</f>
        <v>1.1330757639308138</v>
      </c>
      <c r="I12">
        <v>0.26800000000000002</v>
      </c>
      <c r="J12">
        <f>100*(C12-I12)/I12</f>
        <v>-2.6248283582089678</v>
      </c>
      <c r="K12">
        <v>3.6900000000000002E-2</v>
      </c>
      <c r="L12">
        <f>100*(F12-K12)/K12</f>
        <v>1.3691056910569033</v>
      </c>
    </row>
    <row r="13" spans="1:12" x14ac:dyDescent="0.2">
      <c r="B13" t="s">
        <v>7</v>
      </c>
      <c r="C13">
        <v>0.26133731999999998</v>
      </c>
      <c r="D13">
        <v>1.7594039999999998E-2</v>
      </c>
      <c r="E13">
        <f t="shared" si="2"/>
        <v>1.1266228652519257</v>
      </c>
      <c r="F13">
        <v>3.7364423000000001E-2</v>
      </c>
      <c r="G13">
        <v>1.4119099999999999E-3</v>
      </c>
      <c r="H13">
        <f t="shared" si="3"/>
        <v>1.1628277687658721</v>
      </c>
      <c r="I13">
        <v>0.26800000000000002</v>
      </c>
      <c r="J13">
        <f>100*(C13-I13)/I13</f>
        <v>-2.4860746268656833</v>
      </c>
      <c r="K13">
        <v>3.6900000000000002E-2</v>
      </c>
      <c r="L13">
        <f>100*(F13-K13)/K13</f>
        <v>1.2585989159891557</v>
      </c>
    </row>
    <row r="14" spans="1:12" x14ac:dyDescent="0.2">
      <c r="B14" t="s">
        <v>8</v>
      </c>
      <c r="C14">
        <v>0.24757397</v>
      </c>
      <c r="D14">
        <v>3.290568E-2</v>
      </c>
      <c r="E14">
        <f>D14/MIN(D$11:D$17)</f>
        <v>2.1070937365530025</v>
      </c>
      <c r="F14">
        <v>3.8504214000000002E-2</v>
      </c>
      <c r="G14">
        <v>2.6331079999999999E-3</v>
      </c>
      <c r="H14">
        <f t="shared" si="3"/>
        <v>2.1685880123800865</v>
      </c>
      <c r="I14">
        <v>0.26800000000000002</v>
      </c>
      <c r="J14">
        <f>100*(C14-I14)/I14</f>
        <v>-7.62165298507463</v>
      </c>
      <c r="K14">
        <v>3.6900000000000002E-2</v>
      </c>
      <c r="L14">
        <f>100*(F14-K14)/K14</f>
        <v>4.3474634146341451</v>
      </c>
    </row>
    <row r="15" spans="1:12" x14ac:dyDescent="0.2">
      <c r="B15" t="s">
        <v>9</v>
      </c>
      <c r="C15">
        <v>0.260814093143031</v>
      </c>
      <c r="D15">
        <v>1.6492120427640099E-2</v>
      </c>
      <c r="E15">
        <f t="shared" si="2"/>
        <v>1.0560621648164779</v>
      </c>
      <c r="F15">
        <v>3.76570349024773E-2</v>
      </c>
      <c r="G15">
        <v>1.2858451052210299E-3</v>
      </c>
      <c r="H15">
        <f t="shared" si="3"/>
        <v>1.0590026238801964</v>
      </c>
      <c r="I15">
        <v>0.26800000000000002</v>
      </c>
      <c r="J15">
        <f>100*(C15-I15)/I15</f>
        <v>-2.6813085287197818</v>
      </c>
      <c r="K15">
        <v>3.6900000000000002E-2</v>
      </c>
      <c r="L15">
        <f>100*(F15-K15)/K15</f>
        <v>2.051585101564493</v>
      </c>
    </row>
    <row r="16" spans="1:12" x14ac:dyDescent="0.2">
      <c r="B16" t="s">
        <v>10</v>
      </c>
      <c r="C16">
        <v>0.26144026071436999</v>
      </c>
      <c r="D16">
        <v>1.5616618961541999E-2</v>
      </c>
      <c r="E16">
        <f t="shared" si="2"/>
        <v>1</v>
      </c>
      <c r="F16">
        <v>3.7608766326369801E-2</v>
      </c>
      <c r="G16">
        <v>1.21420388979744E-3</v>
      </c>
      <c r="H16">
        <f t="shared" si="3"/>
        <v>1</v>
      </c>
      <c r="I16">
        <v>0.26800000000000002</v>
      </c>
      <c r="J16">
        <f>100*(C16-I16)/I16</f>
        <v>-2.447663912548518</v>
      </c>
      <c r="K16">
        <v>3.6900000000000002E-2</v>
      </c>
      <c r="L16">
        <f>100*(F16-K16)/K16</f>
        <v>1.920775952221677</v>
      </c>
    </row>
    <row r="17" spans="1:12" x14ac:dyDescent="0.2">
      <c r="B17" t="s">
        <v>11</v>
      </c>
      <c r="C17">
        <v>0.26124018656912801</v>
      </c>
      <c r="D17">
        <v>1.5965417610925799E-2</v>
      </c>
      <c r="E17">
        <f t="shared" si="2"/>
        <v>1.0223350938024909</v>
      </c>
      <c r="F17">
        <v>3.7621962177203802E-2</v>
      </c>
      <c r="G17">
        <v>1.23666037126524E-3</v>
      </c>
      <c r="H17">
        <f t="shared" si="3"/>
        <v>1.0184948192445227</v>
      </c>
      <c r="I17">
        <v>0.26800000000000002</v>
      </c>
      <c r="J17">
        <f>100*(C17-I17)/I17</f>
        <v>-2.5223184443552267</v>
      </c>
      <c r="K17">
        <v>3.6900000000000002E-2</v>
      </c>
      <c r="L17">
        <f>100*(F17-K17)/K17</f>
        <v>1.9565370655929535</v>
      </c>
    </row>
    <row r="18" spans="1:12" x14ac:dyDescent="0.2">
      <c r="B18" t="s">
        <v>0</v>
      </c>
      <c r="C18" t="s">
        <v>1</v>
      </c>
      <c r="D18" t="s">
        <v>2</v>
      </c>
      <c r="F18" t="s">
        <v>3</v>
      </c>
      <c r="G18" t="s">
        <v>4</v>
      </c>
      <c r="I18">
        <v>0.26800000000000002</v>
      </c>
      <c r="K18">
        <v>3.6900000000000002E-2</v>
      </c>
    </row>
    <row r="19" spans="1:12" x14ac:dyDescent="0.2">
      <c r="A19" t="s">
        <v>14</v>
      </c>
      <c r="B19" t="s">
        <v>5</v>
      </c>
      <c r="C19">
        <v>0.24084373000000001</v>
      </c>
      <c r="D19">
        <v>3.9130369999999998E-2</v>
      </c>
      <c r="E19">
        <f>D19/MIN(D$19:D$25)</f>
        <v>2.1136230869252279</v>
      </c>
      <c r="F19">
        <v>3.9077122999999998E-2</v>
      </c>
      <c r="G19">
        <v>3.1581949999999999E-3</v>
      </c>
      <c r="H19">
        <f>G19/MIN(G$19:G$25)</f>
        <v>2.199806612820534</v>
      </c>
      <c r="I19">
        <v>0.26800000000000002</v>
      </c>
      <c r="J19">
        <f>100*(C19-I19)/I19</f>
        <v>-10.132936567164181</v>
      </c>
      <c r="K19">
        <v>3.6900000000000002E-2</v>
      </c>
      <c r="L19">
        <f>100*(F19-K19)/K19</f>
        <v>5.9000623306232951</v>
      </c>
    </row>
    <row r="20" spans="1:12" x14ac:dyDescent="0.2">
      <c r="B20" t="s">
        <v>6</v>
      </c>
      <c r="C20">
        <v>0.26099799000000001</v>
      </c>
      <c r="D20">
        <v>2.2466099999999999E-2</v>
      </c>
      <c r="E20">
        <f t="shared" ref="E20:E25" si="4">D20/MIN(D$19:D$25)</f>
        <v>1.2135041818712899</v>
      </c>
      <c r="F20">
        <v>3.7410632999999999E-2</v>
      </c>
      <c r="G20">
        <v>1.7936740000000001E-3</v>
      </c>
      <c r="H20">
        <f t="shared" ref="H20:H25" si="5">G20/MIN(G$19:G$25)</f>
        <v>1.2493642496566104</v>
      </c>
      <c r="I20">
        <v>0.26800000000000002</v>
      </c>
      <c r="J20">
        <f>100*(C20-I20)/I20</f>
        <v>-2.6126902985074638</v>
      </c>
      <c r="K20">
        <v>3.6900000000000002E-2</v>
      </c>
      <c r="L20">
        <f>100*(F20-K20)/K20</f>
        <v>1.3838292682926732</v>
      </c>
    </row>
    <row r="21" spans="1:12" x14ac:dyDescent="0.2">
      <c r="B21" t="s">
        <v>7</v>
      </c>
      <c r="C21">
        <v>0.26041364</v>
      </c>
      <c r="D21">
        <v>2.2345340000000002E-2</v>
      </c>
      <c r="E21">
        <f t="shared" si="4"/>
        <v>1.2069813423485078</v>
      </c>
      <c r="F21">
        <v>3.7430509000000001E-2</v>
      </c>
      <c r="G21">
        <v>1.794665E-3</v>
      </c>
      <c r="H21">
        <f t="shared" si="5"/>
        <v>1.2500545200019517</v>
      </c>
      <c r="I21">
        <v>0.26800000000000002</v>
      </c>
      <c r="J21">
        <f>100*(C21-I21)/I21</f>
        <v>-2.8307313432835874</v>
      </c>
      <c r="K21">
        <v>3.6900000000000002E-2</v>
      </c>
      <c r="L21">
        <f>100*(F21-K21)/K21</f>
        <v>1.437693766937665</v>
      </c>
    </row>
    <row r="22" spans="1:12" x14ac:dyDescent="0.2">
      <c r="B22" t="s">
        <v>8</v>
      </c>
      <c r="C22">
        <v>0.24171993999999999</v>
      </c>
      <c r="D22">
        <v>4.5754250000000003E-2</v>
      </c>
      <c r="E22">
        <f t="shared" si="4"/>
        <v>2.471411313640751</v>
      </c>
      <c r="F22">
        <v>3.8939013000000001E-2</v>
      </c>
      <c r="G22">
        <v>3.6010899999999999E-3</v>
      </c>
      <c r="H22">
        <f t="shared" si="5"/>
        <v>2.5083003409738467</v>
      </c>
      <c r="I22">
        <v>0.26800000000000002</v>
      </c>
      <c r="J22">
        <f>100*(C22-I22)/I22</f>
        <v>-9.8059925373134416</v>
      </c>
      <c r="K22">
        <v>3.6900000000000002E-2</v>
      </c>
      <c r="L22">
        <f>100*(F22-K22)/K22</f>
        <v>5.5257804878048757</v>
      </c>
    </row>
    <row r="23" spans="1:12" x14ac:dyDescent="0.2">
      <c r="B23" t="s">
        <v>9</v>
      </c>
      <c r="C23">
        <v>0.27223858584104399</v>
      </c>
      <c r="D23">
        <v>1.8513409624477801E-2</v>
      </c>
      <c r="E23">
        <f t="shared" si="4"/>
        <v>1</v>
      </c>
      <c r="F23">
        <v>3.6136545857914003E-2</v>
      </c>
      <c r="G23">
        <v>1.435669381842E-3</v>
      </c>
      <c r="H23">
        <f t="shared" si="5"/>
        <v>1</v>
      </c>
      <c r="I23">
        <v>0.26800000000000002</v>
      </c>
      <c r="J23">
        <f>100*(C23-I23)/I23</f>
        <v>1.5815618809865573</v>
      </c>
      <c r="K23">
        <v>3.6900000000000002E-2</v>
      </c>
      <c r="L23">
        <f>100*(F23-K23)/K23</f>
        <v>-2.0689814148672072</v>
      </c>
    </row>
    <row r="24" spans="1:12" x14ac:dyDescent="0.2">
      <c r="B24" t="s">
        <v>10</v>
      </c>
      <c r="C24">
        <v>0.273275124023313</v>
      </c>
      <c r="D24">
        <v>1.8834286062708101E-2</v>
      </c>
      <c r="E24">
        <f t="shared" si="4"/>
        <v>1.0173321092515584</v>
      </c>
      <c r="F24">
        <v>3.6062208110508698E-2</v>
      </c>
      <c r="G24">
        <v>1.45472633578191E-3</v>
      </c>
      <c r="H24">
        <f t="shared" si="5"/>
        <v>1.0132739154159989</v>
      </c>
      <c r="I24">
        <v>0.26800000000000002</v>
      </c>
      <c r="J24">
        <f>100*(C24-I24)/I24</f>
        <v>1.9683298594451426</v>
      </c>
      <c r="K24">
        <v>3.6900000000000002E-2</v>
      </c>
      <c r="L24">
        <f>100*(F24-K24)/K24</f>
        <v>-2.2704387249086841</v>
      </c>
    </row>
    <row r="25" spans="1:12" x14ac:dyDescent="0.2">
      <c r="B25" t="s">
        <v>11</v>
      </c>
      <c r="C25">
        <v>0.27243631323598499</v>
      </c>
      <c r="D25">
        <v>1.9792030159046001E-2</v>
      </c>
      <c r="E25">
        <f t="shared" si="4"/>
        <v>1.0690645624173762</v>
      </c>
      <c r="F25">
        <v>3.6123005458963103E-2</v>
      </c>
      <c r="G25">
        <v>1.5426257099147901E-3</v>
      </c>
      <c r="H25">
        <f t="shared" si="5"/>
        <v>1.074499274990153</v>
      </c>
      <c r="I25">
        <v>0.26800000000000002</v>
      </c>
      <c r="J25">
        <f>100*(C25-I25)/I25</f>
        <v>1.6553407596958876</v>
      </c>
      <c r="K25">
        <v>3.6900000000000002E-2</v>
      </c>
      <c r="L25">
        <f>100*(F25-K25)/K25</f>
        <v>-2.1056762629726258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84B7-0BB5-094A-BF69-C594688B02A5}">
  <dimension ref="A2:L25"/>
  <sheetViews>
    <sheetView workbookViewId="0">
      <selection activeCell="L18" sqref="J15:L18"/>
    </sheetView>
  </sheetViews>
  <sheetFormatPr baseColWidth="10" defaultRowHeight="16" x14ac:dyDescent="0.2"/>
  <sheetData>
    <row r="2" spans="1:12" x14ac:dyDescent="0.2">
      <c r="B2" t="s">
        <v>0</v>
      </c>
      <c r="C2" t="s">
        <v>1</v>
      </c>
      <c r="D2" t="s">
        <v>2</v>
      </c>
      <c r="F2" t="s">
        <v>3</v>
      </c>
      <c r="G2" t="s">
        <v>4</v>
      </c>
    </row>
    <row r="3" spans="1:12" x14ac:dyDescent="0.2">
      <c r="A3" t="s">
        <v>12</v>
      </c>
      <c r="B3" t="s">
        <v>5</v>
      </c>
      <c r="C3">
        <v>0.25917015999999998</v>
      </c>
      <c r="D3">
        <v>3.4923620000000002E-2</v>
      </c>
      <c r="E3">
        <f>D3/MIN(D$3:D$9)</f>
        <v>1.8867241764856928</v>
      </c>
      <c r="F3">
        <v>3.7590121999999997E-2</v>
      </c>
      <c r="G3">
        <v>2.8441730000000002E-3</v>
      </c>
      <c r="H3">
        <f>G3/MIN(G$3:G$9)</f>
        <v>1.9299208163974551</v>
      </c>
      <c r="I3">
        <v>0.26800000000000002</v>
      </c>
      <c r="J3">
        <f>100*(C3-I3)/I3</f>
        <v>-3.2947164179104598</v>
      </c>
      <c r="K3">
        <v>3.6900000000000002E-2</v>
      </c>
      <c r="L3">
        <f>100*(F3-K3)/K3</f>
        <v>1.8702493224932097</v>
      </c>
    </row>
    <row r="4" spans="1:12" x14ac:dyDescent="0.2">
      <c r="B4" t="s">
        <v>6</v>
      </c>
      <c r="C4">
        <v>0.26344446999999999</v>
      </c>
      <c r="D4">
        <v>2.2690720000000001E-2</v>
      </c>
      <c r="E4">
        <f t="shared" ref="E4:E9" si="0">D4/MIN(D$3:D$9)</f>
        <v>1.2258502986193138</v>
      </c>
      <c r="F4">
        <v>3.7244737999999999E-2</v>
      </c>
      <c r="G4">
        <v>1.83633E-3</v>
      </c>
      <c r="H4">
        <f t="shared" ref="H4:H9" si="1">G4/MIN(G$3:G$9)</f>
        <v>1.2460463877461527</v>
      </c>
      <c r="I4">
        <v>0.26800000000000002</v>
      </c>
      <c r="J4">
        <f>100*(C4-I4)/I4</f>
        <v>-1.6998246268656827</v>
      </c>
      <c r="K4">
        <v>3.6900000000000002E-2</v>
      </c>
      <c r="L4">
        <f>100*(F4-K4)/K4</f>
        <v>0.93424932249321735</v>
      </c>
    </row>
    <row r="5" spans="1:12" x14ac:dyDescent="0.2">
      <c r="B5" t="s">
        <v>7</v>
      </c>
      <c r="C5">
        <v>0.26503137999999998</v>
      </c>
      <c r="D5">
        <v>2.6138439999999999E-2</v>
      </c>
      <c r="E5">
        <f t="shared" si="0"/>
        <v>1.4121109634001483</v>
      </c>
      <c r="F5">
        <v>3.7106619E-2</v>
      </c>
      <c r="G5">
        <v>2.114692E-3</v>
      </c>
      <c r="H5">
        <f t="shared" si="1"/>
        <v>1.4349296301839469</v>
      </c>
      <c r="I5">
        <v>0.26800000000000002</v>
      </c>
      <c r="J5">
        <f>100*(C5-I5)/I5</f>
        <v>-1.1076940298507585</v>
      </c>
      <c r="K5">
        <v>3.6900000000000002E-2</v>
      </c>
      <c r="L5">
        <f>100*(F5-K5)/K5</f>
        <v>0.55994308943088933</v>
      </c>
    </row>
    <row r="6" spans="1:12" x14ac:dyDescent="0.2">
      <c r="B6" t="s">
        <v>8</v>
      </c>
      <c r="C6">
        <v>0.26115163000000002</v>
      </c>
      <c r="D6">
        <v>3.7311400000000002E-2</v>
      </c>
      <c r="E6">
        <f t="shared" si="0"/>
        <v>2.0157223231305426</v>
      </c>
      <c r="F6">
        <v>3.7475648E-2</v>
      </c>
      <c r="G6">
        <v>3.0435660000000002E-3</v>
      </c>
      <c r="H6">
        <f t="shared" si="1"/>
        <v>2.0652194432193598</v>
      </c>
      <c r="I6">
        <v>0.26800000000000002</v>
      </c>
      <c r="J6">
        <f>100*(C6-I6)/I6</f>
        <v>-2.5553619402985044</v>
      </c>
      <c r="K6">
        <v>3.6900000000000002E-2</v>
      </c>
      <c r="L6">
        <f>100*(F6-K6)/K6</f>
        <v>1.5600216802167968</v>
      </c>
    </row>
    <row r="7" spans="1:12" x14ac:dyDescent="0.2">
      <c r="B7" t="s">
        <v>9</v>
      </c>
      <c r="C7">
        <v>0.23295777859384401</v>
      </c>
      <c r="D7">
        <v>1.8510188418240599E-2</v>
      </c>
      <c r="E7">
        <f t="shared" si="0"/>
        <v>1</v>
      </c>
      <c r="F7">
        <v>3.9301828699939902E-2</v>
      </c>
      <c r="G7">
        <v>1.4737252305040999E-3</v>
      </c>
      <c r="H7">
        <f t="shared" si="1"/>
        <v>1</v>
      </c>
      <c r="I7">
        <v>0.26800000000000002</v>
      </c>
      <c r="J7">
        <f>100*(C7-I7)/I7</f>
        <v>-13.075455748565675</v>
      </c>
      <c r="K7">
        <v>3.6900000000000002E-2</v>
      </c>
      <c r="L7">
        <f>100*(F7-K7)/K7</f>
        <v>6.5090208670457974</v>
      </c>
    </row>
    <row r="8" spans="1:12" x14ac:dyDescent="0.2">
      <c r="B8" t="s">
        <v>10</v>
      </c>
      <c r="C8">
        <v>0.234936898029592</v>
      </c>
      <c r="D8">
        <v>1.9434929060835899E-2</v>
      </c>
      <c r="E8">
        <f t="shared" si="0"/>
        <v>1.0499584672884275</v>
      </c>
      <c r="F8">
        <v>3.9154965544610502E-2</v>
      </c>
      <c r="G8">
        <v>1.54247568182203E-3</v>
      </c>
      <c r="H8">
        <f t="shared" si="1"/>
        <v>1.0466507934416061</v>
      </c>
      <c r="I8">
        <v>0.26800000000000002</v>
      </c>
      <c r="J8">
        <f>100*(C8-I8)/I8</f>
        <v>-12.336978347167168</v>
      </c>
      <c r="K8">
        <v>3.6900000000000002E-2</v>
      </c>
      <c r="L8">
        <f>100*(F8-K8)/K8</f>
        <v>6.1110177360718163</v>
      </c>
    </row>
    <row r="9" spans="1:12" x14ac:dyDescent="0.2">
      <c r="B9" t="s">
        <v>11</v>
      </c>
      <c r="C9">
        <v>0.23392468618329701</v>
      </c>
      <c r="D9">
        <v>1.9773770879646699E-2</v>
      </c>
      <c r="E9">
        <f t="shared" si="0"/>
        <v>1.0682641598699731</v>
      </c>
      <c r="F9">
        <v>3.9220814852942598E-2</v>
      </c>
      <c r="G9">
        <v>1.5843377489509699E-3</v>
      </c>
      <c r="H9">
        <f t="shared" si="1"/>
        <v>1.0750564054664613</v>
      </c>
      <c r="I9">
        <v>0.26800000000000002</v>
      </c>
      <c r="J9">
        <f>100*(C9-I9)/I9</f>
        <v>-12.714669334590674</v>
      </c>
      <c r="K9">
        <v>3.6900000000000002E-2</v>
      </c>
      <c r="L9">
        <f>100*(F9-K9)/K9</f>
        <v>6.2894711461858961</v>
      </c>
    </row>
    <row r="10" spans="1:12" x14ac:dyDescent="0.2">
      <c r="B10" t="s">
        <v>0</v>
      </c>
      <c r="C10" t="s">
        <v>1</v>
      </c>
      <c r="D10" t="s">
        <v>2</v>
      </c>
      <c r="F10" t="s">
        <v>3</v>
      </c>
      <c r="G10" t="s">
        <v>4</v>
      </c>
      <c r="I10">
        <v>0.26800000000000002</v>
      </c>
      <c r="K10">
        <v>3.6900000000000002E-2</v>
      </c>
    </row>
    <row r="11" spans="1:12" x14ac:dyDescent="0.2">
      <c r="A11" t="s">
        <v>13</v>
      </c>
      <c r="B11" t="s">
        <v>5</v>
      </c>
      <c r="C11">
        <v>0.24663611999999999</v>
      </c>
      <c r="D11">
        <v>6.3374739999999999E-2</v>
      </c>
      <c r="E11">
        <f>D11/MIN(D$11:D$17)</f>
        <v>2.0507378159974765</v>
      </c>
      <c r="F11">
        <v>3.8592992999999999E-2</v>
      </c>
      <c r="G11">
        <v>5.1608009999999996E-3</v>
      </c>
      <c r="H11">
        <f>G11/MIN(G$11:G$17)</f>
        <v>2.2073255488975736</v>
      </c>
      <c r="I11">
        <v>0.26800000000000002</v>
      </c>
      <c r="J11">
        <f>100*(C11-I11)/I11</f>
        <v>-7.9715970149253836</v>
      </c>
      <c r="K11">
        <v>3.6900000000000002E-2</v>
      </c>
      <c r="L11">
        <f>100*(F11-K11)/K11</f>
        <v>4.5880569105690965</v>
      </c>
    </row>
    <row r="12" spans="1:12" x14ac:dyDescent="0.2">
      <c r="B12" t="s">
        <v>6</v>
      </c>
      <c r="C12">
        <v>0.26132101000000002</v>
      </c>
      <c r="D12">
        <v>4.1977859999999999E-2</v>
      </c>
      <c r="E12">
        <f t="shared" ref="E12:E17" si="2">D12/MIN(D$11:D$17)</f>
        <v>1.3583579977866234</v>
      </c>
      <c r="F12">
        <v>3.7376500999999999E-2</v>
      </c>
      <c r="G12">
        <v>3.4094160000000002E-3</v>
      </c>
      <c r="H12">
        <f t="shared" ref="H12:H17" si="3">G12/MIN(G$11:G$17)</f>
        <v>1.4582408900517907</v>
      </c>
      <c r="I12">
        <v>0.26800000000000002</v>
      </c>
      <c r="J12">
        <f>100*(C12-I12)/I12</f>
        <v>-2.4921604477611923</v>
      </c>
      <c r="K12">
        <v>3.6900000000000002E-2</v>
      </c>
      <c r="L12">
        <f>100*(F12-K12)/K12</f>
        <v>1.2913306233062254</v>
      </c>
    </row>
    <row r="13" spans="1:12" x14ac:dyDescent="0.2">
      <c r="B13" t="s">
        <v>7</v>
      </c>
      <c r="C13">
        <v>0.25911807999999997</v>
      </c>
      <c r="D13">
        <v>4.6977970000000001E-2</v>
      </c>
      <c r="E13">
        <f t="shared" si="2"/>
        <v>1.5201561315722161</v>
      </c>
      <c r="F13">
        <v>3.7572793E-2</v>
      </c>
      <c r="G13">
        <v>3.7991549999999998E-3</v>
      </c>
      <c r="H13">
        <f t="shared" si="3"/>
        <v>1.624936108895104</v>
      </c>
      <c r="I13">
        <v>0.26800000000000002</v>
      </c>
      <c r="J13">
        <f>100*(C13-I13)/I13</f>
        <v>-3.314149253731359</v>
      </c>
      <c r="K13">
        <v>3.6900000000000002E-2</v>
      </c>
      <c r="L13">
        <f>100*(F13-K13)/K13</f>
        <v>1.8232872628726229</v>
      </c>
    </row>
    <row r="14" spans="1:12" x14ac:dyDescent="0.2">
      <c r="B14" t="s">
        <v>8</v>
      </c>
      <c r="C14">
        <v>0.24886067000000001</v>
      </c>
      <c r="D14">
        <v>6.2180739999999998E-2</v>
      </c>
      <c r="E14">
        <f>D14/MIN(D$11:D$17)</f>
        <v>2.0121012716534525</v>
      </c>
      <c r="F14">
        <v>3.8463691000000001E-2</v>
      </c>
      <c r="G14">
        <v>4.9438729999999997E-3</v>
      </c>
      <c r="H14">
        <f t="shared" si="3"/>
        <v>2.1145433012055483</v>
      </c>
      <c r="I14">
        <v>0.26800000000000002</v>
      </c>
      <c r="J14">
        <f>100*(C14-I14)/I14</f>
        <v>-7.1415410447761225</v>
      </c>
      <c r="K14">
        <v>3.6900000000000002E-2</v>
      </c>
      <c r="L14">
        <f>100*(F14-K14)/K14</f>
        <v>4.2376449864498618</v>
      </c>
    </row>
    <row r="15" spans="1:12" x14ac:dyDescent="0.2">
      <c r="B15" t="s">
        <v>9</v>
      </c>
      <c r="C15">
        <v>0.249248040643996</v>
      </c>
      <c r="D15">
        <v>3.2430302565472399E-2</v>
      </c>
      <c r="E15">
        <f t="shared" si="2"/>
        <v>1.0494093996323177</v>
      </c>
      <c r="F15">
        <v>3.8262261858413603E-2</v>
      </c>
      <c r="G15">
        <v>2.4835827089647699E-3</v>
      </c>
      <c r="H15">
        <f t="shared" si="3"/>
        <v>1.0622528491794556</v>
      </c>
      <c r="I15">
        <v>0.26800000000000002</v>
      </c>
      <c r="J15">
        <f>100*(C15-I15)/I15</f>
        <v>-6.9969997597029909</v>
      </c>
      <c r="K15">
        <v>3.6900000000000002E-2</v>
      </c>
      <c r="L15">
        <f>100*(F15-K15)/K15</f>
        <v>3.6917665539663971</v>
      </c>
    </row>
    <row r="16" spans="1:12" x14ac:dyDescent="0.2">
      <c r="B16" t="s">
        <v>10</v>
      </c>
      <c r="C16">
        <v>0.25153280435839598</v>
      </c>
      <c r="D16">
        <v>3.0903384872324399E-2</v>
      </c>
      <c r="E16">
        <f t="shared" si="2"/>
        <v>1</v>
      </c>
      <c r="F16">
        <v>3.8111165317235997E-2</v>
      </c>
      <c r="G16">
        <v>2.3380334643331199E-3</v>
      </c>
      <c r="H16">
        <f t="shared" si="3"/>
        <v>1</v>
      </c>
      <c r="I16">
        <v>0.26800000000000002</v>
      </c>
      <c r="J16">
        <f>100*(C16-I16)/I16</f>
        <v>-6.1444759856731483</v>
      </c>
      <c r="K16">
        <v>3.6900000000000002E-2</v>
      </c>
      <c r="L16">
        <f>100*(F16-K16)/K16</f>
        <v>3.2822908326178712</v>
      </c>
    </row>
    <row r="17" spans="1:12" x14ac:dyDescent="0.2">
      <c r="B17" t="s">
        <v>11</v>
      </c>
      <c r="C17">
        <v>0.250609062281543</v>
      </c>
      <c r="D17">
        <v>3.18965346852986E-2</v>
      </c>
      <c r="E17">
        <f t="shared" si="2"/>
        <v>1.0321372502422419</v>
      </c>
      <c r="F17">
        <v>3.81819733538327E-2</v>
      </c>
      <c r="G17">
        <v>2.4389134411094198E-3</v>
      </c>
      <c r="H17">
        <f t="shared" si="3"/>
        <v>1.0431473622235232</v>
      </c>
      <c r="I17">
        <v>0.26800000000000002</v>
      </c>
      <c r="J17">
        <f>100*(C17-I17)/I17</f>
        <v>-6.4891558650958991</v>
      </c>
      <c r="K17">
        <v>3.6900000000000002E-2</v>
      </c>
      <c r="L17">
        <f>100*(F17-K17)/K17</f>
        <v>3.4741825307119183</v>
      </c>
    </row>
    <row r="18" spans="1:12" x14ac:dyDescent="0.2">
      <c r="B18" t="s">
        <v>0</v>
      </c>
      <c r="C18" t="s">
        <v>1</v>
      </c>
      <c r="D18" t="s">
        <v>2</v>
      </c>
      <c r="F18" t="s">
        <v>3</v>
      </c>
      <c r="G18" t="s">
        <v>4</v>
      </c>
      <c r="I18">
        <v>0.26800000000000002</v>
      </c>
      <c r="K18">
        <v>3.6900000000000002E-2</v>
      </c>
    </row>
    <row r="19" spans="1:12" x14ac:dyDescent="0.2">
      <c r="A19" t="s">
        <v>14</v>
      </c>
      <c r="B19" t="s">
        <v>5</v>
      </c>
      <c r="C19">
        <v>0.24325094</v>
      </c>
      <c r="D19">
        <v>9.3586639999999999E-2</v>
      </c>
      <c r="E19">
        <f>D19/MIN(D$19:D$25)</f>
        <v>3.0000038510391756</v>
      </c>
      <c r="F19">
        <v>3.8944838000000002E-2</v>
      </c>
      <c r="G19">
        <v>7.6581330000000001E-3</v>
      </c>
      <c r="H19">
        <f>G19/MIN(G$19:G$25)</f>
        <v>3.140536673902778</v>
      </c>
      <c r="I19">
        <v>0.26800000000000002</v>
      </c>
      <c r="J19">
        <f>100*(C19-I19)/I19</f>
        <v>-9.23472388059702</v>
      </c>
      <c r="K19">
        <v>3.6900000000000002E-2</v>
      </c>
      <c r="L19">
        <f>100*(F19-K19)/K19</f>
        <v>5.5415663956639571</v>
      </c>
    </row>
    <row r="20" spans="1:12" x14ac:dyDescent="0.2">
      <c r="B20" t="s">
        <v>6</v>
      </c>
      <c r="C20">
        <v>0.26135760000000002</v>
      </c>
      <c r="D20">
        <v>5.9810580000000002E-2</v>
      </c>
      <c r="E20">
        <f t="shared" ref="E20:E25" si="4">D20/MIN(D$19:D$25)</f>
        <v>1.9172818933651929</v>
      </c>
      <c r="F20">
        <v>3.7405134E-2</v>
      </c>
      <c r="G20">
        <v>4.8093729999999996E-3</v>
      </c>
      <c r="H20">
        <f t="shared" ref="H20:H25" si="5">G20/MIN(G$19:G$25)</f>
        <v>1.9722838823741797</v>
      </c>
      <c r="I20">
        <v>0.26800000000000002</v>
      </c>
      <c r="J20">
        <f>100*(C20-I20)/I20</f>
        <v>-2.4785074626865642</v>
      </c>
      <c r="K20">
        <v>3.6900000000000002E-2</v>
      </c>
      <c r="L20">
        <f>100*(F20-K20)/K20</f>
        <v>1.3689268292682855</v>
      </c>
    </row>
    <row r="21" spans="1:12" x14ac:dyDescent="0.2">
      <c r="B21" t="s">
        <v>7</v>
      </c>
      <c r="C21">
        <v>0.26264862999999999</v>
      </c>
      <c r="D21">
        <v>5.7879930000000003E-2</v>
      </c>
      <c r="E21">
        <f t="shared" si="4"/>
        <v>1.8553931725498203</v>
      </c>
      <c r="F21">
        <v>3.7282870000000003E-2</v>
      </c>
      <c r="G21">
        <v>4.674157E-3</v>
      </c>
      <c r="H21">
        <f t="shared" si="5"/>
        <v>1.9168329249543443</v>
      </c>
      <c r="I21">
        <v>0.26800000000000002</v>
      </c>
      <c r="J21">
        <f>100*(C21-I21)/I21</f>
        <v>-1.9967798507462766</v>
      </c>
      <c r="K21">
        <v>3.6900000000000002E-2</v>
      </c>
      <c r="L21">
        <f>100*(F21-K21)/K21</f>
        <v>1.0375880758807599</v>
      </c>
    </row>
    <row r="22" spans="1:12" x14ac:dyDescent="0.2">
      <c r="B22" t="s">
        <v>8</v>
      </c>
      <c r="C22">
        <v>0.24051892</v>
      </c>
      <c r="D22">
        <v>7.4995080000000006E-2</v>
      </c>
      <c r="E22">
        <f t="shared" si="4"/>
        <v>2.4040346870984051</v>
      </c>
      <c r="F22">
        <v>3.9117999000000001E-2</v>
      </c>
      <c r="G22">
        <v>6.1265859999999998E-3</v>
      </c>
      <c r="H22">
        <f t="shared" si="5"/>
        <v>2.5124619824204313</v>
      </c>
      <c r="I22">
        <v>0.26800000000000002</v>
      </c>
      <c r="J22">
        <f>100*(C22-I22)/I22</f>
        <v>-10.254134328358216</v>
      </c>
      <c r="K22">
        <v>3.6900000000000002E-2</v>
      </c>
      <c r="L22">
        <f>100*(F22-K22)/K22</f>
        <v>6.0108373983739787</v>
      </c>
    </row>
    <row r="23" spans="1:12" x14ac:dyDescent="0.2">
      <c r="B23" t="s">
        <v>9</v>
      </c>
      <c r="C23">
        <v>0.28597582831491503</v>
      </c>
      <c r="D23">
        <v>3.1347582817328697E-2</v>
      </c>
      <c r="E23">
        <f t="shared" si="4"/>
        <v>1.0048749391233147</v>
      </c>
      <c r="F23">
        <v>3.60951758518471E-2</v>
      </c>
      <c r="G23">
        <v>2.46701660256069E-3</v>
      </c>
      <c r="H23">
        <f t="shared" si="5"/>
        <v>1.0117029980373651</v>
      </c>
      <c r="I23">
        <v>0.26800000000000002</v>
      </c>
      <c r="J23">
        <f>100*(C23-I23)/I23</f>
        <v>6.7073986249682873</v>
      </c>
      <c r="K23">
        <v>3.6900000000000002E-2</v>
      </c>
      <c r="L23">
        <f>100*(F23-K23)/K23</f>
        <v>-2.1810952524468896</v>
      </c>
    </row>
    <row r="24" spans="1:12" x14ac:dyDescent="0.2">
      <c r="B24" t="s">
        <v>10</v>
      </c>
      <c r="C24">
        <v>0.28451093065772698</v>
      </c>
      <c r="D24">
        <v>3.11955066216273E-2</v>
      </c>
      <c r="E24">
        <f t="shared" si="4"/>
        <v>1</v>
      </c>
      <c r="F24">
        <v>3.61744082392014E-2</v>
      </c>
      <c r="G24">
        <v>2.4384790865961E-3</v>
      </c>
      <c r="H24">
        <f t="shared" si="5"/>
        <v>1</v>
      </c>
      <c r="I24">
        <v>0.26800000000000002</v>
      </c>
      <c r="J24">
        <f>100*(C24-I24)/I24</f>
        <v>6.1607950215399114</v>
      </c>
      <c r="K24">
        <v>3.6900000000000002E-2</v>
      </c>
      <c r="L24">
        <f>100*(F24-K24)/K24</f>
        <v>-1.9663733354975672</v>
      </c>
    </row>
    <row r="25" spans="1:12" x14ac:dyDescent="0.2">
      <c r="B25" t="s">
        <v>11</v>
      </c>
      <c r="C25">
        <v>0.28510725746865501</v>
      </c>
      <c r="D25">
        <v>3.1436701557871198E-2</v>
      </c>
      <c r="E25">
        <f t="shared" si="4"/>
        <v>1.0077317204419654</v>
      </c>
      <c r="F25">
        <v>3.6144196008637899E-2</v>
      </c>
      <c r="G25">
        <v>2.4738409987678299E-3</v>
      </c>
      <c r="H25">
        <f t="shared" si="5"/>
        <v>1.0145016261841688</v>
      </c>
      <c r="I25">
        <v>0.26800000000000002</v>
      </c>
      <c r="J25">
        <f>100*(C25-I25)/I25</f>
        <v>6.383305025617533</v>
      </c>
      <c r="K25">
        <v>3.6900000000000002E-2</v>
      </c>
      <c r="L25">
        <f>100*(F25-K25)/K25</f>
        <v>-2.0482492990842895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62F0-4404-2648-B8EC-E2D2DB88BE95}">
  <dimension ref="A2:L25"/>
  <sheetViews>
    <sheetView workbookViewId="0">
      <selection activeCell="A2" sqref="A2:G25"/>
    </sheetView>
  </sheetViews>
  <sheetFormatPr baseColWidth="10" defaultRowHeight="16" x14ac:dyDescent="0.2"/>
  <sheetData>
    <row r="2" spans="1:12" x14ac:dyDescent="0.2">
      <c r="A2" t="s">
        <v>12</v>
      </c>
      <c r="B2" t="s">
        <v>0</v>
      </c>
      <c r="C2" t="s">
        <v>1</v>
      </c>
      <c r="D2" t="s">
        <v>2</v>
      </c>
      <c r="F2" t="s">
        <v>3</v>
      </c>
      <c r="G2" t="s">
        <v>4</v>
      </c>
    </row>
    <row r="3" spans="1:12" x14ac:dyDescent="0.2">
      <c r="B3" t="s">
        <v>5</v>
      </c>
      <c r="C3">
        <v>0.26186311800000001</v>
      </c>
      <c r="D3">
        <v>1.3139338E-2</v>
      </c>
      <c r="E3">
        <f>D3/MIN(D$3:D$9)</f>
        <v>4.9874593739038051</v>
      </c>
      <c r="F3">
        <v>3.74036918E-2</v>
      </c>
      <c r="G3">
        <v>8.6968150000000003E-4</v>
      </c>
      <c r="H3">
        <f>G3/MIN(G$3:G$9)</f>
        <v>4.1243385822536371</v>
      </c>
      <c r="I3">
        <v>0.26800000000000002</v>
      </c>
      <c r="J3">
        <f>100*(C3-I3)/I3</f>
        <v>-2.2898813432835858</v>
      </c>
      <c r="K3">
        <v>3.6900000000000002E-2</v>
      </c>
      <c r="L3">
        <f>100*(F3-K3)/K3</f>
        <v>1.3650184281842745</v>
      </c>
    </row>
    <row r="4" spans="1:12" x14ac:dyDescent="0.2">
      <c r="B4" t="s">
        <v>6</v>
      </c>
      <c r="C4">
        <v>0.263853383</v>
      </c>
      <c r="D4">
        <v>2.715936E-3</v>
      </c>
      <c r="E4">
        <f t="shared" ref="E4:E9" si="0">D4/MIN(D$3:D$9)</f>
        <v>1.0309210754851428</v>
      </c>
      <c r="F4">
        <v>3.71996541E-2</v>
      </c>
      <c r="G4">
        <v>2.197205E-4</v>
      </c>
      <c r="H4">
        <f t="shared" ref="H4:H9" si="1">G4/MIN(G$3:G$9)</f>
        <v>1.0419926553135375</v>
      </c>
      <c r="I4">
        <v>0.26800000000000002</v>
      </c>
      <c r="J4">
        <f>100*(C4-I4)/I4</f>
        <v>-1.5472451492537385</v>
      </c>
      <c r="K4">
        <v>3.6900000000000002E-2</v>
      </c>
      <c r="L4">
        <f>100*(F4-K4)/K4</f>
        <v>0.81207073170731092</v>
      </c>
    </row>
    <row r="5" spans="1:12" x14ac:dyDescent="0.2">
      <c r="B5" t="s">
        <v>7</v>
      </c>
      <c r="C5">
        <v>0.26396509600000001</v>
      </c>
      <c r="D5">
        <v>2.7601470000000001E-3</v>
      </c>
      <c r="E5">
        <f t="shared" si="0"/>
        <v>1.0477027859776853</v>
      </c>
      <c r="F5">
        <v>3.7193423699999999E-2</v>
      </c>
      <c r="G5">
        <v>2.218473E-4</v>
      </c>
      <c r="H5">
        <f t="shared" si="1"/>
        <v>1.0520786963489475</v>
      </c>
      <c r="I5">
        <v>0.26800000000000002</v>
      </c>
      <c r="J5">
        <f>100*(C5-I5)/I5</f>
        <v>-1.5055611940298528</v>
      </c>
      <c r="K5">
        <v>3.6900000000000002E-2</v>
      </c>
      <c r="L5">
        <f>100*(F5-K5)/K5</f>
        <v>0.795186178861779</v>
      </c>
    </row>
    <row r="6" spans="1:12" x14ac:dyDescent="0.2">
      <c r="B6" t="s">
        <v>8</v>
      </c>
      <c r="C6">
        <v>0.26147700299999999</v>
      </c>
      <c r="D6">
        <v>1.3341957E-2</v>
      </c>
      <c r="E6">
        <f t="shared" si="0"/>
        <v>5.0643699481565578</v>
      </c>
      <c r="F6">
        <v>3.7426790500000001E-2</v>
      </c>
      <c r="G6">
        <v>8.8316390000000005E-4</v>
      </c>
      <c r="H6">
        <f t="shared" si="1"/>
        <v>4.1882769119770771</v>
      </c>
      <c r="I6">
        <v>0.26800000000000002</v>
      </c>
      <c r="J6">
        <f>100*(C6-I6)/I6</f>
        <v>-2.4339541044776229</v>
      </c>
      <c r="K6">
        <v>3.6900000000000002E-2</v>
      </c>
      <c r="L6">
        <f>100*(F6-K6)/K6</f>
        <v>1.4276165311653086</v>
      </c>
    </row>
    <row r="7" spans="1:12" x14ac:dyDescent="0.2">
      <c r="B7" t="s">
        <v>9</v>
      </c>
      <c r="C7">
        <v>0.25699841177646998</v>
      </c>
      <c r="D7">
        <v>2.6344751936727101E-3</v>
      </c>
      <c r="E7">
        <f t="shared" si="0"/>
        <v>1</v>
      </c>
      <c r="F7">
        <v>3.7710954263567499E-2</v>
      </c>
      <c r="G7">
        <v>2.1086568977195499E-4</v>
      </c>
      <c r="H7">
        <f t="shared" si="1"/>
        <v>1</v>
      </c>
      <c r="I7">
        <v>0.26800000000000002</v>
      </c>
      <c r="J7">
        <f>100*(C7-I7)/I7</f>
        <v>-4.1050702326604602</v>
      </c>
      <c r="K7">
        <v>3.6900000000000002E-2</v>
      </c>
      <c r="L7">
        <f>100*(F7-K7)/K7</f>
        <v>2.1977080313482298</v>
      </c>
    </row>
    <row r="8" spans="1:12" x14ac:dyDescent="0.2">
      <c r="B8" t="s">
        <v>10</v>
      </c>
      <c r="C8">
        <v>0.25699430919031802</v>
      </c>
      <c r="D8">
        <v>2.83753385969971E-3</v>
      </c>
      <c r="E8">
        <f t="shared" si="0"/>
        <v>1.0770774636689278</v>
      </c>
      <c r="F8">
        <v>3.7711071871119099E-2</v>
      </c>
      <c r="G8">
        <v>2.2590935664822001E-4</v>
      </c>
      <c r="H8">
        <f t="shared" si="1"/>
        <v>1.0713424118097843</v>
      </c>
      <c r="I8">
        <v>0.26800000000000002</v>
      </c>
      <c r="J8">
        <f>100*(C8-I8)/I8</f>
        <v>-4.1066010483888062</v>
      </c>
      <c r="K8">
        <v>3.6900000000000002E-2</v>
      </c>
      <c r="L8">
        <f>100*(F8-K8)/K8</f>
        <v>2.1980267510002629</v>
      </c>
    </row>
    <row r="9" spans="1:12" x14ac:dyDescent="0.2">
      <c r="B9" t="s">
        <v>11</v>
      </c>
      <c r="C9">
        <v>0.25708579613334298</v>
      </c>
      <c r="D9">
        <v>2.79822085548323E-3</v>
      </c>
      <c r="E9">
        <f t="shared" si="0"/>
        <v>1.0621549453962567</v>
      </c>
      <c r="F9">
        <v>3.7704887115507298E-2</v>
      </c>
      <c r="G9">
        <v>2.2603611787705601E-4</v>
      </c>
      <c r="H9">
        <f t="shared" si="1"/>
        <v>1.0719435585822776</v>
      </c>
      <c r="I9">
        <v>0.26800000000000002</v>
      </c>
      <c r="J9">
        <f>100*(C9-I9)/I9</f>
        <v>-4.0724641293496395</v>
      </c>
      <c r="K9">
        <v>3.6900000000000002E-2</v>
      </c>
      <c r="L9">
        <f>100*(F9-K9)/K9</f>
        <v>2.181265895683727</v>
      </c>
    </row>
    <row r="10" spans="1:12" x14ac:dyDescent="0.2">
      <c r="B10" s="1" t="s">
        <v>0</v>
      </c>
      <c r="C10" s="1" t="s">
        <v>1</v>
      </c>
      <c r="D10" s="1" t="s">
        <v>2</v>
      </c>
      <c r="F10" s="1" t="s">
        <v>3</v>
      </c>
      <c r="G10" s="1" t="s">
        <v>4</v>
      </c>
      <c r="I10">
        <v>0.26800000000000002</v>
      </c>
      <c r="K10">
        <v>3.6900000000000002E-2</v>
      </c>
    </row>
    <row r="11" spans="1:12" x14ac:dyDescent="0.2">
      <c r="A11" t="s">
        <v>13</v>
      </c>
      <c r="B11" s="1" t="s">
        <v>5</v>
      </c>
      <c r="C11" s="1">
        <v>0.25600735000000002</v>
      </c>
      <c r="D11" s="1">
        <v>2.4270280000000002E-2</v>
      </c>
      <c r="E11">
        <f>D11/MIN(D$11:D$17)</f>
        <v>4.789833906975276</v>
      </c>
      <c r="F11" s="1">
        <v>3.7931550000000001E-2</v>
      </c>
      <c r="G11" s="1">
        <v>1.5623499999999999E-3</v>
      </c>
      <c r="H11">
        <f>G11/MIN(G$11:G$17)</f>
        <v>3.855369657486921</v>
      </c>
      <c r="I11">
        <v>0.26800000000000002</v>
      </c>
      <c r="J11">
        <f>100*(C11-I11)/I11</f>
        <v>-4.474869402985072</v>
      </c>
      <c r="K11">
        <v>3.6900000000000002E-2</v>
      </c>
      <c r="L11">
        <f>100*(F11-K11)/K11</f>
        <v>2.7955284552845505</v>
      </c>
    </row>
    <row r="12" spans="1:12" x14ac:dyDescent="0.2">
      <c r="B12" s="1" t="s">
        <v>6</v>
      </c>
      <c r="C12" s="1">
        <v>0.26098251</v>
      </c>
      <c r="D12" s="1">
        <v>5.0670400000000001E-3</v>
      </c>
      <c r="E12">
        <f t="shared" ref="E12:E17" si="2">D12/MIN(D$11:D$17)</f>
        <v>1</v>
      </c>
      <c r="F12" s="1">
        <v>3.7408869999999997E-2</v>
      </c>
      <c r="G12" s="1">
        <v>4.0685E-4</v>
      </c>
      <c r="H12">
        <f t="shared" ref="H12:H17" si="3">G12/MIN(G$11:G$17)</f>
        <v>1.003972954298687</v>
      </c>
      <c r="I12">
        <v>0.26800000000000002</v>
      </c>
      <c r="J12">
        <f>100*(C12-I12)/I12</f>
        <v>-2.6184664179104531</v>
      </c>
      <c r="K12">
        <v>3.6900000000000002E-2</v>
      </c>
      <c r="L12">
        <f>100*(F12-K12)/K12</f>
        <v>1.3790514905148905</v>
      </c>
    </row>
    <row r="13" spans="1:12" x14ac:dyDescent="0.2">
      <c r="B13" s="1" t="s">
        <v>7</v>
      </c>
      <c r="C13" s="1">
        <v>0.26117563999999999</v>
      </c>
      <c r="D13" s="1">
        <v>5.1716599999999998E-3</v>
      </c>
      <c r="E13">
        <f t="shared" si="2"/>
        <v>1.0206471628406328</v>
      </c>
      <c r="F13" s="1">
        <v>3.7392979999999999E-2</v>
      </c>
      <c r="G13" s="1">
        <v>4.1301E-4</v>
      </c>
      <c r="H13">
        <f t="shared" si="3"/>
        <v>1.0191738229197513</v>
      </c>
      <c r="I13">
        <v>0.26800000000000002</v>
      </c>
      <c r="J13">
        <f>100*(C13-I13)/I13</f>
        <v>-2.5464029850746375</v>
      </c>
      <c r="K13">
        <v>3.6900000000000002E-2</v>
      </c>
      <c r="L13">
        <f>100*(F13-K13)/K13</f>
        <v>1.3359891598915907</v>
      </c>
    </row>
    <row r="14" spans="1:12" x14ac:dyDescent="0.2">
      <c r="B14" s="1" t="s">
        <v>8</v>
      </c>
      <c r="C14" s="1">
        <v>0.25445842000000002</v>
      </c>
      <c r="D14" s="1">
        <v>2.3219099999999999E-2</v>
      </c>
      <c r="E14">
        <f>D14/MIN(D$11:D$17)</f>
        <v>4.5823794562505915</v>
      </c>
      <c r="F14" s="1">
        <v>3.8035430000000002E-2</v>
      </c>
      <c r="G14" s="1">
        <v>1.50691E-3</v>
      </c>
      <c r="H14">
        <f t="shared" si="3"/>
        <v>3.7185618398973448</v>
      </c>
      <c r="I14">
        <v>0.26800000000000002</v>
      </c>
      <c r="J14">
        <f>100*(C14-I14)/I14</f>
        <v>-5.0528283582089539</v>
      </c>
      <c r="K14">
        <v>3.6900000000000002E-2</v>
      </c>
      <c r="L14">
        <f>100*(F14-K14)/K14</f>
        <v>3.0770460704607037</v>
      </c>
    </row>
    <row r="15" spans="1:12" x14ac:dyDescent="0.2">
      <c r="B15" s="1" t="s">
        <v>9</v>
      </c>
      <c r="C15" s="1">
        <v>0.26945444000000002</v>
      </c>
      <c r="D15" s="1">
        <v>5.3705999999999997E-3</v>
      </c>
      <c r="E15">
        <f t="shared" si="2"/>
        <v>1.0599087435662635</v>
      </c>
      <c r="F15" s="1">
        <v>3.663897E-2</v>
      </c>
      <c r="G15" s="1">
        <v>4.2548E-4</v>
      </c>
      <c r="H15">
        <f t="shared" si="3"/>
        <v>1.0499457111834962</v>
      </c>
      <c r="I15">
        <v>0.26800000000000002</v>
      </c>
      <c r="J15">
        <f>100*(C15-I15)/I15</f>
        <v>0.54270149253731392</v>
      </c>
      <c r="K15">
        <v>3.6900000000000002E-2</v>
      </c>
      <c r="L15">
        <f>100*(F15-K15)/K15</f>
        <v>-0.70739837398374628</v>
      </c>
    </row>
    <row r="16" spans="1:12" x14ac:dyDescent="0.2">
      <c r="B16" s="1" t="s">
        <v>10</v>
      </c>
      <c r="C16" s="1">
        <v>0.27010182999999999</v>
      </c>
      <c r="D16" s="1">
        <v>5.3400100000000001E-3</v>
      </c>
      <c r="E16">
        <f t="shared" si="2"/>
        <v>1.0538716884019073</v>
      </c>
      <c r="F16" s="1">
        <v>3.6585340000000001E-2</v>
      </c>
      <c r="G16" s="1">
        <v>4.2328E-4</v>
      </c>
      <c r="H16">
        <f t="shared" si="3"/>
        <v>1.0445168295331162</v>
      </c>
      <c r="I16">
        <v>0.26800000000000002</v>
      </c>
      <c r="J16">
        <f>100*(C16-I16)/I16</f>
        <v>0.78426492537312353</v>
      </c>
      <c r="K16">
        <v>3.6900000000000002E-2</v>
      </c>
      <c r="L16">
        <f>100*(F16-K16)/K16</f>
        <v>-0.85273712737127727</v>
      </c>
    </row>
    <row r="17" spans="1:12" x14ac:dyDescent="0.2">
      <c r="B17" s="1" t="s">
        <v>11</v>
      </c>
      <c r="C17" s="1">
        <v>0.26979197999999999</v>
      </c>
      <c r="D17" s="1">
        <v>5.1252299999999997E-3</v>
      </c>
      <c r="E17">
        <f t="shared" si="2"/>
        <v>1.0114840222299408</v>
      </c>
      <c r="F17" s="1">
        <v>3.6609320000000001E-2</v>
      </c>
      <c r="G17" s="1">
        <v>4.0524000000000002E-4</v>
      </c>
      <c r="H17">
        <f t="shared" si="3"/>
        <v>1</v>
      </c>
      <c r="I17">
        <v>0.26800000000000002</v>
      </c>
      <c r="J17">
        <f>100*(C17-I17)/I17</f>
        <v>0.66864925373133233</v>
      </c>
      <c r="K17">
        <v>3.6900000000000002E-2</v>
      </c>
      <c r="L17">
        <f>100*(F17-K17)/K17</f>
        <v>-0.78775067750677907</v>
      </c>
    </row>
    <row r="18" spans="1:12" x14ac:dyDescent="0.2">
      <c r="B18" t="s">
        <v>0</v>
      </c>
      <c r="C18" t="s">
        <v>1</v>
      </c>
      <c r="D18" t="s">
        <v>2</v>
      </c>
      <c r="F18" t="s">
        <v>3</v>
      </c>
      <c r="G18" t="s">
        <v>4</v>
      </c>
      <c r="I18">
        <v>0.26800000000000002</v>
      </c>
      <c r="K18">
        <v>3.6900000000000002E-2</v>
      </c>
    </row>
    <row r="19" spans="1:12" x14ac:dyDescent="0.2">
      <c r="A19" t="s">
        <v>14</v>
      </c>
      <c r="B19" t="s">
        <v>5</v>
      </c>
      <c r="C19">
        <v>0.251557802</v>
      </c>
      <c r="D19">
        <v>3.0062090999999999E-2</v>
      </c>
      <c r="E19">
        <f>D19/MIN(D$19:D$25)</f>
        <v>5.6093272562953782</v>
      </c>
      <c r="F19">
        <v>3.8331590999999998E-2</v>
      </c>
      <c r="G19">
        <v>1.9463874999999999E-3</v>
      </c>
      <c r="H19">
        <f>G19/MIN(G$19:G$25)</f>
        <v>4.5279134703880111</v>
      </c>
      <c r="I19">
        <v>0.26800000000000002</v>
      </c>
      <c r="J19">
        <f>100*(C19-I19)/I19</f>
        <v>-6.1351485074626932</v>
      </c>
      <c r="K19">
        <v>3.6900000000000002E-2</v>
      </c>
      <c r="L19">
        <f>100*(F19-K19)/K19</f>
        <v>3.8796504065040538</v>
      </c>
    </row>
    <row r="20" spans="1:12" x14ac:dyDescent="0.2">
      <c r="B20" t="s">
        <v>6</v>
      </c>
      <c r="C20">
        <v>0.26037027699999998</v>
      </c>
      <c r="D20">
        <v>6.7493620000000001E-3</v>
      </c>
      <c r="E20">
        <f t="shared" ref="E20:E25" si="4">D20/MIN(D$19:D$25)</f>
        <v>1.2593728170540195</v>
      </c>
      <c r="F20">
        <v>3.7439351000000003E-2</v>
      </c>
      <c r="G20">
        <v>5.4348579999999997E-4</v>
      </c>
      <c r="H20">
        <f t="shared" ref="H20:H25" si="5">G20/MIN(G$19:G$25)</f>
        <v>1.2643200158162773</v>
      </c>
      <c r="I20">
        <v>0.26800000000000002</v>
      </c>
      <c r="J20">
        <f>100*(C20-I20)/I20</f>
        <v>-2.8469115671641911</v>
      </c>
      <c r="K20">
        <v>3.6900000000000002E-2</v>
      </c>
      <c r="L20">
        <f>100*(F20-K20)/K20</f>
        <v>1.4616558265582666</v>
      </c>
    </row>
    <row r="21" spans="1:12" x14ac:dyDescent="0.2">
      <c r="B21" t="s">
        <v>7</v>
      </c>
      <c r="C21">
        <v>0.26139564799999998</v>
      </c>
      <c r="D21">
        <v>7.0328689999999998E-3</v>
      </c>
      <c r="E21">
        <f t="shared" si="4"/>
        <v>1.3122727814128039</v>
      </c>
      <c r="F21">
        <v>3.7358121100000002E-2</v>
      </c>
      <c r="G21">
        <v>5.5839780000000003E-4</v>
      </c>
      <c r="H21">
        <f t="shared" si="5"/>
        <v>1.2990100483357148</v>
      </c>
      <c r="I21">
        <v>0.26800000000000002</v>
      </c>
      <c r="J21">
        <f>100*(C21-I21)/I21</f>
        <v>-2.464310447761207</v>
      </c>
      <c r="K21">
        <v>3.6900000000000002E-2</v>
      </c>
      <c r="L21">
        <f>100*(F21-K21)/K21</f>
        <v>1.2415205962059623</v>
      </c>
    </row>
    <row r="22" spans="1:12" x14ac:dyDescent="0.2">
      <c r="B22" t="s">
        <v>8</v>
      </c>
      <c r="C22">
        <v>0.25137106399999998</v>
      </c>
      <c r="D22">
        <v>2.9358193000000001E-2</v>
      </c>
      <c r="E22">
        <f t="shared" si="4"/>
        <v>5.4779859521574927</v>
      </c>
      <c r="F22">
        <v>3.8345724599999999E-2</v>
      </c>
      <c r="G22">
        <v>1.9009497999999999E-3</v>
      </c>
      <c r="H22">
        <f t="shared" si="5"/>
        <v>4.4222109965006435</v>
      </c>
      <c r="I22">
        <v>0.26800000000000002</v>
      </c>
      <c r="J22">
        <f>100*(C22-I22)/I22</f>
        <v>-6.2048268656716559</v>
      </c>
      <c r="K22">
        <v>3.6900000000000002E-2</v>
      </c>
      <c r="L22">
        <f>100*(F22-K22)/K22</f>
        <v>3.9179528455284456</v>
      </c>
    </row>
    <row r="23" spans="1:12" x14ac:dyDescent="0.2">
      <c r="B23" t="s">
        <v>9</v>
      </c>
      <c r="C23">
        <v>0.25138893580919602</v>
      </c>
      <c r="D23">
        <v>5.3593041779227898E-3</v>
      </c>
      <c r="E23">
        <f t="shared" si="4"/>
        <v>1</v>
      </c>
      <c r="F23">
        <v>3.8126901123368299E-2</v>
      </c>
      <c r="G23">
        <v>4.2986411130184601E-4</v>
      </c>
      <c r="H23">
        <f t="shared" si="5"/>
        <v>1</v>
      </c>
      <c r="I23">
        <v>0.26800000000000002</v>
      </c>
      <c r="J23">
        <f>100*(C23-I23)/I23</f>
        <v>-6.1981582801507429</v>
      </c>
      <c r="K23">
        <v>3.6900000000000002E-2</v>
      </c>
      <c r="L23">
        <f>100*(F23-K23)/K23</f>
        <v>3.3249352936810221</v>
      </c>
    </row>
    <row r="24" spans="1:12" x14ac:dyDescent="0.2">
      <c r="B24" t="s">
        <v>10</v>
      </c>
      <c r="C24">
        <v>0.25279988175265999</v>
      </c>
      <c r="D24">
        <v>5.4763931517030299E-3</v>
      </c>
      <c r="E24">
        <f t="shared" si="4"/>
        <v>1.0218477940219513</v>
      </c>
      <c r="F24">
        <v>3.8012384258039301E-2</v>
      </c>
      <c r="G24">
        <v>4.3643052223363098E-4</v>
      </c>
      <c r="H24">
        <f t="shared" si="5"/>
        <v>1.0152755504801239</v>
      </c>
      <c r="I24">
        <v>0.26800000000000002</v>
      </c>
      <c r="J24">
        <f>100*(C24-I24)/I24</f>
        <v>-5.6716859131865753</v>
      </c>
      <c r="K24">
        <v>3.6900000000000002E-2</v>
      </c>
      <c r="L24">
        <f>100*(F24-K24)/K24</f>
        <v>3.0145914852013527</v>
      </c>
    </row>
    <row r="25" spans="1:12" x14ac:dyDescent="0.2">
      <c r="B25" t="s">
        <v>11</v>
      </c>
      <c r="C25">
        <v>0.25232154952961799</v>
      </c>
      <c r="D25">
        <v>5.7430405062539403E-3</v>
      </c>
      <c r="E25">
        <f t="shared" si="4"/>
        <v>1.0716018937517897</v>
      </c>
      <c r="F25">
        <v>3.8050007154958897E-2</v>
      </c>
      <c r="G25">
        <v>4.5921207130856498E-4</v>
      </c>
      <c r="H25">
        <f t="shared" si="5"/>
        <v>1.0682726453200257</v>
      </c>
      <c r="I25">
        <v>0.26800000000000002</v>
      </c>
      <c r="J25">
        <f>100*(C25-I25)/I25</f>
        <v>-5.8501680859634408</v>
      </c>
      <c r="K25">
        <v>3.6900000000000002E-2</v>
      </c>
      <c r="L25">
        <f>100*(F25-K25)/K25</f>
        <v>3.1165505554441584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50_Informative</vt:lpstr>
      <vt:lpstr>10_Informative</vt:lpstr>
      <vt:lpstr>500_Informative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2022-09-16T22:45:48Z</dcterms:created>
  <dcterms:modified xsi:type="dcterms:W3CDTF">2022-09-21T21:52:33Z</dcterms:modified>
</cp:coreProperties>
</file>