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\MAB\Oracle Reporting\Manual Export\29.03.2021\"/>
    </mc:Choice>
  </mc:AlternateContent>
  <xr:revisionPtr revIDLastSave="0" documentId="13_ncr:1_{233B0ECE-9D62-4E37-A0FC-F8B1304E2142}" xr6:coauthVersionLast="46" xr6:coauthVersionMax="46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state="hidden" r:id="rId1"/>
    <sheet name="Update" sheetId="6" r:id="rId2"/>
  </sheets>
  <definedNames>
    <definedName name="_xlnm._FilterDatabase" localSheetId="0" hidden="1">Sheet2!$A$7:$P$7</definedName>
    <definedName name="_xlnm._FilterDatabase" localSheetId="1" hidden="1">Update!$A$6:$W$8</definedName>
    <definedName name="_xlnm.Print_Area" localSheetId="0">Sheet2!$A$1:$O$34</definedName>
    <definedName name="_xlnm.Print_Area" localSheetId="1">Update!$A$1:$AI$8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9" i="6" l="1"/>
  <c r="AI10" i="6" s="1"/>
  <c r="H10" i="6"/>
  <c r="O10" i="6"/>
  <c r="V10" i="6"/>
  <c r="O25" i="2" l="1"/>
  <c r="L25" i="2"/>
  <c r="I25" i="2"/>
  <c r="I9" i="2" l="1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6" i="2"/>
  <c r="I27" i="2"/>
  <c r="I28" i="2"/>
  <c r="I29" i="2"/>
  <c r="I30" i="2"/>
  <c r="I31" i="2"/>
  <c r="I32" i="2"/>
  <c r="I33" i="2"/>
  <c r="I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6" i="2"/>
  <c r="L27" i="2"/>
  <c r="L28" i="2"/>
  <c r="L29" i="2"/>
  <c r="L30" i="2"/>
  <c r="L31" i="2"/>
  <c r="L32" i="2"/>
  <c r="L33" i="2"/>
  <c r="L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6" i="2"/>
  <c r="O27" i="2"/>
  <c r="O28" i="2"/>
  <c r="O29" i="2"/>
  <c r="O30" i="2"/>
  <c r="O31" i="2"/>
  <c r="O32" i="2"/>
  <c r="O33" i="2"/>
  <c r="O8" i="2"/>
  <c r="N34" i="2"/>
  <c r="M34" i="2"/>
  <c r="L34" i="2" l="1"/>
  <c r="I34" i="2"/>
  <c r="D34" i="2" l="1"/>
  <c r="E34" i="2"/>
  <c r="F34" i="2"/>
  <c r="G34" i="2"/>
  <c r="H34" i="2"/>
  <c r="J34" i="2"/>
  <c r="K34" i="2"/>
  <c r="O34" i="2"/>
  <c r="C34" i="2"/>
</calcChain>
</file>

<file path=xl/sharedStrings.xml><?xml version="1.0" encoding="utf-8"?>
<sst xmlns="http://schemas.openxmlformats.org/spreadsheetml/2006/main" count="116" uniqueCount="68">
  <si>
    <t>မန္တလေး</t>
  </si>
  <si>
    <t>ကျပ်သန်း</t>
  </si>
  <si>
    <t>Out</t>
  </si>
  <si>
    <t>စဉ်</t>
  </si>
  <si>
    <t>၂-၂-၂၀၂၁ ရက်နေ့ရှိ အပ်ငွေအသွင်း/အထုတ် အခြေအနေ</t>
  </si>
  <si>
    <t>YCB</t>
  </si>
  <si>
    <t>-</t>
  </si>
  <si>
    <t>Banks Name</t>
  </si>
  <si>
    <t>Cash in Hand</t>
  </si>
  <si>
    <t>MCB</t>
  </si>
  <si>
    <t>FPB</t>
  </si>
  <si>
    <t>CB</t>
  </si>
  <si>
    <t>YDNB</t>
  </si>
  <si>
    <t>MWD</t>
  </si>
  <si>
    <t>YOMA</t>
  </si>
  <si>
    <t>MOB</t>
  </si>
  <si>
    <t>TUN</t>
  </si>
  <si>
    <t>KBZ</t>
  </si>
  <si>
    <t>SMED</t>
  </si>
  <si>
    <t>GTB</t>
  </si>
  <si>
    <t>RDB</t>
  </si>
  <si>
    <t>INNWA</t>
  </si>
  <si>
    <t>AGDB</t>
  </si>
  <si>
    <t>AYWD</t>
  </si>
  <si>
    <t>UAB</t>
  </si>
  <si>
    <t>MAB</t>
  </si>
  <si>
    <t>MMB</t>
  </si>
  <si>
    <t>AB</t>
  </si>
  <si>
    <t>GB</t>
  </si>
  <si>
    <t>MT</t>
  </si>
  <si>
    <t>Total</t>
  </si>
  <si>
    <t>NDB</t>
  </si>
  <si>
    <t>CHIDB</t>
  </si>
  <si>
    <t>Shwe</t>
  </si>
  <si>
    <t>MD</t>
  </si>
  <si>
    <t>#</t>
  </si>
  <si>
    <t>Net</t>
  </si>
  <si>
    <t>ပုဂ္ဂလိကဘဏ်များ၏ ငွေသားလက်ကျန်၊ ဗဟိုဘဏ်ရှိအပ်နှံငွေ၊ အခြားဘဏ်များရှိအပ်နှံငွေနှင့် ရန်ကုန်၊ မန္တလေး၊ နေပြည်တော်မြို့ကြီးများ၌ အပ်ငွေအသွင်း/အထုတ်အခြေအနေ</t>
  </si>
  <si>
    <t xml:space="preserve"> ရန်ကုန် </t>
  </si>
  <si>
    <t xml:space="preserve">နေပြည်တော် </t>
  </si>
  <si>
    <t>In</t>
  </si>
  <si>
    <t xml:space="preserve">
Cash in Hand</t>
  </si>
  <si>
    <t>၁-၂-၂၀၂၁ ရက်နေ့ရှိ လက်ကျန်များ</t>
  </si>
  <si>
    <t xml:space="preserve">
Account with CBM</t>
  </si>
  <si>
    <t xml:space="preserve">
Account with other Banks</t>
  </si>
  <si>
    <t xml:space="preserve">
Total Deposits</t>
  </si>
  <si>
    <t>Total Net</t>
  </si>
  <si>
    <t>Account with CBM</t>
  </si>
  <si>
    <t>Account with other Banks</t>
  </si>
  <si>
    <t>Total Deposits</t>
  </si>
  <si>
    <t>1st Version</t>
  </si>
  <si>
    <t>အခြားမြို့များ</t>
  </si>
  <si>
    <t>ပုဂ္ဂလိကဘဏ်များ၏ ငွေသားလက်ကျန်၊ ဗဟိုဘဏ်ရှိအပ်နှံငွေ၊ အခြားဘဏ်များရှိအပ်နှံငွေနှင့် ရန်ကုန်၊ မန္တလေး၊ နေပြည်တော်မြို့ကြီးများ နှင့် အခြားမြို့များ၌ အပ်ငွေ (ငွေသားဖြင့်) အသွင်း/အထုတ်အခြေအနေ</t>
  </si>
  <si>
    <t>‌ရှေ့ပြေးအမှန်</t>
  </si>
  <si>
    <t>Name</t>
  </si>
  <si>
    <t xml:space="preserve">ATM </t>
  </si>
  <si>
    <t xml:space="preserve">Branch </t>
  </si>
  <si>
    <t>နေပြည်တော်</t>
  </si>
  <si>
    <t>မြန်မာ့ရှေ့ဆောင်ဘဏ်</t>
  </si>
  <si>
    <t>မှတ်ချက်/ နေ့စဉ် နေ့လယ် ၃:၃၀ နာရီ နောက်ဆုံးထား၍ ပေးပို့ရန်ဖြစ်ပါသည်။</t>
  </si>
  <si>
    <t>State Owned Bank</t>
  </si>
  <si>
    <t>Myanma Apex Bank without State Owned Bank</t>
  </si>
  <si>
    <t>Other Bank Remittance</t>
  </si>
  <si>
    <t>Inward</t>
  </si>
  <si>
    <t>Outward</t>
  </si>
  <si>
    <t>ကျပ်</t>
  </si>
  <si>
    <t>၃၀-၃-၂၀၂၁ ရက်နေ့ရှိ အပ်ငွေ (ငွေသားဖြင့်) အသွင်း/အထုတ် အခြေအနေ</t>
  </si>
  <si>
    <t>၂၅-၃-၂၀၂၁ ရက်နေ့ရှိ လက်ကျန်များ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</si>
</sst>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  <numFmt numFmtId="166" formatCode="_(* #,##0.00_);_(* \(#,##0.00\);_(* \-??_);_(@_)"/>
    <numFmt numFmtId="167" formatCode="_-* #,##0.00_-;\-* #,##0.00_-;_-* \-??_-;_-@_-"/>
    <numFmt numFmtId="168" formatCode="[$-10000455]0.#####"/>
    <numFmt numFmtId="169" formatCode="[$-10000455]0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indexed="8"/>
      <name val="Times New Roman"/>
      <family val="2"/>
    </font>
    <font>
      <sz val="11"/>
      <color theme="1"/>
      <name val="Calibri"/>
      <family val="2"/>
    </font>
    <font>
      <b/>
      <sz val="12"/>
      <color indexed="8"/>
      <name val="Times New Roman"/>
      <family val="1"/>
    </font>
    <font>
      <sz val="11"/>
      <color theme="1"/>
      <name val="zawgyi1"/>
      <family val="2"/>
    </font>
    <font>
      <sz val="10"/>
      <color indexed="8"/>
      <name val="MS Sans Serif"/>
      <family val="2"/>
    </font>
    <font>
      <sz val="11"/>
      <color rgb="FF000000"/>
      <name val="Calibri"/>
      <family val="2"/>
      <scheme val="minor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rgb="FF006100"/>
      <name val="Times New Roman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color theme="1"/>
      <name val="Times New Roman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8"/>
      <color theme="3"/>
      <name val="Cambria"/>
      <family val="2"/>
      <scheme val="major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Pyidaungsu"/>
      <family val="2"/>
    </font>
    <font>
      <b/>
      <sz val="11"/>
      <name val="Pyidaungsu"/>
      <family val="2"/>
    </font>
    <font>
      <b/>
      <sz val="11"/>
      <color theme="1"/>
      <name val="Pyidaungsu"/>
      <family val="2"/>
    </font>
    <font>
      <sz val="11"/>
      <name val="Pyidaungsu"/>
      <family val="2"/>
    </font>
    <font>
      <b/>
      <sz val="12"/>
      <name val="Pyidaungsu"/>
      <family val="2"/>
    </font>
    <font>
      <sz val="12"/>
      <name val="Pyidaungsu"/>
      <family val="2"/>
    </font>
    <font>
      <b/>
      <sz val="13"/>
      <color theme="1"/>
      <name val="Pyidaungsu"/>
      <family val="2"/>
    </font>
    <font>
      <sz val="13"/>
      <color theme="1"/>
      <name val="Pyidaungsu"/>
      <family val="2"/>
    </font>
    <font>
      <sz val="10"/>
      <color theme="1"/>
      <name val="Pyidaungsu"/>
      <family val="2"/>
    </font>
    <font>
      <sz val="12"/>
      <color theme="1"/>
      <name val="Pyidaungsu"/>
      <family val="2"/>
    </font>
    <font>
      <b/>
      <sz val="5"/>
      <color rgb="FF000000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570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>
      <alignment vertical="center"/>
    </xf>
    <xf numFmtId="165" fontId="2" fillId="0" borderId="0">
      <alignment vertical="top"/>
      <protection locked="0"/>
    </xf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>
      <alignment vertical="top"/>
    </xf>
    <xf numFmtId="43" fontId="2" fillId="0" borderId="0"/>
    <xf numFmtId="0" fontId="4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4" fillId="1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4" fillId="1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1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4" fillId="2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4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26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3" borderId="0" applyNumberFormat="0" applyBorder="0" applyAlignment="0" applyProtection="0"/>
    <xf numFmtId="0" fontId="6" fillId="17" borderId="0" applyNumberFormat="0" applyBorder="0" applyAlignment="0" applyProtection="0"/>
    <xf numFmtId="0" fontId="7" fillId="34" borderId="6" applyNumberFormat="0" applyAlignment="0" applyProtection="0"/>
    <xf numFmtId="0" fontId="8" fillId="35" borderId="7" applyNumberFormat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9" fillId="0" borderId="0" applyBorder="0" applyProtection="0"/>
    <xf numFmtId="166" fontId="2" fillId="0" borderId="0" applyBorder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0" fillId="0" borderId="0" applyBorder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2" fillId="0" borderId="0" applyBorder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10" fillId="0" borderId="0" applyBorder="0" applyProtection="0"/>
    <xf numFmtId="165" fontId="2" fillId="0" borderId="0">
      <alignment vertical="top"/>
      <protection locked="0"/>
    </xf>
    <xf numFmtId="167" fontId="10" fillId="0" borderId="0" applyBorder="0" applyProtection="0"/>
    <xf numFmtId="0" fontId="2" fillId="0" borderId="0">
      <alignment vertical="top"/>
      <protection locked="0"/>
    </xf>
    <xf numFmtId="43" fontId="11" fillId="0" borderId="0" applyFont="0" applyFill="0" applyBorder="0" applyAlignment="0" applyProtection="0"/>
    <xf numFmtId="165" fontId="2" fillId="0" borderId="0">
      <alignment vertical="top"/>
      <protection locked="0"/>
    </xf>
    <xf numFmtId="43" fontId="1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Border="0" applyProtection="0"/>
    <xf numFmtId="165" fontId="2" fillId="0" borderId="0" applyFont="0" applyFill="0" applyBorder="0" applyAlignment="0" applyProtection="0"/>
    <xf numFmtId="43" fontId="2" fillId="0" borderId="0"/>
    <xf numFmtId="43" fontId="2" fillId="0" borderId="0" applyFont="0" applyFill="0" applyBorder="0" applyAlignment="0" applyProtection="0"/>
    <xf numFmtId="43" fontId="2" fillId="0" borderId="0">
      <alignment vertical="top"/>
      <protection locked="0"/>
    </xf>
    <xf numFmtId="43" fontId="1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2" fillId="0" borderId="0" applyBorder="0" applyProtection="0"/>
    <xf numFmtId="165" fontId="2" fillId="0" borderId="0" applyFont="0" applyFill="0" applyBorder="0" applyAlignment="0" applyProtection="0"/>
    <xf numFmtId="0" fontId="10" fillId="0" borderId="0" applyBorder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2" fillId="0" borderId="0" applyBorder="0" applyProtection="0"/>
    <xf numFmtId="43" fontId="2" fillId="0" borderId="0" applyFont="0" applyFill="0" applyBorder="0" applyAlignment="0" applyProtection="0"/>
    <xf numFmtId="0" fontId="10" fillId="0" borderId="0" applyBorder="0" applyProtection="0"/>
    <xf numFmtId="43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2" fillId="0" borderId="0" applyBorder="0" applyProtection="0"/>
    <xf numFmtId="0" fontId="10" fillId="0" borderId="0" applyBorder="0" applyProtection="0"/>
    <xf numFmtId="43" fontId="12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2" fillId="0" borderId="0" applyBorder="0" applyProtection="0"/>
    <xf numFmtId="0" fontId="10" fillId="0" borderId="0" applyBorder="0" applyProtection="0"/>
    <xf numFmtId="167" fontId="2" fillId="0" borderId="0" applyBorder="0" applyProtection="0"/>
    <xf numFmtId="165" fontId="2" fillId="0" borderId="0" applyFont="0" applyFill="0" applyBorder="0" applyAlignment="0" applyProtection="0"/>
    <xf numFmtId="43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0" fillId="0" borderId="0" applyBorder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10" fillId="0" borderId="0" applyBorder="0" applyProtection="0"/>
    <xf numFmtId="16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Border="0" applyProtection="0"/>
    <xf numFmtId="166" fontId="10" fillId="0" borderId="0" applyBorder="0" applyProtection="0"/>
    <xf numFmtId="43" fontId="1" fillId="0" borderId="0" applyFont="0" applyFill="0" applyBorder="0" applyAlignment="0" applyProtection="0"/>
    <xf numFmtId="166" fontId="2" fillId="0" borderId="0" applyBorder="0" applyProtection="0"/>
    <xf numFmtId="166" fontId="10" fillId="0" borderId="0" applyBorder="0" applyProtection="0"/>
    <xf numFmtId="43" fontId="14" fillId="0" borderId="0" applyFont="0" applyFill="0" applyBorder="0" applyAlignment="0" applyProtection="0"/>
    <xf numFmtId="166" fontId="2" fillId="0" borderId="0" applyBorder="0" applyProtection="0"/>
    <xf numFmtId="166" fontId="10" fillId="0" borderId="0" applyBorder="0" applyProtection="0"/>
    <xf numFmtId="166" fontId="2" fillId="0" borderId="0" applyBorder="0" applyProtection="0"/>
    <xf numFmtId="166" fontId="10" fillId="0" borderId="0" applyBorder="0" applyProtection="0"/>
    <xf numFmtId="166" fontId="2" fillId="0" borderId="0" applyBorder="0" applyProtection="0"/>
    <xf numFmtId="166" fontId="9" fillId="0" borderId="0" applyBorder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>
      <alignment vertical="top"/>
      <protection locked="0"/>
    </xf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>
      <alignment vertical="top"/>
      <protection locked="0"/>
    </xf>
    <xf numFmtId="44" fontId="1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18" borderId="0" applyNumberFormat="0" applyBorder="0" applyAlignment="0" applyProtection="0"/>
    <xf numFmtId="0" fontId="19" fillId="2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21" borderId="6" applyNumberFormat="0" applyAlignment="0" applyProtection="0"/>
    <xf numFmtId="0" fontId="24" fillId="0" borderId="11" applyNumberFormat="0" applyFill="0" applyAlignment="0" applyProtection="0"/>
    <xf numFmtId="0" fontId="25" fillId="36" borderId="0" applyNumberFormat="0" applyBorder="0" applyAlignment="0" applyProtection="0"/>
    <xf numFmtId="0" fontId="3" fillId="0" borderId="0">
      <alignment vertical="top"/>
    </xf>
    <xf numFmtId="0" fontId="1" fillId="0" borderId="0"/>
    <xf numFmtId="0" fontId="2" fillId="0" borderId="0"/>
    <xf numFmtId="0" fontId="1" fillId="0" borderId="0"/>
    <xf numFmtId="0" fontId="12" fillId="0" borderId="0"/>
    <xf numFmtId="0" fontId="2" fillId="0" borderId="0"/>
    <xf numFmtId="0" fontId="1" fillId="0" borderId="0"/>
    <xf numFmtId="0" fontId="1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3" fillId="0" borderId="0">
      <alignment vertical="top"/>
    </xf>
    <xf numFmtId="0" fontId="1" fillId="0" borderId="0"/>
    <xf numFmtId="0" fontId="12" fillId="0" borderId="0"/>
    <xf numFmtId="0" fontId="1" fillId="0" borderId="0"/>
    <xf numFmtId="0" fontId="3" fillId="0" borderId="0">
      <alignment vertical="top"/>
    </xf>
    <xf numFmtId="0" fontId="1" fillId="0" borderId="0"/>
    <xf numFmtId="0" fontId="12" fillId="0" borderId="0"/>
    <xf numFmtId="0" fontId="2" fillId="0" borderId="0"/>
    <xf numFmtId="0" fontId="26" fillId="0" borderId="0"/>
    <xf numFmtId="0" fontId="2" fillId="0" borderId="0"/>
    <xf numFmtId="0" fontId="1" fillId="0" borderId="0"/>
    <xf numFmtId="0" fontId="2" fillId="0" borderId="0"/>
    <xf numFmtId="0" fontId="12" fillId="0" borderId="0"/>
    <xf numFmtId="0" fontId="1" fillId="0" borderId="0"/>
    <xf numFmtId="0" fontId="16" fillId="0" borderId="0"/>
    <xf numFmtId="0" fontId="2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0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5" fillId="0" borderId="0"/>
    <xf numFmtId="0" fontId="12" fillId="0" borderId="0"/>
    <xf numFmtId="0" fontId="15" fillId="0" borderId="0"/>
    <xf numFmtId="0" fontId="16" fillId="0" borderId="0"/>
    <xf numFmtId="0" fontId="2" fillId="0" borderId="0"/>
    <xf numFmtId="0" fontId="9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>
      <alignment vertical="top"/>
    </xf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2" fillId="0" borderId="0"/>
    <xf numFmtId="0" fontId="14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3" fillId="0" borderId="0">
      <alignment vertical="top"/>
    </xf>
    <xf numFmtId="0" fontId="15" fillId="0" borderId="0"/>
    <xf numFmtId="0" fontId="1" fillId="0" borderId="0"/>
    <xf numFmtId="0" fontId="1" fillId="3" borderId="2" applyNumberFormat="0" applyFont="0" applyAlignment="0" applyProtection="0"/>
    <xf numFmtId="0" fontId="2" fillId="37" borderId="1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2" fillId="38" borderId="2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27" fillId="34" borderId="13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/>
    <xf numFmtId="9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97">
    <xf numFmtId="0" fontId="0" fillId="0" borderId="0" xfId="0"/>
    <xf numFmtId="43" fontId="32" fillId="0" borderId="0" xfId="1" applyFont="1"/>
    <xf numFmtId="0" fontId="34" fillId="0" borderId="1" xfId="0" applyFont="1" applyBorder="1" applyAlignment="1">
      <alignment horizontal="center" vertical="top"/>
    </xf>
    <xf numFmtId="43" fontId="33" fillId="0" borderId="1" xfId="1" applyFont="1" applyBorder="1" applyAlignment="1">
      <alignment vertical="center" wrapText="1"/>
    </xf>
    <xf numFmtId="0" fontId="34" fillId="0" borderId="1" xfId="0" applyFont="1" applyBorder="1" applyAlignment="1">
      <alignment horizontal="center" vertical="top" wrapText="1"/>
    </xf>
    <xf numFmtId="43" fontId="33" fillId="0" borderId="0" xfId="1" applyFont="1" applyBorder="1" applyAlignment="1">
      <alignment vertical="center" wrapText="1"/>
    </xf>
    <xf numFmtId="43" fontId="32" fillId="0" borderId="0" xfId="1" applyFont="1" applyAlignment="1">
      <alignment vertical="center"/>
    </xf>
    <xf numFmtId="164" fontId="32" fillId="0" borderId="1" xfId="1" applyNumberFormat="1" applyFont="1" applyBorder="1" applyAlignment="1">
      <alignment vertical="center"/>
    </xf>
    <xf numFmtId="43" fontId="32" fillId="0" borderId="1" xfId="1" applyFont="1" applyBorder="1" applyAlignment="1">
      <alignment vertical="center"/>
    </xf>
    <xf numFmtId="43" fontId="32" fillId="0" borderId="1" xfId="1" applyFont="1" applyBorder="1" applyAlignment="1">
      <alignment horizontal="right"/>
    </xf>
    <xf numFmtId="43" fontId="32" fillId="0" borderId="0" xfId="1" applyFont="1" applyAlignment="1">
      <alignment horizontal="right"/>
    </xf>
    <xf numFmtId="43" fontId="35" fillId="0" borderId="1" xfId="1" applyFont="1" applyBorder="1" applyAlignment="1">
      <alignment vertical="center"/>
    </xf>
    <xf numFmtId="43" fontId="35" fillId="0" borderId="1" xfId="1" quotePrefix="1" applyFont="1" applyBorder="1" applyAlignment="1">
      <alignment vertical="center"/>
    </xf>
    <xf numFmtId="43" fontId="35" fillId="0" borderId="1" xfId="1" applyFont="1" applyBorder="1"/>
    <xf numFmtId="43" fontId="35" fillId="0" borderId="1" xfId="1" applyFont="1" applyBorder="1" applyAlignment="1">
      <alignment vertical="center" wrapText="1"/>
    </xf>
    <xf numFmtId="43" fontId="35" fillId="0" borderId="1" xfId="1" applyFont="1" applyFill="1" applyBorder="1" applyAlignment="1">
      <alignment vertical="center" wrapText="1"/>
    </xf>
    <xf numFmtId="43" fontId="34" fillId="0" borderId="1" xfId="1" applyFont="1" applyBorder="1" applyAlignment="1">
      <alignment horizontal="right"/>
    </xf>
    <xf numFmtId="43" fontId="32" fillId="0" borderId="0" xfId="1" applyFont="1" applyBorder="1" applyAlignment="1">
      <alignment horizontal="right" vertical="center"/>
    </xf>
    <xf numFmtId="43" fontId="34" fillId="0" borderId="0" xfId="1" applyFont="1" applyAlignment="1">
      <alignment horizontal="center" vertical="center"/>
    </xf>
    <xf numFmtId="0" fontId="34" fillId="0" borderId="0" xfId="0" applyFont="1" applyBorder="1" applyAlignment="1">
      <alignment horizontal="center" vertical="top"/>
    </xf>
    <xf numFmtId="0" fontId="34" fillId="0" borderId="0" xfId="0" applyFont="1" applyBorder="1" applyAlignment="1">
      <alignment horizontal="center" vertical="top" wrapText="1"/>
    </xf>
    <xf numFmtId="43" fontId="32" fillId="0" borderId="0" xfId="1" applyFont="1" applyBorder="1" applyAlignment="1">
      <alignment horizontal="right"/>
    </xf>
    <xf numFmtId="43" fontId="34" fillId="0" borderId="0" xfId="1" applyFont="1" applyBorder="1" applyAlignment="1">
      <alignment horizontal="right"/>
    </xf>
    <xf numFmtId="43" fontId="34" fillId="0" borderId="0" xfId="1" applyFont="1" applyAlignment="1">
      <alignment horizontal="center" vertical="center"/>
    </xf>
    <xf numFmtId="43" fontId="35" fillId="39" borderId="1" xfId="1" applyFont="1" applyFill="1" applyBorder="1"/>
    <xf numFmtId="43" fontId="32" fillId="39" borderId="1" xfId="1" applyFont="1" applyFill="1" applyBorder="1" applyAlignment="1">
      <alignment horizontal="right"/>
    </xf>
    <xf numFmtId="43" fontId="37" fillId="0" borderId="0" xfId="1" applyFont="1"/>
    <xf numFmtId="43" fontId="37" fillId="0" borderId="0" xfId="1" applyFont="1" applyAlignment="1">
      <alignment vertical="center"/>
    </xf>
    <xf numFmtId="43" fontId="37" fillId="0" borderId="0" xfId="1" applyFont="1" applyAlignment="1">
      <alignment horizontal="right"/>
    </xf>
    <xf numFmtId="43" fontId="37" fillId="0" borderId="0" xfId="1" applyFont="1" applyFill="1"/>
    <xf numFmtId="43" fontId="36" fillId="0" borderId="0" xfId="1" applyFont="1" applyAlignment="1">
      <alignment vertical="center"/>
    </xf>
    <xf numFmtId="43" fontId="36" fillId="0" borderId="0" xfId="1" applyFont="1" applyBorder="1" applyAlignment="1">
      <alignment vertical="center"/>
    </xf>
    <xf numFmtId="0" fontId="38" fillId="0" borderId="0" xfId="0" applyFont="1"/>
    <xf numFmtId="0" fontId="39" fillId="0" borderId="0" xfId="0" applyFont="1"/>
    <xf numFmtId="0" fontId="39" fillId="0" borderId="1" xfId="0" applyFont="1" applyBorder="1"/>
    <xf numFmtId="43" fontId="40" fillId="0" borderId="1" xfId="1" applyFont="1" applyBorder="1" applyAlignment="1">
      <alignment horizontal="center" vertical="top"/>
    </xf>
    <xf numFmtId="0" fontId="32" fillId="0" borderId="1" xfId="0" applyFont="1" applyBorder="1" applyAlignment="1">
      <alignment horizontal="left" vertical="top" wrapText="1"/>
    </xf>
    <xf numFmtId="43" fontId="39" fillId="0" borderId="1" xfId="1" applyFont="1" applyBorder="1"/>
    <xf numFmtId="43" fontId="37" fillId="0" borderId="1" xfId="1" applyFont="1" applyBorder="1" applyAlignment="1">
      <alignment horizontal="right"/>
    </xf>
    <xf numFmtId="43" fontId="41" fillId="0" borderId="1" xfId="1" applyFont="1" applyBorder="1" applyAlignment="1">
      <alignment horizontal="center" vertical="top"/>
    </xf>
    <xf numFmtId="43" fontId="37" fillId="0" borderId="37" xfId="1" applyFont="1" applyBorder="1" applyAlignment="1">
      <alignment horizontal="center"/>
    </xf>
    <xf numFmtId="43" fontId="37" fillId="0" borderId="38" xfId="1" applyFont="1" applyBorder="1" applyAlignment="1">
      <alignment horizontal="center"/>
    </xf>
    <xf numFmtId="43" fontId="37" fillId="0" borderId="19" xfId="1" applyFont="1" applyBorder="1" applyAlignment="1">
      <alignment horizontal="center" vertical="center"/>
    </xf>
    <xf numFmtId="43" fontId="37" fillId="0" borderId="24" xfId="1" applyFont="1" applyBorder="1" applyAlignment="1">
      <alignment horizontal="center" vertical="center"/>
    </xf>
    <xf numFmtId="0" fontId="39" fillId="0" borderId="0" xfId="0" applyFont="1" applyBorder="1"/>
    <xf numFmtId="0" fontId="32" fillId="0" borderId="0" xfId="0" applyFont="1" applyBorder="1" applyAlignment="1">
      <alignment horizontal="left" vertical="top" wrapText="1"/>
    </xf>
    <xf numFmtId="4" fontId="39" fillId="0" borderId="0" xfId="0" applyNumberFormat="1" applyFont="1" applyBorder="1"/>
    <xf numFmtId="43" fontId="40" fillId="0" borderId="0" xfId="1" applyFont="1" applyBorder="1" applyAlignment="1">
      <alignment horizontal="center" vertical="top"/>
    </xf>
    <xf numFmtId="43" fontId="41" fillId="0" borderId="0" xfId="1" applyFont="1" applyBorder="1" applyAlignment="1">
      <alignment horizontal="center" vertical="top"/>
    </xf>
    <xf numFmtId="43" fontId="39" fillId="0" borderId="0" xfId="1" applyFont="1" applyBorder="1"/>
    <xf numFmtId="43" fontId="37" fillId="0" borderId="0" xfId="1" applyFont="1" applyBorder="1" applyAlignment="1">
      <alignment horizontal="right"/>
    </xf>
    <xf numFmtId="4" fontId="42" fillId="0" borderId="0" xfId="0" applyNumberFormat="1" applyFont="1"/>
    <xf numFmtId="43" fontId="36" fillId="0" borderId="35" xfId="1" applyFont="1" applyFill="1" applyBorder="1" applyAlignment="1">
      <alignment horizontal="center" wrapText="1"/>
    </xf>
    <xf numFmtId="43" fontId="36" fillId="0" borderId="4" xfId="1" applyFont="1" applyFill="1" applyBorder="1" applyAlignment="1">
      <alignment horizontal="center" wrapText="1"/>
    </xf>
    <xf numFmtId="43" fontId="36" fillId="0" borderId="18" xfId="1" applyFont="1" applyFill="1" applyBorder="1" applyAlignment="1">
      <alignment horizontal="center" wrapText="1"/>
    </xf>
    <xf numFmtId="164" fontId="37" fillId="40" borderId="1" xfId="1" applyNumberFormat="1" applyFont="1" applyFill="1" applyBorder="1" applyAlignment="1"/>
    <xf numFmtId="43" fontId="37" fillId="0" borderId="1" xfId="1" quotePrefix="1" applyFont="1" applyBorder="1" applyAlignment="1"/>
    <xf numFmtId="4" fontId="39" fillId="0" borderId="1" xfId="0" applyNumberFormat="1" applyFont="1" applyBorder="1"/>
    <xf numFmtId="43" fontId="34" fillId="0" borderId="0" xfId="1" applyFont="1" applyAlignment="1">
      <alignment horizontal="center" vertical="center"/>
    </xf>
    <xf numFmtId="43" fontId="32" fillId="0" borderId="3" xfId="1" applyFont="1" applyBorder="1" applyAlignment="1">
      <alignment horizontal="right" vertical="center"/>
    </xf>
    <xf numFmtId="43" fontId="34" fillId="0" borderId="1" xfId="1" applyFont="1" applyBorder="1" applyAlignment="1">
      <alignment horizontal="center" vertical="top" wrapText="1"/>
    </xf>
    <xf numFmtId="0" fontId="34" fillId="0" borderId="1" xfId="0" applyFont="1" applyBorder="1" applyAlignment="1">
      <alignment horizontal="center" vertical="top"/>
    </xf>
    <xf numFmtId="43" fontId="34" fillId="0" borderId="1" xfId="1" applyFont="1" applyBorder="1" applyAlignment="1">
      <alignment horizontal="center" vertical="center"/>
    </xf>
    <xf numFmtId="43" fontId="34" fillId="0" borderId="1" xfId="1" applyFont="1" applyBorder="1" applyAlignment="1">
      <alignment horizontal="center" vertical="top"/>
    </xf>
    <xf numFmtId="43" fontId="34" fillId="0" borderId="1" xfId="1" applyFont="1" applyBorder="1" applyAlignment="1">
      <alignment horizontal="center" wrapText="1"/>
    </xf>
    <xf numFmtId="43" fontId="34" fillId="0" borderId="0" xfId="1" applyFont="1" applyAlignment="1">
      <alignment horizontal="right" vertical="center"/>
    </xf>
    <xf numFmtId="0" fontId="36" fillId="0" borderId="18" xfId="1" applyNumberFormat="1" applyFont="1" applyFill="1" applyBorder="1" applyAlignment="1">
      <alignment horizontal="center" vertical="center" wrapText="1"/>
    </xf>
    <xf numFmtId="0" fontId="36" fillId="0" borderId="29" xfId="1" applyNumberFormat="1" applyFont="1" applyFill="1" applyBorder="1" applyAlignment="1">
      <alignment horizontal="center" vertical="center" wrapText="1"/>
    </xf>
    <xf numFmtId="0" fontId="36" fillId="0" borderId="27" xfId="0" applyFont="1" applyFill="1" applyBorder="1" applyAlignment="1">
      <alignment horizontal="center" vertical="center" wrapText="1"/>
    </xf>
    <xf numFmtId="0" fontId="36" fillId="0" borderId="28" xfId="0" applyFont="1" applyFill="1" applyBorder="1" applyAlignment="1">
      <alignment horizontal="center" vertical="center" wrapText="1"/>
    </xf>
    <xf numFmtId="0" fontId="36" fillId="0" borderId="25" xfId="0" applyFont="1" applyFill="1" applyBorder="1" applyAlignment="1">
      <alignment horizontal="center" vertical="top"/>
    </xf>
    <xf numFmtId="0" fontId="36" fillId="0" borderId="20" xfId="0" applyFont="1" applyFill="1" applyBorder="1" applyAlignment="1">
      <alignment horizontal="center" vertical="top"/>
    </xf>
    <xf numFmtId="0" fontId="36" fillId="0" borderId="32" xfId="0" applyFont="1" applyFill="1" applyBorder="1" applyAlignment="1">
      <alignment horizontal="center" vertical="top"/>
    </xf>
    <xf numFmtId="0" fontId="36" fillId="0" borderId="21" xfId="0" applyFont="1" applyFill="1" applyBorder="1" applyAlignment="1">
      <alignment horizontal="center" vertical="center" wrapText="1"/>
    </xf>
    <xf numFmtId="0" fontId="36" fillId="0" borderId="22" xfId="0" applyFont="1" applyFill="1" applyBorder="1" applyAlignment="1">
      <alignment horizontal="center" vertical="center" wrapText="1"/>
    </xf>
    <xf numFmtId="0" fontId="36" fillId="0" borderId="23" xfId="0" applyFont="1" applyFill="1" applyBorder="1" applyAlignment="1">
      <alignment horizontal="center" vertical="center" wrapText="1"/>
    </xf>
    <xf numFmtId="0" fontId="36" fillId="0" borderId="36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43" fontId="36" fillId="0" borderId="25" xfId="1" applyFont="1" applyFill="1" applyBorder="1" applyAlignment="1">
      <alignment horizontal="center" vertical="top"/>
    </xf>
    <xf numFmtId="43" fontId="36" fillId="0" borderId="31" xfId="1" applyFont="1" applyFill="1" applyBorder="1" applyAlignment="1">
      <alignment horizontal="center" vertical="top"/>
    </xf>
    <xf numFmtId="43" fontId="36" fillId="0" borderId="32" xfId="1" applyFont="1" applyFill="1" applyBorder="1" applyAlignment="1">
      <alignment horizontal="center" vertical="top" wrapText="1"/>
    </xf>
    <xf numFmtId="43" fontId="36" fillId="0" borderId="33" xfId="1" applyFont="1" applyFill="1" applyBorder="1" applyAlignment="1">
      <alignment horizontal="center" vertical="top" wrapText="1"/>
    </xf>
    <xf numFmtId="0" fontId="36" fillId="0" borderId="35" xfId="1" applyNumberFormat="1" applyFont="1" applyFill="1" applyBorder="1" applyAlignment="1">
      <alignment horizontal="center" vertical="center" wrapText="1"/>
    </xf>
    <xf numFmtId="0" fontId="36" fillId="0" borderId="31" xfId="1" applyNumberFormat="1" applyFont="1" applyFill="1" applyBorder="1" applyAlignment="1">
      <alignment horizontal="center" vertical="center" wrapText="1"/>
    </xf>
    <xf numFmtId="0" fontId="36" fillId="0" borderId="4" xfId="1" applyNumberFormat="1" applyFont="1" applyFill="1" applyBorder="1" applyAlignment="1">
      <alignment horizontal="center" vertical="center" wrapText="1"/>
    </xf>
    <xf numFmtId="0" fontId="36" fillId="0" borderId="5" xfId="1" applyNumberFormat="1" applyFont="1" applyFill="1" applyBorder="1" applyAlignment="1">
      <alignment horizontal="center" vertical="center" wrapText="1"/>
    </xf>
    <xf numFmtId="43" fontId="36" fillId="0" borderId="21" xfId="1" applyFont="1" applyBorder="1" applyAlignment="1">
      <alignment horizontal="center"/>
    </xf>
    <xf numFmtId="43" fontId="36" fillId="0" borderId="23" xfId="1" applyFont="1" applyBorder="1" applyAlignment="1">
      <alignment horizontal="center"/>
    </xf>
    <xf numFmtId="43" fontId="36" fillId="0" borderId="0" xfId="1" applyFont="1" applyAlignment="1">
      <alignment horizontal="center" vertical="center"/>
    </xf>
    <xf numFmtId="43" fontId="36" fillId="0" borderId="15" xfId="1" applyFont="1" applyFill="1" applyBorder="1" applyAlignment="1">
      <alignment horizontal="center" vertical="center"/>
    </xf>
    <xf numFmtId="43" fontId="36" fillId="0" borderId="16" xfId="1" applyFont="1" applyFill="1" applyBorder="1" applyAlignment="1">
      <alignment horizontal="center" vertical="center"/>
    </xf>
    <xf numFmtId="43" fontId="36" fillId="0" borderId="17" xfId="1" applyFont="1" applyFill="1" applyBorder="1" applyAlignment="1">
      <alignment horizontal="center" vertical="center"/>
    </xf>
    <xf numFmtId="0" fontId="36" fillId="0" borderId="34" xfId="0" applyFont="1" applyFill="1" applyBorder="1" applyAlignment="1">
      <alignment horizontal="center" vertical="top"/>
    </xf>
    <xf numFmtId="0" fontId="36" fillId="0" borderId="26" xfId="0" applyFont="1" applyFill="1" applyBorder="1" applyAlignment="1">
      <alignment horizontal="center" vertical="top"/>
    </xf>
    <xf numFmtId="0" fontId="36" fillId="0" borderId="27" xfId="0" applyFont="1" applyFill="1" applyBorder="1" applyAlignment="1">
      <alignment horizontal="center" vertical="center"/>
    </xf>
    <xf numFmtId="0" fontId="36" fillId="0" borderId="28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top"/>
    </xf>
  </cellXfs>
  <cellStyles count="570">
    <cellStyle name="20% - Accent1 2" xfId="9" xr:uid="{00000000-0005-0000-0000-000000000000}"/>
    <cellStyle name="20% - Accent1 2 2" xfId="10" xr:uid="{00000000-0005-0000-0000-000001000000}"/>
    <cellStyle name="20% - Accent1 3" xfId="11" xr:uid="{00000000-0005-0000-0000-000002000000}"/>
    <cellStyle name="20% - Accent1 4" xfId="12" xr:uid="{00000000-0005-0000-0000-000003000000}"/>
    <cellStyle name="20% - Accent1 5" xfId="13" xr:uid="{00000000-0005-0000-0000-000004000000}"/>
    <cellStyle name="20% - Accent1 6" xfId="14" xr:uid="{00000000-0005-0000-0000-000005000000}"/>
    <cellStyle name="20% - Accent1 7" xfId="15" xr:uid="{00000000-0005-0000-0000-000006000000}"/>
    <cellStyle name="20% - Accent1 8" xfId="16" xr:uid="{00000000-0005-0000-0000-000007000000}"/>
    <cellStyle name="20% - Accent2 2" xfId="17" xr:uid="{00000000-0005-0000-0000-000008000000}"/>
    <cellStyle name="20% - Accent2 2 2" xfId="18" xr:uid="{00000000-0005-0000-0000-000009000000}"/>
    <cellStyle name="20% - Accent2 3" xfId="19" xr:uid="{00000000-0005-0000-0000-00000A000000}"/>
    <cellStyle name="20% - Accent2 4" xfId="20" xr:uid="{00000000-0005-0000-0000-00000B000000}"/>
    <cellStyle name="20% - Accent2 5" xfId="21" xr:uid="{00000000-0005-0000-0000-00000C000000}"/>
    <cellStyle name="20% - Accent2 6" xfId="22" xr:uid="{00000000-0005-0000-0000-00000D000000}"/>
    <cellStyle name="20% - Accent2 7" xfId="23" xr:uid="{00000000-0005-0000-0000-00000E000000}"/>
    <cellStyle name="20% - Accent2 8" xfId="24" xr:uid="{00000000-0005-0000-0000-00000F000000}"/>
    <cellStyle name="20% - Accent3 2" xfId="25" xr:uid="{00000000-0005-0000-0000-000010000000}"/>
    <cellStyle name="20% - Accent3 2 2" xfId="26" xr:uid="{00000000-0005-0000-0000-000011000000}"/>
    <cellStyle name="20% - Accent3 3" xfId="27" xr:uid="{00000000-0005-0000-0000-000012000000}"/>
    <cellStyle name="20% - Accent3 4" xfId="28" xr:uid="{00000000-0005-0000-0000-000013000000}"/>
    <cellStyle name="20% - Accent3 5" xfId="29" xr:uid="{00000000-0005-0000-0000-000014000000}"/>
    <cellStyle name="20% - Accent3 6" xfId="30" xr:uid="{00000000-0005-0000-0000-000015000000}"/>
    <cellStyle name="20% - Accent3 7" xfId="31" xr:uid="{00000000-0005-0000-0000-000016000000}"/>
    <cellStyle name="20% - Accent3 8" xfId="32" xr:uid="{00000000-0005-0000-0000-000017000000}"/>
    <cellStyle name="20% - Accent4 2" xfId="33" xr:uid="{00000000-0005-0000-0000-000018000000}"/>
    <cellStyle name="20% - Accent4 2 2" xfId="34" xr:uid="{00000000-0005-0000-0000-000019000000}"/>
    <cellStyle name="20% - Accent4 3" xfId="35" xr:uid="{00000000-0005-0000-0000-00001A000000}"/>
    <cellStyle name="20% - Accent4 4" xfId="36" xr:uid="{00000000-0005-0000-0000-00001B000000}"/>
    <cellStyle name="20% - Accent4 5" xfId="37" xr:uid="{00000000-0005-0000-0000-00001C000000}"/>
    <cellStyle name="20% - Accent4 6" xfId="38" xr:uid="{00000000-0005-0000-0000-00001D000000}"/>
    <cellStyle name="20% - Accent4 7" xfId="39" xr:uid="{00000000-0005-0000-0000-00001E000000}"/>
    <cellStyle name="20% - Accent4 8" xfId="40" xr:uid="{00000000-0005-0000-0000-00001F000000}"/>
    <cellStyle name="20% - Accent5 2" xfId="41" xr:uid="{00000000-0005-0000-0000-000020000000}"/>
    <cellStyle name="20% - Accent5 2 2" xfId="42" xr:uid="{00000000-0005-0000-0000-000021000000}"/>
    <cellStyle name="20% - Accent5 3" xfId="43" xr:uid="{00000000-0005-0000-0000-000022000000}"/>
    <cellStyle name="20% - Accent5 4" xfId="44" xr:uid="{00000000-0005-0000-0000-000023000000}"/>
    <cellStyle name="20% - Accent5 5" xfId="45" xr:uid="{00000000-0005-0000-0000-000024000000}"/>
    <cellStyle name="20% - Accent5 6" xfId="46" xr:uid="{00000000-0005-0000-0000-000025000000}"/>
    <cellStyle name="20% - Accent5 7" xfId="47" xr:uid="{00000000-0005-0000-0000-000026000000}"/>
    <cellStyle name="20% - Accent5 8" xfId="48" xr:uid="{00000000-0005-0000-0000-000027000000}"/>
    <cellStyle name="20% - Accent6 2" xfId="49" xr:uid="{00000000-0005-0000-0000-000028000000}"/>
    <cellStyle name="20% - Accent6 2 2" xfId="50" xr:uid="{00000000-0005-0000-0000-000029000000}"/>
    <cellStyle name="20% - Accent6 3" xfId="51" xr:uid="{00000000-0005-0000-0000-00002A000000}"/>
    <cellStyle name="20% - Accent6 4" xfId="52" xr:uid="{00000000-0005-0000-0000-00002B000000}"/>
    <cellStyle name="20% - Accent6 5" xfId="53" xr:uid="{00000000-0005-0000-0000-00002C000000}"/>
    <cellStyle name="20% - Accent6 6" xfId="54" xr:uid="{00000000-0005-0000-0000-00002D000000}"/>
    <cellStyle name="20% - Accent6 7" xfId="55" xr:uid="{00000000-0005-0000-0000-00002E000000}"/>
    <cellStyle name="20% - Accent6 8" xfId="56" xr:uid="{00000000-0005-0000-0000-00002F000000}"/>
    <cellStyle name="40% - Accent1 2" xfId="57" xr:uid="{00000000-0005-0000-0000-000030000000}"/>
    <cellStyle name="40% - Accent1 2 2" xfId="58" xr:uid="{00000000-0005-0000-0000-000031000000}"/>
    <cellStyle name="40% - Accent1 3" xfId="59" xr:uid="{00000000-0005-0000-0000-000032000000}"/>
    <cellStyle name="40% - Accent1 4" xfId="60" xr:uid="{00000000-0005-0000-0000-000033000000}"/>
    <cellStyle name="40% - Accent1 5" xfId="61" xr:uid="{00000000-0005-0000-0000-000034000000}"/>
    <cellStyle name="40% - Accent1 6" xfId="62" xr:uid="{00000000-0005-0000-0000-000035000000}"/>
    <cellStyle name="40% - Accent1 7" xfId="63" xr:uid="{00000000-0005-0000-0000-000036000000}"/>
    <cellStyle name="40% - Accent1 8" xfId="64" xr:uid="{00000000-0005-0000-0000-000037000000}"/>
    <cellStyle name="40% - Accent2 2" xfId="65" xr:uid="{00000000-0005-0000-0000-000038000000}"/>
    <cellStyle name="40% - Accent2 2 2" xfId="66" xr:uid="{00000000-0005-0000-0000-000039000000}"/>
    <cellStyle name="40% - Accent2 3" xfId="67" xr:uid="{00000000-0005-0000-0000-00003A000000}"/>
    <cellStyle name="40% - Accent2 4" xfId="68" xr:uid="{00000000-0005-0000-0000-00003B000000}"/>
    <cellStyle name="40% - Accent2 5" xfId="69" xr:uid="{00000000-0005-0000-0000-00003C000000}"/>
    <cellStyle name="40% - Accent2 6" xfId="70" xr:uid="{00000000-0005-0000-0000-00003D000000}"/>
    <cellStyle name="40% - Accent2 7" xfId="71" xr:uid="{00000000-0005-0000-0000-00003E000000}"/>
    <cellStyle name="40% - Accent2 8" xfId="72" xr:uid="{00000000-0005-0000-0000-00003F000000}"/>
    <cellStyle name="40% - Accent3 2" xfId="73" xr:uid="{00000000-0005-0000-0000-000040000000}"/>
    <cellStyle name="40% - Accent3 2 2" xfId="74" xr:uid="{00000000-0005-0000-0000-000041000000}"/>
    <cellStyle name="40% - Accent3 3" xfId="75" xr:uid="{00000000-0005-0000-0000-000042000000}"/>
    <cellStyle name="40% - Accent3 4" xfId="76" xr:uid="{00000000-0005-0000-0000-000043000000}"/>
    <cellStyle name="40% - Accent3 5" xfId="77" xr:uid="{00000000-0005-0000-0000-000044000000}"/>
    <cellStyle name="40% - Accent3 6" xfId="78" xr:uid="{00000000-0005-0000-0000-000045000000}"/>
    <cellStyle name="40% - Accent3 7" xfId="79" xr:uid="{00000000-0005-0000-0000-000046000000}"/>
    <cellStyle name="40% - Accent3 8" xfId="80" xr:uid="{00000000-0005-0000-0000-000047000000}"/>
    <cellStyle name="40% - Accent4 2" xfId="81" xr:uid="{00000000-0005-0000-0000-000048000000}"/>
    <cellStyle name="40% - Accent4 2 2" xfId="82" xr:uid="{00000000-0005-0000-0000-000049000000}"/>
    <cellStyle name="40% - Accent4 3" xfId="83" xr:uid="{00000000-0005-0000-0000-00004A000000}"/>
    <cellStyle name="40% - Accent4 4" xfId="84" xr:uid="{00000000-0005-0000-0000-00004B000000}"/>
    <cellStyle name="40% - Accent4 5" xfId="85" xr:uid="{00000000-0005-0000-0000-00004C000000}"/>
    <cellStyle name="40% - Accent4 6" xfId="86" xr:uid="{00000000-0005-0000-0000-00004D000000}"/>
    <cellStyle name="40% - Accent4 7" xfId="87" xr:uid="{00000000-0005-0000-0000-00004E000000}"/>
    <cellStyle name="40% - Accent4 8" xfId="88" xr:uid="{00000000-0005-0000-0000-00004F000000}"/>
    <cellStyle name="40% - Accent5 2" xfId="89" xr:uid="{00000000-0005-0000-0000-000050000000}"/>
    <cellStyle name="40% - Accent5 2 2" xfId="90" xr:uid="{00000000-0005-0000-0000-000051000000}"/>
    <cellStyle name="40% - Accent5 3" xfId="91" xr:uid="{00000000-0005-0000-0000-000052000000}"/>
    <cellStyle name="40% - Accent5 4" xfId="92" xr:uid="{00000000-0005-0000-0000-000053000000}"/>
    <cellStyle name="40% - Accent5 5" xfId="93" xr:uid="{00000000-0005-0000-0000-000054000000}"/>
    <cellStyle name="40% - Accent5 6" xfId="94" xr:uid="{00000000-0005-0000-0000-000055000000}"/>
    <cellStyle name="40% - Accent5 7" xfId="95" xr:uid="{00000000-0005-0000-0000-000056000000}"/>
    <cellStyle name="40% - Accent5 8" xfId="96" xr:uid="{00000000-0005-0000-0000-000057000000}"/>
    <cellStyle name="40% - Accent6 2" xfId="97" xr:uid="{00000000-0005-0000-0000-000058000000}"/>
    <cellStyle name="40% - Accent6 2 2" xfId="98" xr:uid="{00000000-0005-0000-0000-000059000000}"/>
    <cellStyle name="40% - Accent6 3" xfId="99" xr:uid="{00000000-0005-0000-0000-00005A000000}"/>
    <cellStyle name="40% - Accent6 4" xfId="100" xr:uid="{00000000-0005-0000-0000-00005B000000}"/>
    <cellStyle name="40% - Accent6 5" xfId="101" xr:uid="{00000000-0005-0000-0000-00005C000000}"/>
    <cellStyle name="40% - Accent6 6" xfId="102" xr:uid="{00000000-0005-0000-0000-00005D000000}"/>
    <cellStyle name="40% - Accent6 7" xfId="103" xr:uid="{00000000-0005-0000-0000-00005E000000}"/>
    <cellStyle name="40% - Accent6 8" xfId="104" xr:uid="{00000000-0005-0000-0000-00005F000000}"/>
    <cellStyle name="60% - Accent1 2" xfId="105" xr:uid="{00000000-0005-0000-0000-000060000000}"/>
    <cellStyle name="60% - Accent2 2" xfId="106" xr:uid="{00000000-0005-0000-0000-000061000000}"/>
    <cellStyle name="60% - Accent3 2" xfId="107" xr:uid="{00000000-0005-0000-0000-000062000000}"/>
    <cellStyle name="60% - Accent4 2" xfId="108" xr:uid="{00000000-0005-0000-0000-000063000000}"/>
    <cellStyle name="60% - Accent5 2" xfId="109" xr:uid="{00000000-0005-0000-0000-000064000000}"/>
    <cellStyle name="60% - Accent6 2" xfId="110" xr:uid="{00000000-0005-0000-0000-000065000000}"/>
    <cellStyle name="Accent1 2" xfId="111" xr:uid="{00000000-0005-0000-0000-000066000000}"/>
    <cellStyle name="Accent2 2" xfId="112" xr:uid="{00000000-0005-0000-0000-000067000000}"/>
    <cellStyle name="Accent3 2" xfId="113" xr:uid="{00000000-0005-0000-0000-000068000000}"/>
    <cellStyle name="Accent4 2" xfId="114" xr:uid="{00000000-0005-0000-0000-000069000000}"/>
    <cellStyle name="Accent5 2" xfId="115" xr:uid="{00000000-0005-0000-0000-00006A000000}"/>
    <cellStyle name="Accent6 2" xfId="116" xr:uid="{00000000-0005-0000-0000-00006B000000}"/>
    <cellStyle name="Bad 2" xfId="117" xr:uid="{00000000-0005-0000-0000-00006C000000}"/>
    <cellStyle name="Calculation 2" xfId="118" xr:uid="{00000000-0005-0000-0000-00006D000000}"/>
    <cellStyle name="Check Cell 2" xfId="119" xr:uid="{00000000-0005-0000-0000-00006E000000}"/>
    <cellStyle name="Comma" xfId="1" builtinId="3"/>
    <cellStyle name="Comma 10" xfId="120" xr:uid="{00000000-0005-0000-0000-000070000000}"/>
    <cellStyle name="Comma 10 2" xfId="6" xr:uid="{00000000-0005-0000-0000-000071000000}"/>
    <cellStyle name="Comma 10 2 2" xfId="121" xr:uid="{00000000-0005-0000-0000-000072000000}"/>
    <cellStyle name="Comma 10 2 3" xfId="122" xr:uid="{00000000-0005-0000-0000-000073000000}"/>
    <cellStyle name="Comma 10 2 4" xfId="123" xr:uid="{00000000-0005-0000-0000-000074000000}"/>
    <cellStyle name="Comma 10 3" xfId="124" xr:uid="{00000000-0005-0000-0000-000075000000}"/>
    <cellStyle name="Comma 10 4" xfId="125" xr:uid="{00000000-0005-0000-0000-000076000000}"/>
    <cellStyle name="Comma 10 5" xfId="126" xr:uid="{00000000-0005-0000-0000-000077000000}"/>
    <cellStyle name="Comma 11" xfId="127" xr:uid="{00000000-0005-0000-0000-000078000000}"/>
    <cellStyle name="Comma 11 2" xfId="128" xr:uid="{00000000-0005-0000-0000-000079000000}"/>
    <cellStyle name="Comma 11 3" xfId="129" xr:uid="{00000000-0005-0000-0000-00007A000000}"/>
    <cellStyle name="Comma 12" xfId="130" xr:uid="{00000000-0005-0000-0000-00007B000000}"/>
    <cellStyle name="Comma 12 2" xfId="131" xr:uid="{00000000-0005-0000-0000-00007C000000}"/>
    <cellStyle name="Comma 12 3" xfId="132" xr:uid="{00000000-0005-0000-0000-00007D000000}"/>
    <cellStyle name="Comma 13" xfId="133" xr:uid="{00000000-0005-0000-0000-00007E000000}"/>
    <cellStyle name="Comma 13 2" xfId="134" xr:uid="{00000000-0005-0000-0000-00007F000000}"/>
    <cellStyle name="Comma 13 3" xfId="135" xr:uid="{00000000-0005-0000-0000-000080000000}"/>
    <cellStyle name="Comma 14" xfId="136" xr:uid="{00000000-0005-0000-0000-000081000000}"/>
    <cellStyle name="Comma 14 2" xfId="137" xr:uid="{00000000-0005-0000-0000-000082000000}"/>
    <cellStyle name="Comma 15" xfId="138" xr:uid="{00000000-0005-0000-0000-000083000000}"/>
    <cellStyle name="Comma 15 2" xfId="139" xr:uid="{00000000-0005-0000-0000-000084000000}"/>
    <cellStyle name="Comma 16" xfId="140" xr:uid="{00000000-0005-0000-0000-000085000000}"/>
    <cellStyle name="Comma 17" xfId="141" xr:uid="{00000000-0005-0000-0000-000086000000}"/>
    <cellStyle name="Comma 18" xfId="142" xr:uid="{00000000-0005-0000-0000-000087000000}"/>
    <cellStyle name="Comma 19" xfId="143" xr:uid="{00000000-0005-0000-0000-000088000000}"/>
    <cellStyle name="Comma 2" xfId="4" xr:uid="{00000000-0005-0000-0000-000089000000}"/>
    <cellStyle name="Comma 2 10" xfId="144" xr:uid="{00000000-0005-0000-0000-00008A000000}"/>
    <cellStyle name="Comma 2 2" xfId="145" xr:uid="{00000000-0005-0000-0000-00008B000000}"/>
    <cellStyle name="Comma 2 2 10" xfId="146" xr:uid="{00000000-0005-0000-0000-00008C000000}"/>
    <cellStyle name="Comma 2 2 11" xfId="147" xr:uid="{00000000-0005-0000-0000-00008D000000}"/>
    <cellStyle name="Comma 2 2 2" xfId="5" xr:uid="{00000000-0005-0000-0000-00008E000000}"/>
    <cellStyle name="Comma 2 2 2 2" xfId="148" xr:uid="{00000000-0005-0000-0000-00008F000000}"/>
    <cellStyle name="Comma 2 2 2 3" xfId="8" xr:uid="{00000000-0005-0000-0000-000090000000}"/>
    <cellStyle name="Comma 2 2 2 4" xfId="149" xr:uid="{00000000-0005-0000-0000-000091000000}"/>
    <cellStyle name="Comma 2 2 3" xfId="150" xr:uid="{00000000-0005-0000-0000-000092000000}"/>
    <cellStyle name="Comma 2 2 3 2" xfId="151" xr:uid="{00000000-0005-0000-0000-000093000000}"/>
    <cellStyle name="Comma 2 2 3 3" xfId="152" xr:uid="{00000000-0005-0000-0000-000094000000}"/>
    <cellStyle name="Comma 2 2 4" xfId="153" xr:uid="{00000000-0005-0000-0000-000095000000}"/>
    <cellStyle name="Comma 2 2 4 2" xfId="154" xr:uid="{00000000-0005-0000-0000-000096000000}"/>
    <cellStyle name="Comma 2 2 5" xfId="155" xr:uid="{00000000-0005-0000-0000-000097000000}"/>
    <cellStyle name="Comma 2 2 6" xfId="156" xr:uid="{00000000-0005-0000-0000-000098000000}"/>
    <cellStyle name="Comma 2 2 7" xfId="157" xr:uid="{00000000-0005-0000-0000-000099000000}"/>
    <cellStyle name="Comma 2 2 8" xfId="158" xr:uid="{00000000-0005-0000-0000-00009A000000}"/>
    <cellStyle name="Comma 2 2 9" xfId="159" xr:uid="{00000000-0005-0000-0000-00009B000000}"/>
    <cellStyle name="Comma 2 3" xfId="160" xr:uid="{00000000-0005-0000-0000-00009C000000}"/>
    <cellStyle name="Comma 2 3 2" xfId="161" xr:uid="{00000000-0005-0000-0000-00009D000000}"/>
    <cellStyle name="Comma 2 3 2 2" xfId="162" xr:uid="{00000000-0005-0000-0000-00009E000000}"/>
    <cellStyle name="Comma 2 3 2 3" xfId="163" xr:uid="{00000000-0005-0000-0000-00009F000000}"/>
    <cellStyle name="Comma 2 3 3" xfId="164" xr:uid="{00000000-0005-0000-0000-0000A0000000}"/>
    <cellStyle name="Comma 2 3 4" xfId="165" xr:uid="{00000000-0005-0000-0000-0000A1000000}"/>
    <cellStyle name="Comma 2 3 5" xfId="166" xr:uid="{00000000-0005-0000-0000-0000A2000000}"/>
    <cellStyle name="Comma 2 3 6" xfId="167" xr:uid="{00000000-0005-0000-0000-0000A3000000}"/>
    <cellStyle name="Comma 2 4" xfId="168" xr:uid="{00000000-0005-0000-0000-0000A4000000}"/>
    <cellStyle name="Comma 2 4 2" xfId="169" xr:uid="{00000000-0005-0000-0000-0000A5000000}"/>
    <cellStyle name="Comma 2 4 3" xfId="170" xr:uid="{00000000-0005-0000-0000-0000A6000000}"/>
    <cellStyle name="Comma 2 4 4" xfId="171" xr:uid="{00000000-0005-0000-0000-0000A7000000}"/>
    <cellStyle name="Comma 2 4 5" xfId="172" xr:uid="{00000000-0005-0000-0000-0000A8000000}"/>
    <cellStyle name="Comma 2 4 6" xfId="173" xr:uid="{00000000-0005-0000-0000-0000A9000000}"/>
    <cellStyle name="Comma 2 5" xfId="174" xr:uid="{00000000-0005-0000-0000-0000AA000000}"/>
    <cellStyle name="Comma 2 5 2" xfId="175" xr:uid="{00000000-0005-0000-0000-0000AB000000}"/>
    <cellStyle name="Comma 2 5 3" xfId="176" xr:uid="{00000000-0005-0000-0000-0000AC000000}"/>
    <cellStyle name="Comma 2 5 4" xfId="177" xr:uid="{00000000-0005-0000-0000-0000AD000000}"/>
    <cellStyle name="Comma 2 6" xfId="178" xr:uid="{00000000-0005-0000-0000-0000AE000000}"/>
    <cellStyle name="Comma 2 6 2" xfId="179" xr:uid="{00000000-0005-0000-0000-0000AF000000}"/>
    <cellStyle name="Comma 2 6 3" xfId="180" xr:uid="{00000000-0005-0000-0000-0000B0000000}"/>
    <cellStyle name="Comma 2 7" xfId="181" xr:uid="{00000000-0005-0000-0000-0000B1000000}"/>
    <cellStyle name="Comma 2 8" xfId="182" xr:uid="{00000000-0005-0000-0000-0000B2000000}"/>
    <cellStyle name="Comma 2 9" xfId="183" xr:uid="{00000000-0005-0000-0000-0000B3000000}"/>
    <cellStyle name="Comma 20" xfId="184" xr:uid="{00000000-0005-0000-0000-0000B4000000}"/>
    <cellStyle name="Comma 21" xfId="185" xr:uid="{00000000-0005-0000-0000-0000B5000000}"/>
    <cellStyle name="Comma 22" xfId="186" xr:uid="{00000000-0005-0000-0000-0000B6000000}"/>
    <cellStyle name="Comma 23" xfId="187" xr:uid="{00000000-0005-0000-0000-0000B7000000}"/>
    <cellStyle name="Comma 24" xfId="188" xr:uid="{00000000-0005-0000-0000-0000B8000000}"/>
    <cellStyle name="Comma 25" xfId="189" xr:uid="{00000000-0005-0000-0000-0000B9000000}"/>
    <cellStyle name="Comma 26" xfId="190" xr:uid="{00000000-0005-0000-0000-0000BA000000}"/>
    <cellStyle name="Comma 27" xfId="191" xr:uid="{00000000-0005-0000-0000-0000BB000000}"/>
    <cellStyle name="Comma 28" xfId="192" xr:uid="{00000000-0005-0000-0000-0000BC000000}"/>
    <cellStyle name="Comma 29" xfId="193" xr:uid="{00000000-0005-0000-0000-0000BD000000}"/>
    <cellStyle name="Comma 3" xfId="194" xr:uid="{00000000-0005-0000-0000-0000BE000000}"/>
    <cellStyle name="Comma 3 2" xfId="195" xr:uid="{00000000-0005-0000-0000-0000BF000000}"/>
    <cellStyle name="Comma 3 2 2" xfId="196" xr:uid="{00000000-0005-0000-0000-0000C0000000}"/>
    <cellStyle name="Comma 3 2 2 2" xfId="197" xr:uid="{00000000-0005-0000-0000-0000C1000000}"/>
    <cellStyle name="Comma 3 2 2 2 2" xfId="198" xr:uid="{00000000-0005-0000-0000-0000C2000000}"/>
    <cellStyle name="Comma 3 2 2 2 2 2" xfId="199" xr:uid="{00000000-0005-0000-0000-0000C3000000}"/>
    <cellStyle name="Comma 3 2 2 2 3" xfId="200" xr:uid="{00000000-0005-0000-0000-0000C4000000}"/>
    <cellStyle name="Comma 3 2 2 2 4" xfId="201" xr:uid="{00000000-0005-0000-0000-0000C5000000}"/>
    <cellStyle name="Comma 3 2 2 3" xfId="202" xr:uid="{00000000-0005-0000-0000-0000C6000000}"/>
    <cellStyle name="Comma 3 2 2 3 2" xfId="203" xr:uid="{00000000-0005-0000-0000-0000C7000000}"/>
    <cellStyle name="Comma 3 2 2 3 3" xfId="204" xr:uid="{00000000-0005-0000-0000-0000C8000000}"/>
    <cellStyle name="Comma 3 2 2 4" xfId="205" xr:uid="{00000000-0005-0000-0000-0000C9000000}"/>
    <cellStyle name="Comma 3 2 2 5" xfId="206" xr:uid="{00000000-0005-0000-0000-0000CA000000}"/>
    <cellStyle name="Comma 3 2 3" xfId="207" xr:uid="{00000000-0005-0000-0000-0000CB000000}"/>
    <cellStyle name="Comma 3 2 3 2" xfId="208" xr:uid="{00000000-0005-0000-0000-0000CC000000}"/>
    <cellStyle name="Comma 3 2 3 2 2" xfId="209" xr:uid="{00000000-0005-0000-0000-0000CD000000}"/>
    <cellStyle name="Comma 3 2 3 3" xfId="210" xr:uid="{00000000-0005-0000-0000-0000CE000000}"/>
    <cellStyle name="Comma 3 2 3 4" xfId="211" xr:uid="{00000000-0005-0000-0000-0000CF000000}"/>
    <cellStyle name="Comma 3 2 4" xfId="212" xr:uid="{00000000-0005-0000-0000-0000D0000000}"/>
    <cellStyle name="Comma 3 2 4 2" xfId="213" xr:uid="{00000000-0005-0000-0000-0000D1000000}"/>
    <cellStyle name="Comma 3 2 4 3" xfId="214" xr:uid="{00000000-0005-0000-0000-0000D2000000}"/>
    <cellStyle name="Comma 3 2 5" xfId="215" xr:uid="{00000000-0005-0000-0000-0000D3000000}"/>
    <cellStyle name="Comma 3 2 6" xfId="216" xr:uid="{00000000-0005-0000-0000-0000D4000000}"/>
    <cellStyle name="Comma 3 3" xfId="217" xr:uid="{00000000-0005-0000-0000-0000D5000000}"/>
    <cellStyle name="Comma 3 3 2" xfId="218" xr:uid="{00000000-0005-0000-0000-0000D6000000}"/>
    <cellStyle name="Comma 3 3 2 2" xfId="219" xr:uid="{00000000-0005-0000-0000-0000D7000000}"/>
    <cellStyle name="Comma 3 3 2 2 2" xfId="220" xr:uid="{00000000-0005-0000-0000-0000D8000000}"/>
    <cellStyle name="Comma 3 3 2 3" xfId="221" xr:uid="{00000000-0005-0000-0000-0000D9000000}"/>
    <cellStyle name="Comma 3 3 2 4" xfId="222" xr:uid="{00000000-0005-0000-0000-0000DA000000}"/>
    <cellStyle name="Comma 3 3 3" xfId="223" xr:uid="{00000000-0005-0000-0000-0000DB000000}"/>
    <cellStyle name="Comma 3 3 3 2" xfId="224" xr:uid="{00000000-0005-0000-0000-0000DC000000}"/>
    <cellStyle name="Comma 3 3 4" xfId="225" xr:uid="{00000000-0005-0000-0000-0000DD000000}"/>
    <cellStyle name="Comma 3 3 5" xfId="226" xr:uid="{00000000-0005-0000-0000-0000DE000000}"/>
    <cellStyle name="Comma 3 4" xfId="227" xr:uid="{00000000-0005-0000-0000-0000DF000000}"/>
    <cellStyle name="Comma 3 4 2" xfId="228" xr:uid="{00000000-0005-0000-0000-0000E0000000}"/>
    <cellStyle name="Comma 3 4 2 2" xfId="229" xr:uid="{00000000-0005-0000-0000-0000E1000000}"/>
    <cellStyle name="Comma 3 4 3" xfId="230" xr:uid="{00000000-0005-0000-0000-0000E2000000}"/>
    <cellStyle name="Comma 3 4 4" xfId="231" xr:uid="{00000000-0005-0000-0000-0000E3000000}"/>
    <cellStyle name="Comma 3 5" xfId="232" xr:uid="{00000000-0005-0000-0000-0000E4000000}"/>
    <cellStyle name="Comma 3 5 2" xfId="233" xr:uid="{00000000-0005-0000-0000-0000E5000000}"/>
    <cellStyle name="Comma 3 5 3" xfId="234" xr:uid="{00000000-0005-0000-0000-0000E6000000}"/>
    <cellStyle name="Comma 3 6" xfId="235" xr:uid="{00000000-0005-0000-0000-0000E7000000}"/>
    <cellStyle name="Comma 3 6 2" xfId="236" xr:uid="{00000000-0005-0000-0000-0000E8000000}"/>
    <cellStyle name="Comma 3 7" xfId="237" xr:uid="{00000000-0005-0000-0000-0000E9000000}"/>
    <cellStyle name="Comma 3 7 2" xfId="238" xr:uid="{00000000-0005-0000-0000-0000EA000000}"/>
    <cellStyle name="Comma 3 8" xfId="239" xr:uid="{00000000-0005-0000-0000-0000EB000000}"/>
    <cellStyle name="Comma 3 8 2" xfId="240" xr:uid="{00000000-0005-0000-0000-0000EC000000}"/>
    <cellStyle name="Comma 3 9" xfId="241" xr:uid="{00000000-0005-0000-0000-0000ED000000}"/>
    <cellStyle name="Comma 30" xfId="242" xr:uid="{00000000-0005-0000-0000-0000EE000000}"/>
    <cellStyle name="Comma 31" xfId="243" xr:uid="{00000000-0005-0000-0000-0000EF000000}"/>
    <cellStyle name="Comma 32" xfId="244" xr:uid="{00000000-0005-0000-0000-0000F0000000}"/>
    <cellStyle name="Comma 33" xfId="245" xr:uid="{00000000-0005-0000-0000-0000F1000000}"/>
    <cellStyle name="Comma 4" xfId="246" xr:uid="{00000000-0005-0000-0000-0000F2000000}"/>
    <cellStyle name="Comma 4 2" xfId="247" xr:uid="{00000000-0005-0000-0000-0000F3000000}"/>
    <cellStyle name="Comma 4 3" xfId="248" xr:uid="{00000000-0005-0000-0000-0000F4000000}"/>
    <cellStyle name="Comma 4 4" xfId="249" xr:uid="{00000000-0005-0000-0000-0000F5000000}"/>
    <cellStyle name="Comma 4 5" xfId="250" xr:uid="{00000000-0005-0000-0000-0000F6000000}"/>
    <cellStyle name="Comma 4 6" xfId="251" xr:uid="{00000000-0005-0000-0000-0000F7000000}"/>
    <cellStyle name="Comma 5" xfId="252" xr:uid="{00000000-0005-0000-0000-0000F8000000}"/>
    <cellStyle name="Comma 5 10" xfId="253" xr:uid="{00000000-0005-0000-0000-0000F9000000}"/>
    <cellStyle name="Comma 5 11" xfId="254" xr:uid="{00000000-0005-0000-0000-0000FA000000}"/>
    <cellStyle name="Comma 5 12" xfId="255" xr:uid="{00000000-0005-0000-0000-0000FB000000}"/>
    <cellStyle name="Comma 5 2" xfId="256" xr:uid="{00000000-0005-0000-0000-0000FC000000}"/>
    <cellStyle name="Comma 5 2 2" xfId="257" xr:uid="{00000000-0005-0000-0000-0000FD000000}"/>
    <cellStyle name="Comma 5 2 3" xfId="258" xr:uid="{00000000-0005-0000-0000-0000FE000000}"/>
    <cellStyle name="Comma 5 3" xfId="259" xr:uid="{00000000-0005-0000-0000-0000FF000000}"/>
    <cellStyle name="Comma 5 3 2" xfId="260" xr:uid="{00000000-0005-0000-0000-000000010000}"/>
    <cellStyle name="Comma 5 3 3" xfId="261" xr:uid="{00000000-0005-0000-0000-000001010000}"/>
    <cellStyle name="Comma 5 4" xfId="262" xr:uid="{00000000-0005-0000-0000-000002010000}"/>
    <cellStyle name="Comma 5 4 2" xfId="263" xr:uid="{00000000-0005-0000-0000-000003010000}"/>
    <cellStyle name="Comma 5 4 3" xfId="264" xr:uid="{00000000-0005-0000-0000-000004010000}"/>
    <cellStyle name="Comma 5 5" xfId="265" xr:uid="{00000000-0005-0000-0000-000005010000}"/>
    <cellStyle name="Comma 5 5 2" xfId="266" xr:uid="{00000000-0005-0000-0000-000006010000}"/>
    <cellStyle name="Comma 5 6" xfId="267" xr:uid="{00000000-0005-0000-0000-000007010000}"/>
    <cellStyle name="Comma 5 6 2" xfId="268" xr:uid="{00000000-0005-0000-0000-000008010000}"/>
    <cellStyle name="Comma 5 7" xfId="269" xr:uid="{00000000-0005-0000-0000-000009010000}"/>
    <cellStyle name="Comma 5 8" xfId="270" xr:uid="{00000000-0005-0000-0000-00000A010000}"/>
    <cellStyle name="Comma 5 9" xfId="271" xr:uid="{00000000-0005-0000-0000-00000B010000}"/>
    <cellStyle name="Comma 6" xfId="272" xr:uid="{00000000-0005-0000-0000-00000C010000}"/>
    <cellStyle name="Comma 6 2" xfId="273" xr:uid="{00000000-0005-0000-0000-00000D010000}"/>
    <cellStyle name="Comma 6 2 2" xfId="274" xr:uid="{00000000-0005-0000-0000-00000E010000}"/>
    <cellStyle name="Comma 6 3" xfId="275" xr:uid="{00000000-0005-0000-0000-00000F010000}"/>
    <cellStyle name="Comma 6 4" xfId="276" xr:uid="{00000000-0005-0000-0000-000010010000}"/>
    <cellStyle name="Comma 6 5" xfId="277" xr:uid="{00000000-0005-0000-0000-000011010000}"/>
    <cellStyle name="Comma 6 6" xfId="278" xr:uid="{00000000-0005-0000-0000-000012010000}"/>
    <cellStyle name="Comma 7" xfId="279" xr:uid="{00000000-0005-0000-0000-000013010000}"/>
    <cellStyle name="Comma 7 2" xfId="280" xr:uid="{00000000-0005-0000-0000-000014010000}"/>
    <cellStyle name="Comma 7 2 2" xfId="281" xr:uid="{00000000-0005-0000-0000-000015010000}"/>
    <cellStyle name="Comma 7 2 2 2" xfId="282" xr:uid="{00000000-0005-0000-0000-000016010000}"/>
    <cellStyle name="Comma 7 2 2 2 2" xfId="283" xr:uid="{00000000-0005-0000-0000-000017010000}"/>
    <cellStyle name="Comma 7 2 2 2 3" xfId="284" xr:uid="{00000000-0005-0000-0000-000018010000}"/>
    <cellStyle name="Comma 7 2 2 3" xfId="285" xr:uid="{00000000-0005-0000-0000-000019010000}"/>
    <cellStyle name="Comma 7 2 2 4" xfId="286" xr:uid="{00000000-0005-0000-0000-00001A010000}"/>
    <cellStyle name="Comma 7 2 3" xfId="287" xr:uid="{00000000-0005-0000-0000-00001B010000}"/>
    <cellStyle name="Comma 7 2 4" xfId="288" xr:uid="{00000000-0005-0000-0000-00001C010000}"/>
    <cellStyle name="Comma 7 3" xfId="289" xr:uid="{00000000-0005-0000-0000-00001D010000}"/>
    <cellStyle name="Comma 7 4" xfId="290" xr:uid="{00000000-0005-0000-0000-00001E010000}"/>
    <cellStyle name="Comma 7 5" xfId="291" xr:uid="{00000000-0005-0000-0000-00001F010000}"/>
    <cellStyle name="Comma 7 6" xfId="292" xr:uid="{00000000-0005-0000-0000-000020010000}"/>
    <cellStyle name="Comma 8" xfId="293" xr:uid="{00000000-0005-0000-0000-000021010000}"/>
    <cellStyle name="Comma 8 2" xfId="294" xr:uid="{00000000-0005-0000-0000-000022010000}"/>
    <cellStyle name="Comma 8 3" xfId="295" xr:uid="{00000000-0005-0000-0000-000023010000}"/>
    <cellStyle name="Comma 9" xfId="296" xr:uid="{00000000-0005-0000-0000-000024010000}"/>
    <cellStyle name="Comma 9 2" xfId="297" xr:uid="{00000000-0005-0000-0000-000025010000}"/>
    <cellStyle name="Comma 9 3" xfId="298" xr:uid="{00000000-0005-0000-0000-000026010000}"/>
    <cellStyle name="Comma 9 4" xfId="299" xr:uid="{00000000-0005-0000-0000-000027010000}"/>
    <cellStyle name="Currency 2" xfId="300" xr:uid="{00000000-0005-0000-0000-000028010000}"/>
    <cellStyle name="Currency 2 2" xfId="301" xr:uid="{00000000-0005-0000-0000-000029010000}"/>
    <cellStyle name="Currency 2 3" xfId="302" xr:uid="{00000000-0005-0000-0000-00002A010000}"/>
    <cellStyle name="Currency 2 4" xfId="303" xr:uid="{00000000-0005-0000-0000-00002B010000}"/>
    <cellStyle name="Currency 3" xfId="304" xr:uid="{00000000-0005-0000-0000-00002C010000}"/>
    <cellStyle name="Currency 4" xfId="305" xr:uid="{00000000-0005-0000-0000-00002D010000}"/>
    <cellStyle name="Currency 5" xfId="306" xr:uid="{00000000-0005-0000-0000-00002E010000}"/>
    <cellStyle name="Currency 6" xfId="307" xr:uid="{00000000-0005-0000-0000-00002F010000}"/>
    <cellStyle name="Currency 7" xfId="308" xr:uid="{00000000-0005-0000-0000-000030010000}"/>
    <cellStyle name="Currency 8" xfId="309" xr:uid="{00000000-0005-0000-0000-000031010000}"/>
    <cellStyle name="Explanatory Text 2" xfId="310" xr:uid="{00000000-0005-0000-0000-000032010000}"/>
    <cellStyle name="Good 2" xfId="311" xr:uid="{00000000-0005-0000-0000-000033010000}"/>
    <cellStyle name="Good 3" xfId="312" xr:uid="{00000000-0005-0000-0000-000034010000}"/>
    <cellStyle name="Heading 1 2" xfId="313" xr:uid="{00000000-0005-0000-0000-000035010000}"/>
    <cellStyle name="Heading 2 2" xfId="314" xr:uid="{00000000-0005-0000-0000-000036010000}"/>
    <cellStyle name="Heading 3 2" xfId="315" xr:uid="{00000000-0005-0000-0000-000037010000}"/>
    <cellStyle name="Heading 4 2" xfId="316" xr:uid="{00000000-0005-0000-0000-000038010000}"/>
    <cellStyle name="Input 2" xfId="317" xr:uid="{00000000-0005-0000-0000-000039010000}"/>
    <cellStyle name="Linked Cell 2" xfId="318" xr:uid="{00000000-0005-0000-0000-00003A010000}"/>
    <cellStyle name="Neutral 2" xfId="319" xr:uid="{00000000-0005-0000-0000-00003B010000}"/>
    <cellStyle name="Normal" xfId="0" builtinId="0"/>
    <cellStyle name="Normal 10" xfId="7" xr:uid="{00000000-0005-0000-0000-00003D010000}"/>
    <cellStyle name="Normal 10 2" xfId="2" xr:uid="{00000000-0005-0000-0000-00003E010000}"/>
    <cellStyle name="Normal 11" xfId="320" xr:uid="{00000000-0005-0000-0000-00003F010000}"/>
    <cellStyle name="Normal 11 2" xfId="321" xr:uid="{00000000-0005-0000-0000-000040010000}"/>
    <cellStyle name="Normal 12" xfId="322" xr:uid="{00000000-0005-0000-0000-000041010000}"/>
    <cellStyle name="Normal 12 2" xfId="323" xr:uid="{00000000-0005-0000-0000-000042010000}"/>
    <cellStyle name="Normal 13" xfId="324" xr:uid="{00000000-0005-0000-0000-000043010000}"/>
    <cellStyle name="Normal 13 2" xfId="325" xr:uid="{00000000-0005-0000-0000-000044010000}"/>
    <cellStyle name="Normal 13 3" xfId="326" xr:uid="{00000000-0005-0000-0000-000045010000}"/>
    <cellStyle name="Normal 14" xfId="327" xr:uid="{00000000-0005-0000-0000-000046010000}"/>
    <cellStyle name="Normal 14 2" xfId="328" xr:uid="{00000000-0005-0000-0000-000047010000}"/>
    <cellStyle name="Normal 15" xfId="329" xr:uid="{00000000-0005-0000-0000-000048010000}"/>
    <cellStyle name="Normal 15 2" xfId="330" xr:uid="{00000000-0005-0000-0000-000049010000}"/>
    <cellStyle name="Normal 15 2 2" xfId="331" xr:uid="{00000000-0005-0000-0000-00004A010000}"/>
    <cellStyle name="Normal 15 3" xfId="332" xr:uid="{00000000-0005-0000-0000-00004B010000}"/>
    <cellStyle name="Normal 16" xfId="333" xr:uid="{00000000-0005-0000-0000-00004C010000}"/>
    <cellStyle name="Normal 16 2" xfId="334" xr:uid="{00000000-0005-0000-0000-00004D010000}"/>
    <cellStyle name="Normal 17" xfId="335" xr:uid="{00000000-0005-0000-0000-00004E010000}"/>
    <cellStyle name="Normal 17 2" xfId="336" xr:uid="{00000000-0005-0000-0000-00004F010000}"/>
    <cellStyle name="Normal 18" xfId="337" xr:uid="{00000000-0005-0000-0000-000050010000}"/>
    <cellStyle name="Normal 18 2" xfId="338" xr:uid="{00000000-0005-0000-0000-000051010000}"/>
    <cellStyle name="Normal 19" xfId="339" xr:uid="{00000000-0005-0000-0000-000052010000}"/>
    <cellStyle name="Normal 19 2" xfId="340" xr:uid="{00000000-0005-0000-0000-000053010000}"/>
    <cellStyle name="Normal 2" xfId="3" xr:uid="{00000000-0005-0000-0000-000054010000}"/>
    <cellStyle name="Normal 2 2" xfId="341" xr:uid="{00000000-0005-0000-0000-000055010000}"/>
    <cellStyle name="Normal 2 2 2" xfId="342" xr:uid="{00000000-0005-0000-0000-000056010000}"/>
    <cellStyle name="Normal 2 2 2 2" xfId="343" xr:uid="{00000000-0005-0000-0000-000057010000}"/>
    <cellStyle name="Normal 2 2 2 3" xfId="344" xr:uid="{00000000-0005-0000-0000-000058010000}"/>
    <cellStyle name="Normal 2 2 3" xfId="345" xr:uid="{00000000-0005-0000-0000-000059010000}"/>
    <cellStyle name="Normal 2 2 4" xfId="346" xr:uid="{00000000-0005-0000-0000-00005A010000}"/>
    <cellStyle name="Normal 2 2 5" xfId="347" xr:uid="{00000000-0005-0000-0000-00005B010000}"/>
    <cellStyle name="Normal 2 3" xfId="348" xr:uid="{00000000-0005-0000-0000-00005C010000}"/>
    <cellStyle name="Normal 2 3 2" xfId="349" xr:uid="{00000000-0005-0000-0000-00005D010000}"/>
    <cellStyle name="Normal 2 3 3" xfId="350" xr:uid="{00000000-0005-0000-0000-00005E010000}"/>
    <cellStyle name="Normal 2 4" xfId="351" xr:uid="{00000000-0005-0000-0000-00005F010000}"/>
    <cellStyle name="Normal 2 4 2" xfId="352" xr:uid="{00000000-0005-0000-0000-000060010000}"/>
    <cellStyle name="Normal 2 4 3" xfId="353" xr:uid="{00000000-0005-0000-0000-000061010000}"/>
    <cellStyle name="Normal 2 4 4" xfId="354" xr:uid="{00000000-0005-0000-0000-000062010000}"/>
    <cellStyle name="Normal 2 5" xfId="355" xr:uid="{00000000-0005-0000-0000-000063010000}"/>
    <cellStyle name="Normal 2 6" xfId="356" xr:uid="{00000000-0005-0000-0000-000064010000}"/>
    <cellStyle name="Normal 2 7" xfId="357" xr:uid="{00000000-0005-0000-0000-000065010000}"/>
    <cellStyle name="Normal 2 8" xfId="358" xr:uid="{00000000-0005-0000-0000-000066010000}"/>
    <cellStyle name="Normal 2 9" xfId="359" xr:uid="{00000000-0005-0000-0000-000067010000}"/>
    <cellStyle name="Normal 20" xfId="360" xr:uid="{00000000-0005-0000-0000-000068010000}"/>
    <cellStyle name="Normal 20 2" xfId="361" xr:uid="{00000000-0005-0000-0000-000069010000}"/>
    <cellStyle name="Normal 21" xfId="362" xr:uid="{00000000-0005-0000-0000-00006A010000}"/>
    <cellStyle name="Normal 21 2" xfId="363" xr:uid="{00000000-0005-0000-0000-00006B010000}"/>
    <cellStyle name="Normal 22" xfId="364" xr:uid="{00000000-0005-0000-0000-00006C010000}"/>
    <cellStyle name="Normal 22 2" xfId="365" xr:uid="{00000000-0005-0000-0000-00006D010000}"/>
    <cellStyle name="Normal 23" xfId="366" xr:uid="{00000000-0005-0000-0000-00006E010000}"/>
    <cellStyle name="Normal 24" xfId="367" xr:uid="{00000000-0005-0000-0000-00006F010000}"/>
    <cellStyle name="Normal 24 2" xfId="368" xr:uid="{00000000-0005-0000-0000-000070010000}"/>
    <cellStyle name="Normal 25" xfId="369" xr:uid="{00000000-0005-0000-0000-000071010000}"/>
    <cellStyle name="Normal 26" xfId="370" xr:uid="{00000000-0005-0000-0000-000072010000}"/>
    <cellStyle name="Normal 27" xfId="371" xr:uid="{00000000-0005-0000-0000-000073010000}"/>
    <cellStyle name="Normal 28" xfId="372" xr:uid="{00000000-0005-0000-0000-000074010000}"/>
    <cellStyle name="Normal 29" xfId="373" xr:uid="{00000000-0005-0000-0000-000075010000}"/>
    <cellStyle name="Normal 29 2" xfId="374" xr:uid="{00000000-0005-0000-0000-000076010000}"/>
    <cellStyle name="Normal 3" xfId="375" xr:uid="{00000000-0005-0000-0000-000077010000}"/>
    <cellStyle name="Normal 3 2" xfId="376" xr:uid="{00000000-0005-0000-0000-000078010000}"/>
    <cellStyle name="Normal 3 2 2" xfId="377" xr:uid="{00000000-0005-0000-0000-000079010000}"/>
    <cellStyle name="Normal 3 2 2 2" xfId="378" xr:uid="{00000000-0005-0000-0000-00007A010000}"/>
    <cellStyle name="Normal 3 2 2 2 2" xfId="379" xr:uid="{00000000-0005-0000-0000-00007B010000}"/>
    <cellStyle name="Normal 3 2 2 2 2 2" xfId="380" xr:uid="{00000000-0005-0000-0000-00007C010000}"/>
    <cellStyle name="Normal 3 2 2 2 2 2 2" xfId="381" xr:uid="{00000000-0005-0000-0000-00007D010000}"/>
    <cellStyle name="Normal 3 2 2 2 2 3" xfId="382" xr:uid="{00000000-0005-0000-0000-00007E010000}"/>
    <cellStyle name="Normal 3 2 2 2 2 4" xfId="383" xr:uid="{00000000-0005-0000-0000-00007F010000}"/>
    <cellStyle name="Normal 3 2 2 2 3" xfId="384" xr:uid="{00000000-0005-0000-0000-000080010000}"/>
    <cellStyle name="Normal 3 2 2 2 3 2" xfId="385" xr:uid="{00000000-0005-0000-0000-000081010000}"/>
    <cellStyle name="Normal 3 2 2 2 4" xfId="386" xr:uid="{00000000-0005-0000-0000-000082010000}"/>
    <cellStyle name="Normal 3 2 2 2 5" xfId="387" xr:uid="{00000000-0005-0000-0000-000083010000}"/>
    <cellStyle name="Normal 3 2 2 3" xfId="388" xr:uid="{00000000-0005-0000-0000-000084010000}"/>
    <cellStyle name="Normal 3 2 2 3 2" xfId="389" xr:uid="{00000000-0005-0000-0000-000085010000}"/>
    <cellStyle name="Normal 3 2 2 3 3" xfId="390" xr:uid="{00000000-0005-0000-0000-000086010000}"/>
    <cellStyle name="Normal 3 2 2 4" xfId="391" xr:uid="{00000000-0005-0000-0000-000087010000}"/>
    <cellStyle name="Normal 3 2 2 4 2" xfId="392" xr:uid="{00000000-0005-0000-0000-000088010000}"/>
    <cellStyle name="Normal 3 2 2 5" xfId="393" xr:uid="{00000000-0005-0000-0000-000089010000}"/>
    <cellStyle name="Normal 3 2 3" xfId="394" xr:uid="{00000000-0005-0000-0000-00008A010000}"/>
    <cellStyle name="Normal 3 2 3 2" xfId="395" xr:uid="{00000000-0005-0000-0000-00008B010000}"/>
    <cellStyle name="Normal 3 2 3 2 2" xfId="396" xr:uid="{00000000-0005-0000-0000-00008C010000}"/>
    <cellStyle name="Normal 3 2 3 3" xfId="397" xr:uid="{00000000-0005-0000-0000-00008D010000}"/>
    <cellStyle name="Normal 3 2 3 4" xfId="398" xr:uid="{00000000-0005-0000-0000-00008E010000}"/>
    <cellStyle name="Normal 3 2 4" xfId="399" xr:uid="{00000000-0005-0000-0000-00008F010000}"/>
    <cellStyle name="Normal 3 2 4 2" xfId="400" xr:uid="{00000000-0005-0000-0000-000090010000}"/>
    <cellStyle name="Normal 3 2 4 3" xfId="401" xr:uid="{00000000-0005-0000-0000-000091010000}"/>
    <cellStyle name="Normal 3 2 5" xfId="402" xr:uid="{00000000-0005-0000-0000-000092010000}"/>
    <cellStyle name="Normal 3 2 5 2" xfId="403" xr:uid="{00000000-0005-0000-0000-000093010000}"/>
    <cellStyle name="Normal 3 2 6" xfId="404" xr:uid="{00000000-0005-0000-0000-000094010000}"/>
    <cellStyle name="Normal 3 3" xfId="405" xr:uid="{00000000-0005-0000-0000-000095010000}"/>
    <cellStyle name="Normal 3 3 2" xfId="406" xr:uid="{00000000-0005-0000-0000-000096010000}"/>
    <cellStyle name="Normal 3 3 2 2" xfId="407" xr:uid="{00000000-0005-0000-0000-000097010000}"/>
    <cellStyle name="Normal 3 3 2 2 2" xfId="408" xr:uid="{00000000-0005-0000-0000-000098010000}"/>
    <cellStyle name="Normal 3 3 2 3" xfId="409" xr:uid="{00000000-0005-0000-0000-000099010000}"/>
    <cellStyle name="Normal 3 3 2 4" xfId="410" xr:uid="{00000000-0005-0000-0000-00009A010000}"/>
    <cellStyle name="Normal 3 3 3" xfId="411" xr:uid="{00000000-0005-0000-0000-00009B010000}"/>
    <cellStyle name="Normal 3 3 3 2" xfId="412" xr:uid="{00000000-0005-0000-0000-00009C010000}"/>
    <cellStyle name="Normal 3 3 3 3" xfId="413" xr:uid="{00000000-0005-0000-0000-00009D010000}"/>
    <cellStyle name="Normal 3 3 4" xfId="414" xr:uid="{00000000-0005-0000-0000-00009E010000}"/>
    <cellStyle name="Normal 3 3 4 2" xfId="415" xr:uid="{00000000-0005-0000-0000-00009F010000}"/>
    <cellStyle name="Normal 3 3 5" xfId="416" xr:uid="{00000000-0005-0000-0000-0000A0010000}"/>
    <cellStyle name="Normal 3 4" xfId="417" xr:uid="{00000000-0005-0000-0000-0000A1010000}"/>
    <cellStyle name="Normal 3 4 2" xfId="418" xr:uid="{00000000-0005-0000-0000-0000A2010000}"/>
    <cellStyle name="Normal 3 4 2 2" xfId="419" xr:uid="{00000000-0005-0000-0000-0000A3010000}"/>
    <cellStyle name="Normal 3 4 3" xfId="420" xr:uid="{00000000-0005-0000-0000-0000A4010000}"/>
    <cellStyle name="Normal 3 4 4" xfId="421" xr:uid="{00000000-0005-0000-0000-0000A5010000}"/>
    <cellStyle name="Normal 3 5" xfId="422" xr:uid="{00000000-0005-0000-0000-0000A6010000}"/>
    <cellStyle name="Normal 3 5 2" xfId="423" xr:uid="{00000000-0005-0000-0000-0000A7010000}"/>
    <cellStyle name="Normal 3 5 3" xfId="424" xr:uid="{00000000-0005-0000-0000-0000A8010000}"/>
    <cellStyle name="Normal 3 6" xfId="425" xr:uid="{00000000-0005-0000-0000-0000A9010000}"/>
    <cellStyle name="Normal 3 6 2" xfId="426" xr:uid="{00000000-0005-0000-0000-0000AA010000}"/>
    <cellStyle name="Normal 3 7" xfId="427" xr:uid="{00000000-0005-0000-0000-0000AB010000}"/>
    <cellStyle name="Normal 3 7 2" xfId="428" xr:uid="{00000000-0005-0000-0000-0000AC010000}"/>
    <cellStyle name="Normal 3 8" xfId="429" xr:uid="{00000000-0005-0000-0000-0000AD010000}"/>
    <cellStyle name="Normal 3 9" xfId="430" xr:uid="{00000000-0005-0000-0000-0000AE010000}"/>
    <cellStyle name="Normal 30" xfId="431" xr:uid="{00000000-0005-0000-0000-0000AF010000}"/>
    <cellStyle name="Normal 30 2" xfId="432" xr:uid="{00000000-0005-0000-0000-0000B0010000}"/>
    <cellStyle name="Normal 31" xfId="433" xr:uid="{00000000-0005-0000-0000-0000B1010000}"/>
    <cellStyle name="Normal 32" xfId="434" xr:uid="{00000000-0005-0000-0000-0000B2010000}"/>
    <cellStyle name="Normal 33" xfId="435" xr:uid="{00000000-0005-0000-0000-0000B3010000}"/>
    <cellStyle name="Normal 33 2" xfId="436" xr:uid="{00000000-0005-0000-0000-0000B4010000}"/>
    <cellStyle name="Normal 34" xfId="437" xr:uid="{00000000-0005-0000-0000-0000B5010000}"/>
    <cellStyle name="Normal 35" xfId="438" xr:uid="{00000000-0005-0000-0000-0000B6010000}"/>
    <cellStyle name="Normal 36" xfId="439" xr:uid="{00000000-0005-0000-0000-0000B7010000}"/>
    <cellStyle name="Normal 37" xfId="440" xr:uid="{00000000-0005-0000-0000-0000B8010000}"/>
    <cellStyle name="Normal 38" xfId="441" xr:uid="{00000000-0005-0000-0000-0000B9010000}"/>
    <cellStyle name="Normal 38 2" xfId="442" xr:uid="{00000000-0005-0000-0000-0000BA010000}"/>
    <cellStyle name="Normal 39" xfId="443" xr:uid="{00000000-0005-0000-0000-0000BB010000}"/>
    <cellStyle name="Normal 4" xfId="444" xr:uid="{00000000-0005-0000-0000-0000BC010000}"/>
    <cellStyle name="Normal 4 2" xfId="445" xr:uid="{00000000-0005-0000-0000-0000BD010000}"/>
    <cellStyle name="Normal 4 2 2" xfId="446" xr:uid="{00000000-0005-0000-0000-0000BE010000}"/>
    <cellStyle name="Normal 4 2 3" xfId="447" xr:uid="{00000000-0005-0000-0000-0000BF010000}"/>
    <cellStyle name="Normal 4 2 4" xfId="448" xr:uid="{00000000-0005-0000-0000-0000C0010000}"/>
    <cellStyle name="Normal 4 2 5" xfId="449" xr:uid="{00000000-0005-0000-0000-0000C1010000}"/>
    <cellStyle name="Normal 4 3" xfId="450" xr:uid="{00000000-0005-0000-0000-0000C2010000}"/>
    <cellStyle name="Normal 4 3 2" xfId="451" xr:uid="{00000000-0005-0000-0000-0000C3010000}"/>
    <cellStyle name="Normal 4 3 3" xfId="452" xr:uid="{00000000-0005-0000-0000-0000C4010000}"/>
    <cellStyle name="Normal 4 4" xfId="453" xr:uid="{00000000-0005-0000-0000-0000C5010000}"/>
    <cellStyle name="Normal 4 5" xfId="454" xr:uid="{00000000-0005-0000-0000-0000C6010000}"/>
    <cellStyle name="Normal 4 6" xfId="455" xr:uid="{00000000-0005-0000-0000-0000C7010000}"/>
    <cellStyle name="Normal 4 7" xfId="456" xr:uid="{00000000-0005-0000-0000-0000C8010000}"/>
    <cellStyle name="Normal 40" xfId="457" xr:uid="{00000000-0005-0000-0000-0000C9010000}"/>
    <cellStyle name="Normal 41" xfId="458" xr:uid="{00000000-0005-0000-0000-0000CA010000}"/>
    <cellStyle name="Normal 42" xfId="459" xr:uid="{00000000-0005-0000-0000-0000CB010000}"/>
    <cellStyle name="Normal 43" xfId="460" xr:uid="{00000000-0005-0000-0000-0000CC010000}"/>
    <cellStyle name="Normal 44" xfId="461" xr:uid="{00000000-0005-0000-0000-0000CD010000}"/>
    <cellStyle name="Normal 44 2" xfId="462" xr:uid="{00000000-0005-0000-0000-0000CE010000}"/>
    <cellStyle name="Normal 45" xfId="463" xr:uid="{00000000-0005-0000-0000-0000CF010000}"/>
    <cellStyle name="Normal 45 2" xfId="464" xr:uid="{00000000-0005-0000-0000-0000D0010000}"/>
    <cellStyle name="Normal 46" xfId="465" xr:uid="{00000000-0005-0000-0000-0000D1010000}"/>
    <cellStyle name="Normal 46 10" xfId="466" xr:uid="{00000000-0005-0000-0000-0000D2010000}"/>
    <cellStyle name="Normal 46 11" xfId="467" xr:uid="{00000000-0005-0000-0000-0000D3010000}"/>
    <cellStyle name="Normal 46 12" xfId="468" xr:uid="{00000000-0005-0000-0000-0000D4010000}"/>
    <cellStyle name="Normal 46 13" xfId="469" xr:uid="{00000000-0005-0000-0000-0000D5010000}"/>
    <cellStyle name="Normal 46 2" xfId="470" xr:uid="{00000000-0005-0000-0000-0000D6010000}"/>
    <cellStyle name="Normal 46 3" xfId="471" xr:uid="{00000000-0005-0000-0000-0000D7010000}"/>
    <cellStyle name="Normal 46 4" xfId="472" xr:uid="{00000000-0005-0000-0000-0000D8010000}"/>
    <cellStyle name="Normal 46 5" xfId="473" xr:uid="{00000000-0005-0000-0000-0000D9010000}"/>
    <cellStyle name="Normal 46 6" xfId="474" xr:uid="{00000000-0005-0000-0000-0000DA010000}"/>
    <cellStyle name="Normal 46 7" xfId="475" xr:uid="{00000000-0005-0000-0000-0000DB010000}"/>
    <cellStyle name="Normal 46 8" xfId="476" xr:uid="{00000000-0005-0000-0000-0000DC010000}"/>
    <cellStyle name="Normal 46 9" xfId="477" xr:uid="{00000000-0005-0000-0000-0000DD010000}"/>
    <cellStyle name="Normal 47" xfId="478" xr:uid="{00000000-0005-0000-0000-0000DE010000}"/>
    <cellStyle name="Normal 48" xfId="479" xr:uid="{00000000-0005-0000-0000-0000DF010000}"/>
    <cellStyle name="Normal 49" xfId="480" xr:uid="{00000000-0005-0000-0000-0000E0010000}"/>
    <cellStyle name="Normal 5" xfId="481" xr:uid="{00000000-0005-0000-0000-0000E1010000}"/>
    <cellStyle name="Normal 5 2" xfId="482" xr:uid="{00000000-0005-0000-0000-0000E2010000}"/>
    <cellStyle name="Normal 5 2 2" xfId="483" xr:uid="{00000000-0005-0000-0000-0000E3010000}"/>
    <cellStyle name="Normal 5 2 2 2" xfId="484" xr:uid="{00000000-0005-0000-0000-0000E4010000}"/>
    <cellStyle name="Normal 5 2 2 2 2" xfId="485" xr:uid="{00000000-0005-0000-0000-0000E5010000}"/>
    <cellStyle name="Normal 5 2 2 2 3" xfId="486" xr:uid="{00000000-0005-0000-0000-0000E6010000}"/>
    <cellStyle name="Normal 5 2 2 3" xfId="487" xr:uid="{00000000-0005-0000-0000-0000E7010000}"/>
    <cellStyle name="Normal 5 2 2 4" xfId="488" xr:uid="{00000000-0005-0000-0000-0000E8010000}"/>
    <cellStyle name="Normal 5 2 3" xfId="489" xr:uid="{00000000-0005-0000-0000-0000E9010000}"/>
    <cellStyle name="Normal 5 2 4" xfId="490" xr:uid="{00000000-0005-0000-0000-0000EA010000}"/>
    <cellStyle name="Normal 5 2 5" xfId="491" xr:uid="{00000000-0005-0000-0000-0000EB010000}"/>
    <cellStyle name="Normal 5 2 6" xfId="492" xr:uid="{00000000-0005-0000-0000-0000EC010000}"/>
    <cellStyle name="Normal 5 3" xfId="493" xr:uid="{00000000-0005-0000-0000-0000ED010000}"/>
    <cellStyle name="Normal 5 3 2" xfId="494" xr:uid="{00000000-0005-0000-0000-0000EE010000}"/>
    <cellStyle name="Normal 5 4" xfId="495" xr:uid="{00000000-0005-0000-0000-0000EF010000}"/>
    <cellStyle name="Normal 5 5" xfId="496" xr:uid="{00000000-0005-0000-0000-0000F0010000}"/>
    <cellStyle name="Normal 5 6" xfId="497" xr:uid="{00000000-0005-0000-0000-0000F1010000}"/>
    <cellStyle name="Normal 5 7" xfId="498" xr:uid="{00000000-0005-0000-0000-0000F2010000}"/>
    <cellStyle name="Normal 50" xfId="499" xr:uid="{00000000-0005-0000-0000-0000F3010000}"/>
    <cellStyle name="Normal 51" xfId="500" xr:uid="{00000000-0005-0000-0000-0000F4010000}"/>
    <cellStyle name="Normal 52" xfId="501" xr:uid="{00000000-0005-0000-0000-0000F5010000}"/>
    <cellStyle name="Normal 53" xfId="502" xr:uid="{00000000-0005-0000-0000-0000F6010000}"/>
    <cellStyle name="Normal 54" xfId="503" xr:uid="{00000000-0005-0000-0000-0000F7010000}"/>
    <cellStyle name="Normal 55" xfId="504" xr:uid="{00000000-0005-0000-0000-0000F8010000}"/>
    <cellStyle name="Normal 56" xfId="505" xr:uid="{00000000-0005-0000-0000-0000F9010000}"/>
    <cellStyle name="Normal 57" xfId="506" xr:uid="{00000000-0005-0000-0000-0000FA010000}"/>
    <cellStyle name="Normal 58" xfId="507" xr:uid="{00000000-0005-0000-0000-0000FB010000}"/>
    <cellStyle name="Normal 59" xfId="508" xr:uid="{00000000-0005-0000-0000-0000FC010000}"/>
    <cellStyle name="Normal 6" xfId="509" xr:uid="{00000000-0005-0000-0000-0000FD010000}"/>
    <cellStyle name="Normal 6 2" xfId="510" xr:uid="{00000000-0005-0000-0000-0000FE010000}"/>
    <cellStyle name="Normal 6 2 2" xfId="511" xr:uid="{00000000-0005-0000-0000-0000FF010000}"/>
    <cellStyle name="Normal 6 2 3" xfId="512" xr:uid="{00000000-0005-0000-0000-000000020000}"/>
    <cellStyle name="Normal 6 3" xfId="513" xr:uid="{00000000-0005-0000-0000-000001020000}"/>
    <cellStyle name="Normal 6 4" xfId="514" xr:uid="{00000000-0005-0000-0000-000002020000}"/>
    <cellStyle name="Normal 6 5" xfId="515" xr:uid="{00000000-0005-0000-0000-000003020000}"/>
    <cellStyle name="Normal 6 6" xfId="516" xr:uid="{00000000-0005-0000-0000-000004020000}"/>
    <cellStyle name="Normal 6 7" xfId="517" xr:uid="{00000000-0005-0000-0000-000005020000}"/>
    <cellStyle name="Normal 60" xfId="518" xr:uid="{00000000-0005-0000-0000-000006020000}"/>
    <cellStyle name="Normal 7" xfId="519" xr:uid="{00000000-0005-0000-0000-000007020000}"/>
    <cellStyle name="Normal 7 2" xfId="520" xr:uid="{00000000-0005-0000-0000-000008020000}"/>
    <cellStyle name="Normal 7 2 2" xfId="521" xr:uid="{00000000-0005-0000-0000-000009020000}"/>
    <cellStyle name="Normal 7 3" xfId="522" xr:uid="{00000000-0005-0000-0000-00000A020000}"/>
    <cellStyle name="Normal 7 4" xfId="523" xr:uid="{00000000-0005-0000-0000-00000B020000}"/>
    <cellStyle name="Normal 8" xfId="524" xr:uid="{00000000-0005-0000-0000-00000C020000}"/>
    <cellStyle name="Normal 8 2" xfId="525" xr:uid="{00000000-0005-0000-0000-00000D020000}"/>
    <cellStyle name="Normal 9" xfId="526" xr:uid="{00000000-0005-0000-0000-00000E020000}"/>
    <cellStyle name="Normal 9 2" xfId="527" xr:uid="{00000000-0005-0000-0000-00000F020000}"/>
    <cellStyle name="Normal 9 3" xfId="528" xr:uid="{00000000-0005-0000-0000-000010020000}"/>
    <cellStyle name="Note 10" xfId="529" xr:uid="{00000000-0005-0000-0000-000011020000}"/>
    <cellStyle name="Note 2" xfId="530" xr:uid="{00000000-0005-0000-0000-000012020000}"/>
    <cellStyle name="Note 2 2" xfId="531" xr:uid="{00000000-0005-0000-0000-000013020000}"/>
    <cellStyle name="Note 2 3" xfId="532" xr:uid="{00000000-0005-0000-0000-000014020000}"/>
    <cellStyle name="Note 2 4" xfId="533" xr:uid="{00000000-0005-0000-0000-000015020000}"/>
    <cellStyle name="Note 3" xfId="534" xr:uid="{00000000-0005-0000-0000-000016020000}"/>
    <cellStyle name="Note 3 2" xfId="535" xr:uid="{00000000-0005-0000-0000-000017020000}"/>
    <cellStyle name="Note 4" xfId="536" xr:uid="{00000000-0005-0000-0000-000018020000}"/>
    <cellStyle name="Note 5" xfId="537" xr:uid="{00000000-0005-0000-0000-000019020000}"/>
    <cellStyle name="Note 6" xfId="538" xr:uid="{00000000-0005-0000-0000-00001A020000}"/>
    <cellStyle name="Note 7" xfId="539" xr:uid="{00000000-0005-0000-0000-00001B020000}"/>
    <cellStyle name="Note 8" xfId="540" xr:uid="{00000000-0005-0000-0000-00001C020000}"/>
    <cellStyle name="Note 9" xfId="541" xr:uid="{00000000-0005-0000-0000-00001D020000}"/>
    <cellStyle name="Output 2" xfId="542" xr:uid="{00000000-0005-0000-0000-00001E020000}"/>
    <cellStyle name="Percent 10" xfId="543" xr:uid="{00000000-0005-0000-0000-00001F020000}"/>
    <cellStyle name="Percent 11" xfId="544" xr:uid="{00000000-0005-0000-0000-000020020000}"/>
    <cellStyle name="Percent 12" xfId="545" xr:uid="{00000000-0005-0000-0000-000021020000}"/>
    <cellStyle name="Percent 2" xfId="546" xr:uid="{00000000-0005-0000-0000-000022020000}"/>
    <cellStyle name="Percent 2 2" xfId="547" xr:uid="{00000000-0005-0000-0000-000023020000}"/>
    <cellStyle name="Percent 2 2 2" xfId="548" xr:uid="{00000000-0005-0000-0000-000024020000}"/>
    <cellStyle name="Percent 2 2 2 2" xfId="549" xr:uid="{00000000-0005-0000-0000-000025020000}"/>
    <cellStyle name="Percent 2 3" xfId="550" xr:uid="{00000000-0005-0000-0000-000026020000}"/>
    <cellStyle name="Percent 2 4" xfId="551" xr:uid="{00000000-0005-0000-0000-000027020000}"/>
    <cellStyle name="Percent 2 5" xfId="552" xr:uid="{00000000-0005-0000-0000-000028020000}"/>
    <cellStyle name="Percent 3" xfId="553" xr:uid="{00000000-0005-0000-0000-000029020000}"/>
    <cellStyle name="Percent 3 2" xfId="554" xr:uid="{00000000-0005-0000-0000-00002A020000}"/>
    <cellStyle name="Percent 3 3" xfId="555" xr:uid="{00000000-0005-0000-0000-00002B020000}"/>
    <cellStyle name="Percent 3 4" xfId="556" xr:uid="{00000000-0005-0000-0000-00002C020000}"/>
    <cellStyle name="Percent 3 5" xfId="557" xr:uid="{00000000-0005-0000-0000-00002D020000}"/>
    <cellStyle name="Percent 3 6" xfId="558" xr:uid="{00000000-0005-0000-0000-00002E020000}"/>
    <cellStyle name="Percent 4" xfId="559" xr:uid="{00000000-0005-0000-0000-00002F020000}"/>
    <cellStyle name="Percent 4 2" xfId="560" xr:uid="{00000000-0005-0000-0000-000030020000}"/>
    <cellStyle name="Percent 5" xfId="561" xr:uid="{00000000-0005-0000-0000-000031020000}"/>
    <cellStyle name="Percent 6" xfId="562" xr:uid="{00000000-0005-0000-0000-000032020000}"/>
    <cellStyle name="Percent 7" xfId="563" xr:uid="{00000000-0005-0000-0000-000033020000}"/>
    <cellStyle name="Percent 8" xfId="564" xr:uid="{00000000-0005-0000-0000-000034020000}"/>
    <cellStyle name="Percent 9" xfId="565" xr:uid="{00000000-0005-0000-0000-000035020000}"/>
    <cellStyle name="Title 2" xfId="566" xr:uid="{00000000-0005-0000-0000-000036020000}"/>
    <cellStyle name="Title 2 2" xfId="567" xr:uid="{00000000-0005-0000-0000-000037020000}"/>
    <cellStyle name="Total 2" xfId="568" xr:uid="{00000000-0005-0000-0000-000038020000}"/>
    <cellStyle name="Warning Text 2" xfId="569" xr:uid="{00000000-0005-0000-0000-000039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topLeftCell="A4" zoomScaleNormal="100" workbookViewId="0">
      <selection activeCell="E18" sqref="E18"/>
    </sheetView>
  </sheetViews>
  <sheetFormatPr defaultColWidth="9.140625" defaultRowHeight="21"/>
  <cols>
    <col min="1" max="1" width="4.140625" style="6" customWidth="1"/>
    <col min="2" max="2" width="8.42578125" style="1" customWidth="1"/>
    <col min="3" max="3" width="13.5703125" style="10" customWidth="1"/>
    <col min="4" max="4" width="14.85546875" style="10" customWidth="1"/>
    <col min="5" max="5" width="15.28515625" style="10" customWidth="1"/>
    <col min="6" max="6" width="15.85546875" style="10" customWidth="1"/>
    <col min="7" max="7" width="13.85546875" style="10" customWidth="1"/>
    <col min="8" max="8" width="12.85546875" style="10" customWidth="1"/>
    <col min="9" max="9" width="13" style="10" customWidth="1"/>
    <col min="10" max="10" width="12.5703125" style="10" customWidth="1"/>
    <col min="11" max="12" width="13.140625" style="10" customWidth="1"/>
    <col min="13" max="13" width="12.5703125" style="10" customWidth="1"/>
    <col min="14" max="14" width="10.5703125" style="10" customWidth="1"/>
    <col min="15" max="15" width="11.140625" style="10" customWidth="1"/>
    <col min="16" max="16" width="14.7109375" style="10" customWidth="1"/>
    <col min="17" max="16384" width="9.140625" style="1"/>
  </cols>
  <sheetData>
    <row r="1" spans="1:16" ht="30" customHeight="1">
      <c r="A1" s="58" t="s">
        <v>37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18"/>
    </row>
    <row r="2" spans="1:16" ht="21.75" customHeight="1">
      <c r="A2" s="65" t="s">
        <v>50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23"/>
    </row>
    <row r="3" spans="1:16" ht="22.5" customHeight="1">
      <c r="A3" s="59" t="s">
        <v>1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17"/>
    </row>
    <row r="4" spans="1:16" ht="22.5" customHeight="1">
      <c r="A4" s="63" t="s">
        <v>35</v>
      </c>
      <c r="B4" s="60" t="s">
        <v>7</v>
      </c>
      <c r="C4" s="62" t="s">
        <v>42</v>
      </c>
      <c r="D4" s="62"/>
      <c r="E4" s="62"/>
      <c r="F4" s="62"/>
      <c r="G4" s="61" t="s">
        <v>4</v>
      </c>
      <c r="H4" s="61"/>
      <c r="I4" s="61"/>
      <c r="J4" s="61"/>
      <c r="K4" s="61"/>
      <c r="L4" s="61"/>
      <c r="M4" s="61"/>
      <c r="N4" s="61"/>
      <c r="O4" s="61"/>
      <c r="P4" s="17"/>
    </row>
    <row r="5" spans="1:16" ht="8.25" customHeight="1">
      <c r="A5" s="63"/>
      <c r="B5" s="60"/>
      <c r="C5" s="60" t="s">
        <v>41</v>
      </c>
      <c r="D5" s="64" t="s">
        <v>43</v>
      </c>
      <c r="E5" s="64" t="s">
        <v>44</v>
      </c>
      <c r="F5" s="60" t="s">
        <v>45</v>
      </c>
      <c r="G5" s="61"/>
      <c r="H5" s="61"/>
      <c r="I5" s="61"/>
      <c r="J5" s="61"/>
      <c r="K5" s="61"/>
      <c r="L5" s="61"/>
      <c r="M5" s="61"/>
      <c r="N5" s="61"/>
      <c r="O5" s="61"/>
      <c r="P5" s="19"/>
    </row>
    <row r="6" spans="1:16" ht="22.5" customHeight="1">
      <c r="A6" s="63"/>
      <c r="B6" s="60"/>
      <c r="C6" s="60"/>
      <c r="D6" s="64"/>
      <c r="E6" s="64"/>
      <c r="F6" s="60"/>
      <c r="G6" s="61" t="s">
        <v>38</v>
      </c>
      <c r="H6" s="61"/>
      <c r="I6" s="61"/>
      <c r="J6" s="61" t="s">
        <v>0</v>
      </c>
      <c r="K6" s="61"/>
      <c r="L6" s="61"/>
      <c r="M6" s="61" t="s">
        <v>39</v>
      </c>
      <c r="N6" s="61"/>
      <c r="O6" s="61"/>
      <c r="P6" s="19"/>
    </row>
    <row r="7" spans="1:16" ht="23.25" customHeight="1">
      <c r="A7" s="63"/>
      <c r="B7" s="60"/>
      <c r="C7" s="60"/>
      <c r="D7" s="64"/>
      <c r="E7" s="64"/>
      <c r="F7" s="60"/>
      <c r="G7" s="4" t="s">
        <v>40</v>
      </c>
      <c r="H7" s="4" t="s">
        <v>2</v>
      </c>
      <c r="I7" s="2" t="s">
        <v>36</v>
      </c>
      <c r="J7" s="4" t="s">
        <v>40</v>
      </c>
      <c r="K7" s="4" t="s">
        <v>2</v>
      </c>
      <c r="L7" s="2" t="s">
        <v>36</v>
      </c>
      <c r="M7" s="4" t="s">
        <v>40</v>
      </c>
      <c r="N7" s="4" t="s">
        <v>2</v>
      </c>
      <c r="O7" s="2" t="s">
        <v>36</v>
      </c>
      <c r="P7" s="20"/>
    </row>
    <row r="8" spans="1:16">
      <c r="A8" s="7">
        <v>1</v>
      </c>
      <c r="B8" s="11" t="s">
        <v>9</v>
      </c>
      <c r="C8" s="9">
        <v>33803.19</v>
      </c>
      <c r="D8" s="9">
        <v>22524.41</v>
      </c>
      <c r="E8" s="9">
        <v>1914.95</v>
      </c>
      <c r="F8" s="9">
        <v>563705.65</v>
      </c>
      <c r="G8" s="9">
        <v>4437.8999999999996</v>
      </c>
      <c r="H8" s="9">
        <v>6191.59</v>
      </c>
      <c r="I8" s="9">
        <f t="shared" ref="I8:I33" si="0">IFERROR(G8-H8,"-")</f>
        <v>-1753.6900000000005</v>
      </c>
      <c r="J8" s="9">
        <v>7879.07</v>
      </c>
      <c r="K8" s="9">
        <v>5278.96</v>
      </c>
      <c r="L8" s="9">
        <f t="shared" ref="L8:L33" si="1">IFERROR(J8-K8,"-")</f>
        <v>2600.1099999999997</v>
      </c>
      <c r="M8" s="9">
        <v>252.71</v>
      </c>
      <c r="N8" s="9">
        <v>484.93</v>
      </c>
      <c r="O8" s="9">
        <f t="shared" ref="O8:O33" si="2">IFERROR(M8-N8,"-")</f>
        <v>-232.22</v>
      </c>
      <c r="P8" s="21"/>
    </row>
    <row r="9" spans="1:16">
      <c r="A9" s="7">
        <v>2</v>
      </c>
      <c r="B9" s="11" t="s">
        <v>10</v>
      </c>
      <c r="C9" s="9">
        <v>20875.8</v>
      </c>
      <c r="D9" s="9">
        <v>11402.04</v>
      </c>
      <c r="E9" s="9">
        <v>16699</v>
      </c>
      <c r="F9" s="9">
        <v>174150.12</v>
      </c>
      <c r="G9" s="9">
        <v>1090.0999999999999</v>
      </c>
      <c r="H9" s="9">
        <v>1065.8800000000001</v>
      </c>
      <c r="I9" s="9">
        <f t="shared" si="0"/>
        <v>24.2199999999998</v>
      </c>
      <c r="J9" s="9">
        <v>109.28</v>
      </c>
      <c r="K9" s="9">
        <v>421.81</v>
      </c>
      <c r="L9" s="9">
        <f t="shared" si="1"/>
        <v>-312.52999999999997</v>
      </c>
      <c r="M9" s="9">
        <v>0</v>
      </c>
      <c r="N9" s="9">
        <v>0</v>
      </c>
      <c r="O9" s="9">
        <f t="shared" si="2"/>
        <v>0</v>
      </c>
      <c r="P9" s="21"/>
    </row>
    <row r="10" spans="1:16">
      <c r="A10" s="7">
        <v>3</v>
      </c>
      <c r="B10" s="11" t="s">
        <v>11</v>
      </c>
      <c r="C10" s="9">
        <v>284635.93527094991</v>
      </c>
      <c r="D10" s="9">
        <v>223687.48277032972</v>
      </c>
      <c r="E10" s="9">
        <v>816927.79683269048</v>
      </c>
      <c r="F10" s="9">
        <v>6957933.5912291612</v>
      </c>
      <c r="G10" s="9">
        <v>94281.76</v>
      </c>
      <c r="H10" s="9">
        <v>131810.67000000001</v>
      </c>
      <c r="I10" s="9">
        <f t="shared" si="0"/>
        <v>-37528.910000000018</v>
      </c>
      <c r="J10" s="9">
        <v>20077.63</v>
      </c>
      <c r="K10" s="9">
        <v>29770.16</v>
      </c>
      <c r="L10" s="9">
        <f t="shared" si="1"/>
        <v>-9692.5299999999988</v>
      </c>
      <c r="M10" s="9">
        <v>3187.16</v>
      </c>
      <c r="N10" s="9">
        <v>4623.47</v>
      </c>
      <c r="O10" s="9">
        <f t="shared" si="2"/>
        <v>-1436.3100000000004</v>
      </c>
      <c r="P10" s="21"/>
    </row>
    <row r="11" spans="1:16">
      <c r="A11" s="7">
        <v>4</v>
      </c>
      <c r="B11" s="11" t="s">
        <v>12</v>
      </c>
      <c r="C11" s="9">
        <v>1180.25</v>
      </c>
      <c r="D11" s="9">
        <v>895.77</v>
      </c>
      <c r="E11" s="9">
        <v>19649.490000000002</v>
      </c>
      <c r="F11" s="9">
        <v>12628.66</v>
      </c>
      <c r="G11" s="9">
        <v>0</v>
      </c>
      <c r="H11" s="9">
        <v>0</v>
      </c>
      <c r="I11" s="9">
        <f t="shared" si="0"/>
        <v>0</v>
      </c>
      <c r="J11" s="9">
        <v>1009.25</v>
      </c>
      <c r="K11" s="9">
        <v>714.25</v>
      </c>
      <c r="L11" s="9">
        <f t="shared" si="1"/>
        <v>295</v>
      </c>
      <c r="M11" s="9"/>
      <c r="N11" s="9"/>
      <c r="O11" s="9">
        <f t="shared" si="2"/>
        <v>0</v>
      </c>
      <c r="P11" s="21"/>
    </row>
    <row r="12" spans="1:16">
      <c r="A12" s="7">
        <v>5</v>
      </c>
      <c r="B12" s="11" t="s">
        <v>13</v>
      </c>
      <c r="C12" s="9">
        <v>99038.23</v>
      </c>
      <c r="D12" s="9">
        <v>139669.57</v>
      </c>
      <c r="E12" s="9">
        <v>41157.58</v>
      </c>
      <c r="F12" s="9">
        <v>1552406.37</v>
      </c>
      <c r="G12" s="9">
        <v>9716.73</v>
      </c>
      <c r="H12" s="9">
        <v>14123.36</v>
      </c>
      <c r="I12" s="9">
        <f t="shared" si="0"/>
        <v>-4406.630000000001</v>
      </c>
      <c r="J12" s="9">
        <v>385.1</v>
      </c>
      <c r="K12" s="9">
        <v>575.9</v>
      </c>
      <c r="L12" s="9">
        <f t="shared" si="1"/>
        <v>-190.79999999999995</v>
      </c>
      <c r="M12" s="9">
        <v>4734.03</v>
      </c>
      <c r="N12" s="9">
        <v>590.26</v>
      </c>
      <c r="O12" s="9">
        <f t="shared" si="2"/>
        <v>4143.7699999999995</v>
      </c>
      <c r="P12" s="21"/>
    </row>
    <row r="13" spans="1:16">
      <c r="A13" s="7">
        <v>6</v>
      </c>
      <c r="B13" s="11" t="s">
        <v>5</v>
      </c>
      <c r="C13" s="9">
        <v>2693.73</v>
      </c>
      <c r="D13" s="9">
        <v>959.74</v>
      </c>
      <c r="E13" s="9">
        <v>34.44</v>
      </c>
      <c r="F13" s="9">
        <v>47995.34</v>
      </c>
      <c r="G13" s="9">
        <v>245</v>
      </c>
      <c r="H13" s="9">
        <v>235.52</v>
      </c>
      <c r="I13" s="9">
        <f t="shared" si="0"/>
        <v>9.4799999999999898</v>
      </c>
      <c r="J13" s="9" t="s">
        <v>6</v>
      </c>
      <c r="K13" s="9" t="s">
        <v>6</v>
      </c>
      <c r="L13" s="9" t="str">
        <f t="shared" si="1"/>
        <v>-</v>
      </c>
      <c r="M13" s="9" t="s">
        <v>6</v>
      </c>
      <c r="N13" s="9" t="s">
        <v>6</v>
      </c>
      <c r="O13" s="9" t="str">
        <f t="shared" si="2"/>
        <v>-</v>
      </c>
      <c r="P13" s="21"/>
    </row>
    <row r="14" spans="1:16">
      <c r="A14" s="7">
        <v>7</v>
      </c>
      <c r="B14" s="12" t="s">
        <v>14</v>
      </c>
      <c r="C14" s="9">
        <v>104478.79684061217</v>
      </c>
      <c r="D14" s="9">
        <v>77525.983572134006</v>
      </c>
      <c r="E14" s="9">
        <v>216247.64110100703</v>
      </c>
      <c r="F14" s="9">
        <v>2990322.4695471181</v>
      </c>
      <c r="G14" s="9">
        <v>147407.14376944001</v>
      </c>
      <c r="H14" s="9">
        <v>175441.08240923006</v>
      </c>
      <c r="I14" s="9">
        <f t="shared" si="0"/>
        <v>-28033.938639790053</v>
      </c>
      <c r="J14" s="9">
        <v>57795.945268110008</v>
      </c>
      <c r="K14" s="9">
        <v>72725.257910109998</v>
      </c>
      <c r="L14" s="9">
        <f t="shared" si="1"/>
        <v>-14929.31264199999</v>
      </c>
      <c r="M14" s="9">
        <v>523.30960947000005</v>
      </c>
      <c r="N14" s="9">
        <v>597.78202624000005</v>
      </c>
      <c r="O14" s="9">
        <f t="shared" si="2"/>
        <v>-74.472416769999995</v>
      </c>
      <c r="P14" s="21"/>
    </row>
    <row r="15" spans="1:16">
      <c r="A15" s="7">
        <v>8</v>
      </c>
      <c r="B15" s="12" t="s">
        <v>15</v>
      </c>
      <c r="C15" s="9">
        <v>28001.710947020001</v>
      </c>
      <c r="D15" s="9">
        <v>6405.7232169299996</v>
      </c>
      <c r="E15" s="9">
        <v>25160.319168909999</v>
      </c>
      <c r="F15" s="9">
        <v>538408.93897674</v>
      </c>
      <c r="G15" s="9">
        <v>9701.8279107000017</v>
      </c>
      <c r="H15" s="9">
        <v>13633.352036639999</v>
      </c>
      <c r="I15" s="9">
        <f t="shared" si="0"/>
        <v>-3931.5241259399972</v>
      </c>
      <c r="J15" s="9">
        <v>755.40797034000002</v>
      </c>
      <c r="K15" s="9">
        <v>2265.52075823</v>
      </c>
      <c r="L15" s="9">
        <f t="shared" si="1"/>
        <v>-1510.1127878899999</v>
      </c>
      <c r="M15" s="9">
        <v>18.701049609999998</v>
      </c>
      <c r="N15" s="9">
        <v>78.887299999999996</v>
      </c>
      <c r="O15" s="9">
        <f t="shared" si="2"/>
        <v>-60.186250389999998</v>
      </c>
      <c r="P15" s="21"/>
    </row>
    <row r="16" spans="1:16">
      <c r="A16" s="7">
        <v>9</v>
      </c>
      <c r="B16" s="12" t="s">
        <v>16</v>
      </c>
      <c r="C16" s="9">
        <v>6496</v>
      </c>
      <c r="D16" s="9">
        <v>7514</v>
      </c>
      <c r="E16" s="9">
        <v>21262</v>
      </c>
      <c r="F16" s="9">
        <v>192184</v>
      </c>
      <c r="G16" s="9">
        <v>827</v>
      </c>
      <c r="H16" s="9">
        <v>1754</v>
      </c>
      <c r="I16" s="9">
        <f t="shared" si="0"/>
        <v>-927</v>
      </c>
      <c r="J16" s="9">
        <v>653</v>
      </c>
      <c r="K16" s="9">
        <v>787</v>
      </c>
      <c r="L16" s="9">
        <f t="shared" si="1"/>
        <v>-134</v>
      </c>
      <c r="M16" s="9">
        <v>5</v>
      </c>
      <c r="N16" s="9">
        <v>5</v>
      </c>
      <c r="O16" s="9">
        <f t="shared" si="2"/>
        <v>0</v>
      </c>
      <c r="P16" s="21"/>
    </row>
    <row r="17" spans="1:16">
      <c r="A17" s="7">
        <v>10</v>
      </c>
      <c r="B17" s="11" t="s">
        <v>17</v>
      </c>
      <c r="C17" s="9">
        <v>608558.52766502986</v>
      </c>
      <c r="D17" s="9">
        <v>516911.68639163993</v>
      </c>
      <c r="E17" s="9">
        <v>568808.80000000005</v>
      </c>
      <c r="F17" s="9">
        <v>12152181.602108639</v>
      </c>
      <c r="G17" s="9">
        <v>26378.51</v>
      </c>
      <c r="H17" s="9">
        <v>101726.33</v>
      </c>
      <c r="I17" s="9">
        <f t="shared" si="0"/>
        <v>-75347.820000000007</v>
      </c>
      <c r="J17" s="9">
        <v>7840.82</v>
      </c>
      <c r="K17" s="9">
        <v>69838.62</v>
      </c>
      <c r="L17" s="9">
        <f t="shared" si="1"/>
        <v>-61997.799999999996</v>
      </c>
      <c r="M17" s="9">
        <v>1480.53</v>
      </c>
      <c r="N17" s="9">
        <v>4414.57</v>
      </c>
      <c r="O17" s="9">
        <f t="shared" si="2"/>
        <v>-2934.04</v>
      </c>
      <c r="P17" s="21"/>
    </row>
    <row r="18" spans="1:16">
      <c r="A18" s="7">
        <v>11</v>
      </c>
      <c r="B18" s="13" t="s">
        <v>18</v>
      </c>
      <c r="C18" s="9">
        <v>1192.03</v>
      </c>
      <c r="D18" s="9">
        <v>11363.12</v>
      </c>
      <c r="E18" s="9">
        <v>14870.95</v>
      </c>
      <c r="F18" s="9">
        <v>243512.19</v>
      </c>
      <c r="G18" s="9">
        <v>7943.0400000000009</v>
      </c>
      <c r="H18" s="9">
        <v>7612.9760000000006</v>
      </c>
      <c r="I18" s="9">
        <f t="shared" si="0"/>
        <v>330.06400000000031</v>
      </c>
      <c r="J18" s="9">
        <v>1065.47</v>
      </c>
      <c r="K18" s="9">
        <v>531.5</v>
      </c>
      <c r="L18" s="9">
        <f t="shared" si="1"/>
        <v>533.97</v>
      </c>
      <c r="M18" s="9">
        <v>189.92999999999998</v>
      </c>
      <c r="N18" s="9">
        <v>139.29999999999998</v>
      </c>
      <c r="O18" s="9">
        <f t="shared" si="2"/>
        <v>50.629999999999995</v>
      </c>
      <c r="P18" s="21"/>
    </row>
    <row r="19" spans="1:16">
      <c r="A19" s="7">
        <v>12</v>
      </c>
      <c r="B19" s="13" t="s">
        <v>19</v>
      </c>
      <c r="C19" s="9">
        <v>84566.71</v>
      </c>
      <c r="D19" s="9">
        <v>32827.43</v>
      </c>
      <c r="E19" s="9">
        <v>15846.46</v>
      </c>
      <c r="F19" s="9">
        <v>841022.43</v>
      </c>
      <c r="G19" s="9">
        <v>11095.16</v>
      </c>
      <c r="H19" s="9">
        <v>14817.73</v>
      </c>
      <c r="I19" s="9">
        <f t="shared" si="0"/>
        <v>-3722.5699999999997</v>
      </c>
      <c r="J19" s="9">
        <v>2705.66</v>
      </c>
      <c r="K19" s="9">
        <v>3464.23</v>
      </c>
      <c r="L19" s="9">
        <f t="shared" si="1"/>
        <v>-758.57000000000016</v>
      </c>
      <c r="M19" s="9">
        <v>62.85</v>
      </c>
      <c r="N19" s="9">
        <v>84.97</v>
      </c>
      <c r="O19" s="9">
        <f t="shared" si="2"/>
        <v>-22.119999999999997</v>
      </c>
      <c r="P19" s="21"/>
    </row>
    <row r="20" spans="1:16">
      <c r="A20" s="7">
        <v>13</v>
      </c>
      <c r="B20" s="13" t="s">
        <v>20</v>
      </c>
      <c r="C20" s="9">
        <v>1189.57</v>
      </c>
      <c r="D20" s="9">
        <v>1922.58</v>
      </c>
      <c r="E20" s="9">
        <v>26207.64</v>
      </c>
      <c r="F20" s="9">
        <v>58949.38</v>
      </c>
      <c r="G20" s="9">
        <v>12.91</v>
      </c>
      <c r="H20" s="9">
        <v>14.4</v>
      </c>
      <c r="I20" s="9">
        <f t="shared" si="0"/>
        <v>-1.4900000000000002</v>
      </c>
      <c r="J20" s="9">
        <v>0</v>
      </c>
      <c r="K20" s="9">
        <v>0</v>
      </c>
      <c r="L20" s="9">
        <f t="shared" si="1"/>
        <v>0</v>
      </c>
      <c r="M20" s="9">
        <v>75.040000000000006</v>
      </c>
      <c r="N20" s="9">
        <v>46.41</v>
      </c>
      <c r="O20" s="9">
        <f t="shared" si="2"/>
        <v>28.63000000000001</v>
      </c>
      <c r="P20" s="21"/>
    </row>
    <row r="21" spans="1:16">
      <c r="A21" s="7">
        <v>14</v>
      </c>
      <c r="B21" s="13" t="s">
        <v>21</v>
      </c>
      <c r="C21" s="9">
        <v>50226.46</v>
      </c>
      <c r="D21" s="9">
        <v>29146.06</v>
      </c>
      <c r="E21" s="9">
        <v>33975.440000000002</v>
      </c>
      <c r="F21" s="9">
        <v>453724.18</v>
      </c>
      <c r="G21" s="9">
        <v>2388</v>
      </c>
      <c r="H21" s="9">
        <v>4027.12</v>
      </c>
      <c r="I21" s="9">
        <f t="shared" si="0"/>
        <v>-1639.12</v>
      </c>
      <c r="J21" s="9">
        <v>396</v>
      </c>
      <c r="K21" s="9">
        <v>622.17999999999995</v>
      </c>
      <c r="L21" s="9">
        <f t="shared" si="1"/>
        <v>-226.17999999999995</v>
      </c>
      <c r="M21" s="9">
        <v>400</v>
      </c>
      <c r="N21" s="9">
        <v>720.19</v>
      </c>
      <c r="O21" s="9">
        <f t="shared" si="2"/>
        <v>-320.19000000000005</v>
      </c>
      <c r="P21" s="21"/>
    </row>
    <row r="22" spans="1:16">
      <c r="A22" s="7">
        <v>15</v>
      </c>
      <c r="B22" s="13" t="s">
        <v>22</v>
      </c>
      <c r="C22" s="9">
        <v>32777.475465750002</v>
      </c>
      <c r="D22" s="9">
        <v>8669.6189193700011</v>
      </c>
      <c r="E22" s="9">
        <v>187192.95233778001</v>
      </c>
      <c r="F22" s="9">
        <v>1094497.00846206</v>
      </c>
      <c r="G22" s="9">
        <v>11219.1014</v>
      </c>
      <c r="H22" s="9">
        <v>12253.264499999999</v>
      </c>
      <c r="I22" s="9">
        <f t="shared" si="0"/>
        <v>-1034.1630999999998</v>
      </c>
      <c r="J22" s="9">
        <v>1957.8262999999999</v>
      </c>
      <c r="K22" s="9">
        <v>4297.5349999999999</v>
      </c>
      <c r="L22" s="9">
        <f t="shared" si="1"/>
        <v>-2339.7087000000001</v>
      </c>
      <c r="M22" s="9">
        <v>114.1087</v>
      </c>
      <c r="N22" s="9">
        <v>549.70820000000003</v>
      </c>
      <c r="O22" s="9">
        <f t="shared" si="2"/>
        <v>-435.59950000000003</v>
      </c>
      <c r="P22" s="21"/>
    </row>
    <row r="23" spans="1:16">
      <c r="A23" s="7">
        <v>16</v>
      </c>
      <c r="B23" s="13" t="s">
        <v>23</v>
      </c>
      <c r="C23" s="9">
        <v>385251.96023036604</v>
      </c>
      <c r="D23" s="9">
        <v>491848.54759440001</v>
      </c>
      <c r="E23" s="9">
        <v>92028.660412272991</v>
      </c>
      <c r="F23" s="9">
        <v>8250675.8171585901</v>
      </c>
      <c r="G23" s="9">
        <v>350761.98378144001</v>
      </c>
      <c r="H23" s="9">
        <v>400216.68316690996</v>
      </c>
      <c r="I23" s="9">
        <f t="shared" si="0"/>
        <v>-49454.699385469954</v>
      </c>
      <c r="J23" s="9">
        <v>25308.361596660001</v>
      </c>
      <c r="K23" s="9">
        <v>42727.483425949998</v>
      </c>
      <c r="L23" s="9">
        <f t="shared" si="1"/>
        <v>-17419.121829289998</v>
      </c>
      <c r="M23" s="9">
        <v>5466.9095580000003</v>
      </c>
      <c r="N23" s="9">
        <v>8714.3532732200001</v>
      </c>
      <c r="O23" s="9">
        <f t="shared" si="2"/>
        <v>-3247.4437152199998</v>
      </c>
      <c r="P23" s="21"/>
    </row>
    <row r="24" spans="1:16">
      <c r="A24" s="7">
        <v>17</v>
      </c>
      <c r="B24" s="13" t="s">
        <v>24</v>
      </c>
      <c r="C24" s="9">
        <v>49225.663435339993</v>
      </c>
      <c r="D24" s="9">
        <v>38279.147358230002</v>
      </c>
      <c r="E24" s="9">
        <v>109654.12125909</v>
      </c>
      <c r="F24" s="9">
        <v>1216027.4350961398</v>
      </c>
      <c r="G24" s="9">
        <v>25624.459096909995</v>
      </c>
      <c r="H24" s="9">
        <v>29890.227067759995</v>
      </c>
      <c r="I24" s="9">
        <f t="shared" si="0"/>
        <v>-4265.76797085</v>
      </c>
      <c r="J24" s="9">
        <v>5839.2003233499991</v>
      </c>
      <c r="K24" s="9">
        <v>13458.767298629999</v>
      </c>
      <c r="L24" s="9">
        <f t="shared" si="1"/>
        <v>-7619.5669752799995</v>
      </c>
      <c r="M24" s="9">
        <v>1039.3634190299999</v>
      </c>
      <c r="N24" s="9">
        <v>951.86966329999996</v>
      </c>
      <c r="O24" s="9">
        <f t="shared" si="2"/>
        <v>87.493755729999975</v>
      </c>
      <c r="P24" s="21"/>
    </row>
    <row r="25" spans="1:16">
      <c r="A25" s="7">
        <v>18</v>
      </c>
      <c r="B25" s="24" t="s">
        <v>25</v>
      </c>
      <c r="C25" s="25">
        <v>159124.59468916</v>
      </c>
      <c r="D25" s="25">
        <v>348006.78270720004</v>
      </c>
      <c r="E25" s="25">
        <v>174575.86820803001</v>
      </c>
      <c r="F25" s="25">
        <v>6135403.37665</v>
      </c>
      <c r="G25" s="25">
        <v>106244.36328547</v>
      </c>
      <c r="H25" s="25">
        <v>130802.01534950999</v>
      </c>
      <c r="I25" s="25">
        <f t="shared" si="0"/>
        <v>-24557.652064039998</v>
      </c>
      <c r="J25" s="25">
        <v>47819.413780759998</v>
      </c>
      <c r="K25" s="25">
        <v>62481.542229830004</v>
      </c>
      <c r="L25" s="25">
        <f t="shared" si="1"/>
        <v>-14662.128449070005</v>
      </c>
      <c r="M25" s="25">
        <v>1131.7904759999999</v>
      </c>
      <c r="N25" s="25">
        <v>3427.1564514800002</v>
      </c>
      <c r="O25" s="25">
        <f t="shared" si="2"/>
        <v>-2295.3659754800001</v>
      </c>
      <c r="P25" s="21"/>
    </row>
    <row r="26" spans="1:16">
      <c r="A26" s="7">
        <v>19</v>
      </c>
      <c r="B26" s="13" t="s">
        <v>31</v>
      </c>
      <c r="C26" s="9">
        <v>5013.07</v>
      </c>
      <c r="D26" s="9">
        <v>11226.37</v>
      </c>
      <c r="E26" s="9">
        <v>19126.52</v>
      </c>
      <c r="F26" s="9">
        <v>281819.03000000003</v>
      </c>
      <c r="G26" s="9" t="s">
        <v>6</v>
      </c>
      <c r="H26" s="9" t="s">
        <v>6</v>
      </c>
      <c r="I26" s="9" t="str">
        <f t="shared" si="0"/>
        <v>-</v>
      </c>
      <c r="J26" s="9">
        <v>35.51</v>
      </c>
      <c r="K26" s="9">
        <v>31.17</v>
      </c>
      <c r="L26" s="9">
        <f t="shared" si="1"/>
        <v>4.3399999999999963</v>
      </c>
      <c r="M26" s="9">
        <v>307.3</v>
      </c>
      <c r="N26" s="9">
        <v>282.89</v>
      </c>
      <c r="O26" s="9">
        <f t="shared" si="2"/>
        <v>24.410000000000025</v>
      </c>
      <c r="P26" s="21"/>
    </row>
    <row r="27" spans="1:16">
      <c r="A27" s="7">
        <v>20</v>
      </c>
      <c r="B27" s="14" t="s">
        <v>32</v>
      </c>
      <c r="C27" s="9">
        <v>7559.3100277599997</v>
      </c>
      <c r="D27" s="9">
        <v>27520.73</v>
      </c>
      <c r="E27" s="9">
        <v>31822.633994709999</v>
      </c>
      <c r="F27" s="9">
        <v>274564.29894950002</v>
      </c>
      <c r="G27" s="9">
        <v>2132.9733639999999</v>
      </c>
      <c r="H27" s="9">
        <v>1652.8565132799999</v>
      </c>
      <c r="I27" s="9">
        <f t="shared" si="0"/>
        <v>480.11685072</v>
      </c>
      <c r="J27" s="9">
        <v>15.368499999999999</v>
      </c>
      <c r="K27" s="9">
        <v>16.823699999999999</v>
      </c>
      <c r="L27" s="9">
        <f t="shared" si="1"/>
        <v>-1.4551999999999996</v>
      </c>
      <c r="M27" s="9">
        <v>6.3952</v>
      </c>
      <c r="N27" s="9">
        <v>37.506</v>
      </c>
      <c r="O27" s="9">
        <f t="shared" si="2"/>
        <v>-31.110800000000001</v>
      </c>
      <c r="P27" s="21"/>
    </row>
    <row r="28" spans="1:16">
      <c r="A28" s="7">
        <v>21</v>
      </c>
      <c r="B28" s="14" t="s">
        <v>26</v>
      </c>
      <c r="C28" s="9">
        <v>1968.55</v>
      </c>
      <c r="D28" s="9">
        <v>1633.49</v>
      </c>
      <c r="E28" s="9">
        <v>11427.6</v>
      </c>
      <c r="F28" s="9">
        <v>47174.41</v>
      </c>
      <c r="G28" s="9">
        <v>6597.3482199999989</v>
      </c>
      <c r="H28" s="9">
        <v>6958.4270400000005</v>
      </c>
      <c r="I28" s="9">
        <f t="shared" si="0"/>
        <v>-361.07882000000154</v>
      </c>
      <c r="J28" s="9">
        <v>0</v>
      </c>
      <c r="K28" s="9">
        <v>0</v>
      </c>
      <c r="L28" s="9">
        <f t="shared" si="1"/>
        <v>0</v>
      </c>
      <c r="M28" s="9">
        <v>0</v>
      </c>
      <c r="N28" s="9">
        <v>0</v>
      </c>
      <c r="O28" s="9">
        <f t="shared" si="2"/>
        <v>0</v>
      </c>
      <c r="P28" s="21"/>
    </row>
    <row r="29" spans="1:16">
      <c r="A29" s="7">
        <v>22</v>
      </c>
      <c r="B29" s="14" t="s">
        <v>27</v>
      </c>
      <c r="C29" s="9">
        <v>27843.192572219999</v>
      </c>
      <c r="D29" s="9">
        <v>15310.73917839</v>
      </c>
      <c r="E29" s="9">
        <v>26431.176880669998</v>
      </c>
      <c r="F29" s="9">
        <v>563479.01956883993</v>
      </c>
      <c r="G29" s="9">
        <v>15047.904681889999</v>
      </c>
      <c r="H29" s="9">
        <v>14773.348624970002</v>
      </c>
      <c r="I29" s="9">
        <f t="shared" si="0"/>
        <v>274.55605691999699</v>
      </c>
      <c r="J29" s="9">
        <v>416.76433430999998</v>
      </c>
      <c r="K29" s="9">
        <v>515.22687996000002</v>
      </c>
      <c r="L29" s="9">
        <f t="shared" si="1"/>
        <v>-98.462545650000038</v>
      </c>
      <c r="M29" s="9">
        <v>62.728323869999997</v>
      </c>
      <c r="N29" s="9">
        <v>34.723463420000002</v>
      </c>
      <c r="O29" s="9">
        <f t="shared" si="2"/>
        <v>28.004860449999995</v>
      </c>
      <c r="P29" s="21"/>
    </row>
    <row r="30" spans="1:16">
      <c r="A30" s="7">
        <v>23</v>
      </c>
      <c r="B30" s="14" t="s">
        <v>33</v>
      </c>
      <c r="C30" s="9">
        <v>19526.643067829998</v>
      </c>
      <c r="D30" s="9">
        <v>28250.442182309998</v>
      </c>
      <c r="E30" s="9">
        <v>18843.331644040001</v>
      </c>
      <c r="F30" s="9">
        <v>185530.92794960999</v>
      </c>
      <c r="G30" s="9">
        <v>3280.5000000000005</v>
      </c>
      <c r="H30" s="9">
        <v>2946.0129999999999</v>
      </c>
      <c r="I30" s="9">
        <f t="shared" si="0"/>
        <v>334.48700000000053</v>
      </c>
      <c r="J30" s="9">
        <v>896.89</v>
      </c>
      <c r="K30" s="9">
        <v>1390.79</v>
      </c>
      <c r="L30" s="9">
        <f t="shared" si="1"/>
        <v>-493.9</v>
      </c>
      <c r="M30" s="9"/>
      <c r="N30" s="9"/>
      <c r="O30" s="9">
        <f t="shared" si="2"/>
        <v>0</v>
      </c>
      <c r="P30" s="21"/>
    </row>
    <row r="31" spans="1:16">
      <c r="A31" s="7">
        <v>24</v>
      </c>
      <c r="B31" s="15" t="s">
        <v>28</v>
      </c>
      <c r="C31" s="9">
        <v>11591.95</v>
      </c>
      <c r="D31" s="9">
        <v>2026.52</v>
      </c>
      <c r="E31" s="9">
        <v>13.05</v>
      </c>
      <c r="F31" s="9">
        <v>100083.72</v>
      </c>
      <c r="G31" s="9">
        <v>257.61</v>
      </c>
      <c r="H31" s="9">
        <v>486.43999999999994</v>
      </c>
      <c r="I31" s="9">
        <f t="shared" si="0"/>
        <v>-228.82999999999993</v>
      </c>
      <c r="J31" s="9">
        <v>1432.1399999999999</v>
      </c>
      <c r="K31" s="9">
        <v>2852.3700000000003</v>
      </c>
      <c r="L31" s="9">
        <f t="shared" si="1"/>
        <v>-1420.2300000000005</v>
      </c>
      <c r="M31" s="9">
        <v>0</v>
      </c>
      <c r="N31" s="9">
        <v>0</v>
      </c>
      <c r="O31" s="9">
        <f t="shared" si="2"/>
        <v>0</v>
      </c>
      <c r="P31" s="21"/>
    </row>
    <row r="32" spans="1:16">
      <c r="A32" s="7">
        <v>25</v>
      </c>
      <c r="B32" s="15" t="s">
        <v>34</v>
      </c>
      <c r="C32" s="9">
        <v>1500.45</v>
      </c>
      <c r="D32" s="9">
        <v>596.83000000000004</v>
      </c>
      <c r="E32" s="9">
        <v>15691.87</v>
      </c>
      <c r="F32" s="9">
        <v>41906.51</v>
      </c>
      <c r="G32" s="9">
        <v>107.85</v>
      </c>
      <c r="H32" s="9">
        <v>280.20999999999998</v>
      </c>
      <c r="I32" s="9">
        <f t="shared" si="0"/>
        <v>-172.35999999999999</v>
      </c>
      <c r="J32" s="9">
        <v>0.05</v>
      </c>
      <c r="K32" s="9">
        <v>17.23</v>
      </c>
      <c r="L32" s="9">
        <f t="shared" si="1"/>
        <v>-17.18</v>
      </c>
      <c r="M32" s="9">
        <v>0.19</v>
      </c>
      <c r="N32" s="9">
        <v>22.56</v>
      </c>
      <c r="O32" s="9">
        <f t="shared" si="2"/>
        <v>-22.369999999999997</v>
      </c>
      <c r="P32" s="21"/>
    </row>
    <row r="33" spans="1:16">
      <c r="A33" s="7">
        <v>26</v>
      </c>
      <c r="B33" s="15" t="s">
        <v>29</v>
      </c>
      <c r="C33" s="9">
        <v>5837.59</v>
      </c>
      <c r="D33" s="9">
        <v>11931.46</v>
      </c>
      <c r="E33" s="9">
        <v>2349.1999999999998</v>
      </c>
      <c r="F33" s="9">
        <v>242560.74</v>
      </c>
      <c r="G33" s="9">
        <v>6461.08</v>
      </c>
      <c r="H33" s="9">
        <v>8996.81</v>
      </c>
      <c r="I33" s="9">
        <f t="shared" si="0"/>
        <v>-2535.7299999999996</v>
      </c>
      <c r="J33" s="9">
        <v>1751.86</v>
      </c>
      <c r="K33" s="9">
        <v>2986.27</v>
      </c>
      <c r="L33" s="9">
        <f t="shared" si="1"/>
        <v>-1234.4100000000001</v>
      </c>
      <c r="M33" s="9">
        <v>349.02</v>
      </c>
      <c r="N33" s="9">
        <v>394.81</v>
      </c>
      <c r="O33" s="9">
        <f t="shared" si="2"/>
        <v>-45.79000000000002</v>
      </c>
      <c r="P33" s="21"/>
    </row>
    <row r="34" spans="1:16">
      <c r="A34" s="8"/>
      <c r="B34" s="3" t="s">
        <v>30</v>
      </c>
      <c r="C34" s="16">
        <f t="shared" ref="C34:O34" si="3">SUM(C8:C33)</f>
        <v>2034157.3902120383</v>
      </c>
      <c r="D34" s="16">
        <f t="shared" si="3"/>
        <v>2068056.273890934</v>
      </c>
      <c r="E34" s="16">
        <f t="shared" si="3"/>
        <v>2507919.4918392003</v>
      </c>
      <c r="F34" s="16">
        <f t="shared" si="3"/>
        <v>45212847.215696387</v>
      </c>
      <c r="G34" s="16">
        <f t="shared" si="3"/>
        <v>843260.25550984999</v>
      </c>
      <c r="H34" s="16">
        <f t="shared" si="3"/>
        <v>1081710.3057083001</v>
      </c>
      <c r="I34" s="16">
        <f t="shared" si="3"/>
        <v>-238450.05019845002</v>
      </c>
      <c r="J34" s="16">
        <f t="shared" si="3"/>
        <v>186146.01807353002</v>
      </c>
      <c r="K34" s="16">
        <f t="shared" si="3"/>
        <v>317770.59720270999</v>
      </c>
      <c r="L34" s="16">
        <f t="shared" si="3"/>
        <v>-131624.57912917997</v>
      </c>
      <c r="M34" s="16">
        <f t="shared" si="3"/>
        <v>19407.066335979998</v>
      </c>
      <c r="N34" s="16">
        <f t="shared" si="3"/>
        <v>26201.346377660004</v>
      </c>
      <c r="O34" s="16">
        <f t="shared" si="3"/>
        <v>-6794.2800416800019</v>
      </c>
      <c r="P34" s="22"/>
    </row>
    <row r="35" spans="1:16">
      <c r="B35" s="5"/>
    </row>
  </sheetData>
  <mergeCells count="14">
    <mergeCell ref="A1:O1"/>
    <mergeCell ref="A3:O3"/>
    <mergeCell ref="C5:C7"/>
    <mergeCell ref="M6:O6"/>
    <mergeCell ref="C4:F4"/>
    <mergeCell ref="A4:A7"/>
    <mergeCell ref="B4:B7"/>
    <mergeCell ref="G4:O5"/>
    <mergeCell ref="D5:D7"/>
    <mergeCell ref="E5:E7"/>
    <mergeCell ref="F5:F7"/>
    <mergeCell ref="G6:I6"/>
    <mergeCell ref="J6:L6"/>
    <mergeCell ref="A2:O2"/>
  </mergeCells>
  <pageMargins left="0.45" right="0.2" top="0.25" bottom="0.25" header="0.3" footer="0.3"/>
  <pageSetup paperSize="5" scale="86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19"/>
  <sheetViews>
    <sheetView tabSelected="1" zoomScale="112" zoomScaleNormal="112" zoomScaleSheetLayoutView="55" workbookViewId="0">
      <selection sqref="A1:W1"/>
    </sheetView>
  </sheetViews>
  <sheetFormatPr defaultColWidth="9.140625" defaultRowHeight="21.75"/>
  <cols>
    <col min="1" max="1" width="5.28515625" style="27" bestFit="1" customWidth="1"/>
    <col min="2" max="2" width="27.85546875" style="26" customWidth="1"/>
    <col min="3" max="3" width="29.5703125" style="28" customWidth="1"/>
    <col min="4" max="4" width="16.5703125" style="28" customWidth="1"/>
    <col min="5" max="5" width="15.140625" style="28" customWidth="1"/>
    <col min="6" max="6" width="19.140625" style="28" customWidth="1"/>
    <col min="7" max="7" width="15.85546875" style="28" bestFit="1" customWidth="1"/>
    <col min="8" max="8" width="16.140625" style="28" bestFit="1" customWidth="1"/>
    <col min="9" max="9" width="20.85546875" style="28" customWidth="1"/>
    <col min="10" max="35" width="11.7109375" style="28" customWidth="1"/>
    <col min="36" max="16384" width="9.140625" style="26"/>
  </cols>
  <sheetData>
    <row r="1" spans="1:55" ht="30" customHeight="1">
      <c r="A1" s="88" t="s">
        <v>52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</row>
    <row r="2" spans="1:55" ht="21" customHeight="1">
      <c r="A2" s="30" t="s">
        <v>53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</row>
    <row r="3" spans="1:55" ht="22.5" customHeight="1" thickBot="1">
      <c r="A3" s="31" t="s">
        <v>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</row>
    <row r="4" spans="1:55" s="29" customFormat="1" ht="26.25" customHeight="1" thickBot="1">
      <c r="A4" s="78" t="s">
        <v>3</v>
      </c>
      <c r="B4" s="80" t="s">
        <v>54</v>
      </c>
      <c r="C4" s="89" t="s">
        <v>67</v>
      </c>
      <c r="D4" s="90"/>
      <c r="E4" s="90"/>
      <c r="F4" s="91"/>
      <c r="G4" s="96" t="s">
        <v>66</v>
      </c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68" t="s">
        <v>46</v>
      </c>
    </row>
    <row r="5" spans="1:55" s="29" customFormat="1" ht="20.25" customHeight="1" thickBot="1">
      <c r="A5" s="79"/>
      <c r="B5" s="81"/>
      <c r="C5" s="82" t="s">
        <v>8</v>
      </c>
      <c r="D5" s="84" t="s">
        <v>47</v>
      </c>
      <c r="E5" s="84" t="s">
        <v>48</v>
      </c>
      <c r="F5" s="66" t="s">
        <v>49</v>
      </c>
      <c r="G5" s="92" t="s">
        <v>38</v>
      </c>
      <c r="H5" s="71"/>
      <c r="I5" s="71"/>
      <c r="J5" s="71"/>
      <c r="K5" s="71"/>
      <c r="L5" s="71"/>
      <c r="M5" s="93"/>
      <c r="N5" s="70" t="s">
        <v>0</v>
      </c>
      <c r="O5" s="71"/>
      <c r="P5" s="71"/>
      <c r="Q5" s="71"/>
      <c r="R5" s="71"/>
      <c r="S5" s="71"/>
      <c r="T5" s="93"/>
      <c r="U5" s="70" t="s">
        <v>57</v>
      </c>
      <c r="V5" s="71"/>
      <c r="W5" s="71"/>
      <c r="X5" s="71"/>
      <c r="Y5" s="71"/>
      <c r="Z5" s="71"/>
      <c r="AA5" s="93"/>
      <c r="AB5" s="70" t="s">
        <v>51</v>
      </c>
      <c r="AC5" s="71"/>
      <c r="AD5" s="71"/>
      <c r="AE5" s="71"/>
      <c r="AF5" s="71"/>
      <c r="AG5" s="71"/>
      <c r="AH5" s="72"/>
      <c r="AI5" s="69"/>
    </row>
    <row r="6" spans="1:55" s="29" customFormat="1" ht="24" customHeight="1">
      <c r="A6" s="79"/>
      <c r="B6" s="81"/>
      <c r="C6" s="83"/>
      <c r="D6" s="85"/>
      <c r="E6" s="85"/>
      <c r="F6" s="67"/>
      <c r="G6" s="73" t="s">
        <v>40</v>
      </c>
      <c r="H6" s="74"/>
      <c r="I6" s="75"/>
      <c r="J6" s="73" t="s">
        <v>2</v>
      </c>
      <c r="K6" s="74"/>
      <c r="L6" s="75"/>
      <c r="M6" s="94" t="s">
        <v>36</v>
      </c>
      <c r="N6" s="73" t="s">
        <v>40</v>
      </c>
      <c r="O6" s="74"/>
      <c r="P6" s="75"/>
      <c r="Q6" s="73" t="s">
        <v>2</v>
      </c>
      <c r="R6" s="74"/>
      <c r="S6" s="75"/>
      <c r="T6" s="94" t="s">
        <v>36</v>
      </c>
      <c r="U6" s="73" t="s">
        <v>40</v>
      </c>
      <c r="V6" s="74"/>
      <c r="W6" s="75"/>
      <c r="X6" s="73" t="s">
        <v>2</v>
      </c>
      <c r="Y6" s="74"/>
      <c r="Z6" s="75"/>
      <c r="AA6" s="94" t="s">
        <v>36</v>
      </c>
      <c r="AB6" s="73" t="s">
        <v>40</v>
      </c>
      <c r="AC6" s="74"/>
      <c r="AD6" s="75"/>
      <c r="AE6" s="73" t="s">
        <v>2</v>
      </c>
      <c r="AF6" s="74"/>
      <c r="AG6" s="75"/>
      <c r="AH6" s="76" t="s">
        <v>36</v>
      </c>
      <c r="AI6" s="69"/>
    </row>
    <row r="7" spans="1:55" s="29" customFormat="1" ht="27" customHeight="1">
      <c r="A7" s="79"/>
      <c r="B7" s="81"/>
      <c r="C7" s="83"/>
      <c r="D7" s="85"/>
      <c r="E7" s="85"/>
      <c r="F7" s="67"/>
      <c r="G7" s="52" t="s">
        <v>55</v>
      </c>
      <c r="H7" s="53" t="s">
        <v>56</v>
      </c>
      <c r="I7" s="54" t="s">
        <v>30</v>
      </c>
      <c r="J7" s="52" t="s">
        <v>55</v>
      </c>
      <c r="K7" s="53" t="s">
        <v>56</v>
      </c>
      <c r="L7" s="54" t="s">
        <v>30</v>
      </c>
      <c r="M7" s="95"/>
      <c r="N7" s="52" t="s">
        <v>55</v>
      </c>
      <c r="O7" s="53" t="s">
        <v>56</v>
      </c>
      <c r="P7" s="54" t="s">
        <v>30</v>
      </c>
      <c r="Q7" s="52" t="s">
        <v>55</v>
      </c>
      <c r="R7" s="53" t="s">
        <v>56</v>
      </c>
      <c r="S7" s="54" t="s">
        <v>30</v>
      </c>
      <c r="T7" s="95"/>
      <c r="U7" s="52" t="s">
        <v>55</v>
      </c>
      <c r="V7" s="53" t="s">
        <v>56</v>
      </c>
      <c r="W7" s="54" t="s">
        <v>30</v>
      </c>
      <c r="X7" s="52" t="s">
        <v>55</v>
      </c>
      <c r="Y7" s="53" t="s">
        <v>56</v>
      </c>
      <c r="Z7" s="54" t="s">
        <v>30</v>
      </c>
      <c r="AA7" s="95"/>
      <c r="AB7" s="52" t="s">
        <v>55</v>
      </c>
      <c r="AC7" s="53" t="s">
        <v>56</v>
      </c>
      <c r="AD7" s="54" t="s">
        <v>30</v>
      </c>
      <c r="AE7" s="52" t="s">
        <v>55</v>
      </c>
      <c r="AF7" s="53" t="s">
        <v>56</v>
      </c>
      <c r="AG7" s="54" t="s">
        <v>30</v>
      </c>
      <c r="AH7" s="77"/>
      <c r="AI7" s="69"/>
    </row>
    <row r="8" spans="1:55" ht="124.5" customHeight="1">
      <c r="A8" s="55">
        <v>1</v>
      </c>
      <c r="B8" s="56" t="s">
        <v>58</v>
      </c>
      <c r="C8" s="38">
        <v>302394.45</v>
      </c>
      <c r="D8" s="38">
        <v>216059.72</v>
      </c>
      <c r="E8" s="38">
        <v>213790.94</v>
      </c>
      <c r="F8" s="38">
        <v>5665872.6399999997</v>
      </c>
      <c r="G8" s="38">
        <v>0</v>
      </c>
      <c r="H8" s="38">
        <v>2396.83</v>
      </c>
      <c r="I8" s="38">
        <v>2396.83</v>
      </c>
      <c r="J8" s="38">
        <v>1851.08</v>
      </c>
      <c r="K8" s="38">
        <v>3087.53</v>
      </c>
      <c r="L8" s="38">
        <v>4938.6099999999997</v>
      </c>
      <c r="M8" s="38">
        <v>-2541.7800000000002</v>
      </c>
      <c r="N8" s="38">
        <v>0</v>
      </c>
      <c r="O8" s="38">
        <v>2327.4699999999998</v>
      </c>
      <c r="P8" s="38">
        <v>2327.4699999999998</v>
      </c>
      <c r="Q8" s="38">
        <v>746.23</v>
      </c>
      <c r="R8" s="38">
        <v>2211.88</v>
      </c>
      <c r="S8" s="38">
        <v>2958.11</v>
      </c>
      <c r="T8" s="38">
        <v>-630.64</v>
      </c>
      <c r="U8" s="38">
        <v>0</v>
      </c>
      <c r="V8" s="38">
        <v>868.59</v>
      </c>
      <c r="W8" s="38">
        <v>868.59</v>
      </c>
      <c r="X8" s="38">
        <v>64.489999999999995</v>
      </c>
      <c r="Y8" s="38">
        <v>277.83</v>
      </c>
      <c r="Z8" s="38">
        <v>342.32</v>
      </c>
      <c r="AA8" s="38">
        <v>526.27</v>
      </c>
      <c r="AB8" s="38">
        <v>0</v>
      </c>
      <c r="AC8" s="38">
        <v>6406.76</v>
      </c>
      <c r="AD8" s="38">
        <v>6406.76</v>
      </c>
      <c r="AE8" s="38">
        <v>1848.33</v>
      </c>
      <c r="AF8" s="38">
        <v>3898.55</v>
      </c>
      <c r="AG8" s="38">
        <v>5746.88</v>
      </c>
      <c r="AH8" s="38">
        <v>659.88</v>
      </c>
      <c r="AI8" s="38">
        <v>-1986.27</v>
      </c>
    </row>
    <row r="9" spans="1:55" ht="53.45" customHeight="1">
      <c r="A9" s="34"/>
      <c r="B9" s="36" t="s">
        <v>60</v>
      </c>
      <c r="C9" s="34"/>
      <c r="D9" s="34"/>
      <c r="E9" s="34"/>
      <c r="F9" s="34"/>
      <c r="G9" s="35"/>
      <c r="H9" s="39">
        <v>500</v>
      </c>
      <c r="I9" s="35"/>
      <c r="J9" s="35"/>
      <c r="K9" s="35"/>
      <c r="L9" s="35"/>
      <c r="M9" s="35"/>
      <c r="N9" s="37"/>
      <c r="O9" s="39">
        <v>200</v>
      </c>
      <c r="P9" s="35"/>
      <c r="Q9" s="35"/>
      <c r="R9" s="35"/>
      <c r="S9" s="35"/>
      <c r="T9" s="38"/>
      <c r="U9" s="38"/>
      <c r="V9" s="39">
        <v>0</v>
      </c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>
        <f>H9+O9+V9</f>
        <v>700</v>
      </c>
    </row>
    <row r="10" spans="1:55" ht="42">
      <c r="A10" s="34"/>
      <c r="B10" s="36" t="s">
        <v>61</v>
      </c>
      <c r="C10" s="34"/>
      <c r="D10" s="34"/>
      <c r="E10" s="57"/>
      <c r="F10" s="34"/>
      <c r="G10" s="35"/>
      <c r="H10" s="39">
        <f>H8-H9</f>
        <v>1896.83</v>
      </c>
      <c r="I10" s="35"/>
      <c r="J10" s="35"/>
      <c r="K10" s="35"/>
      <c r="L10" s="35"/>
      <c r="M10" s="35"/>
      <c r="N10" s="37"/>
      <c r="O10" s="39">
        <f>O8-O9</f>
        <v>2127.4699999999998</v>
      </c>
      <c r="P10" s="35"/>
      <c r="Q10" s="35"/>
      <c r="R10" s="35"/>
      <c r="S10" s="35"/>
      <c r="T10" s="38"/>
      <c r="U10" s="38"/>
      <c r="V10" s="39">
        <f>V8-V9</f>
        <v>868.59</v>
      </c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>
        <f>AI8-AI9</f>
        <v>-2686.27</v>
      </c>
    </row>
    <row r="11" spans="1:55" ht="24.75">
      <c r="A11" s="44"/>
      <c r="B11" s="45"/>
      <c r="C11" s="44"/>
      <c r="D11" s="44"/>
      <c r="E11" s="46"/>
      <c r="F11" s="44"/>
      <c r="G11" s="47"/>
      <c r="H11" s="48"/>
      <c r="I11" s="47"/>
      <c r="J11" s="47"/>
      <c r="K11" s="47"/>
      <c r="L11" s="47"/>
      <c r="M11" s="47"/>
      <c r="N11" s="49"/>
      <c r="O11" s="48"/>
      <c r="P11" s="47"/>
      <c r="Q11" s="47"/>
      <c r="R11" s="47"/>
      <c r="S11" s="47"/>
      <c r="T11" s="50"/>
      <c r="U11" s="50"/>
      <c r="V11" s="48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</row>
    <row r="12" spans="1:55" ht="22.5" thickBot="1">
      <c r="C12" s="28" t="s">
        <v>65</v>
      </c>
      <c r="E12" s="51"/>
      <c r="AJ12" s="28"/>
      <c r="AK12" s="28"/>
      <c r="AL12" s="28"/>
      <c r="AM12" s="28"/>
      <c r="AN12" s="28"/>
      <c r="AO12" s="28"/>
      <c r="AP12" s="28"/>
      <c r="AQ12" s="28"/>
      <c r="AR12" s="28"/>
      <c r="AS12" s="28"/>
    </row>
    <row r="13" spans="1:55" ht="40.5" customHeight="1">
      <c r="B13" s="86" t="s">
        <v>62</v>
      </c>
      <c r="C13" s="87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28"/>
      <c r="AV13" s="28"/>
      <c r="AW13" s="28"/>
      <c r="AX13" s="28"/>
      <c r="AY13" s="28"/>
      <c r="AZ13" s="28"/>
      <c r="BA13" s="28"/>
      <c r="BB13" s="28"/>
    </row>
    <row r="14" spans="1:55">
      <c r="B14" s="40" t="s">
        <v>63</v>
      </c>
      <c r="C14" s="41" t="s">
        <v>64</v>
      </c>
      <c r="E14" s="51"/>
      <c r="F14" s="51"/>
      <c r="G14" s="51"/>
      <c r="H14" s="51"/>
      <c r="I14" s="51"/>
      <c r="J14" s="51"/>
      <c r="K14" s="51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</row>
    <row r="15" spans="1:55" ht="22.5" thickBot="1">
      <c r="B15" s="42">
        <v>586902732.89999998</v>
      </c>
      <c r="C15" s="43">
        <v>909563288</v>
      </c>
      <c r="E15" s="51"/>
      <c r="F15" s="51"/>
      <c r="G15" s="51"/>
      <c r="H15" s="51"/>
      <c r="I15" s="51"/>
      <c r="J15" s="51"/>
      <c r="K15" s="51"/>
      <c r="AJ15" s="28"/>
      <c r="AK15" s="28"/>
      <c r="AL15" s="28"/>
      <c r="AM15" s="28"/>
      <c r="AN15" s="28"/>
      <c r="AO15" s="28"/>
      <c r="AP15" s="28"/>
      <c r="AQ15" s="28"/>
      <c r="AR15" s="28"/>
      <c r="AS15" s="28"/>
    </row>
    <row r="16" spans="1:55">
      <c r="E16" s="51"/>
      <c r="F16" s="51"/>
      <c r="G16" s="51"/>
      <c r="H16" s="51"/>
      <c r="I16" s="51"/>
      <c r="J16" s="51"/>
      <c r="K16" s="51"/>
    </row>
    <row r="17" spans="1:35">
      <c r="E17" s="51"/>
      <c r="F17" s="51"/>
      <c r="G17" s="51"/>
      <c r="H17" s="51"/>
      <c r="I17" s="51"/>
      <c r="J17" s="51"/>
      <c r="K17" s="51"/>
    </row>
    <row r="18" spans="1:35">
      <c r="E18" s="51"/>
      <c r="F18" s="51"/>
      <c r="G18" s="51"/>
      <c r="H18" s="51"/>
      <c r="I18" s="51"/>
      <c r="J18" s="51"/>
      <c r="K18" s="51"/>
    </row>
    <row r="19" spans="1:35" ht="24.75">
      <c r="A19" s="32" t="s">
        <v>59</v>
      </c>
      <c r="B19" s="33"/>
      <c r="C19" s="33"/>
      <c r="D19" s="33"/>
      <c r="E19" s="51"/>
      <c r="F19" s="51"/>
      <c r="G19" s="51"/>
      <c r="H19" s="51"/>
      <c r="I19" s="51"/>
      <c r="J19" s="51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</sheetData>
  <mergeCells count="27">
    <mergeCell ref="B13:C13"/>
    <mergeCell ref="A1:W1"/>
    <mergeCell ref="C4:F4"/>
    <mergeCell ref="G5:M5"/>
    <mergeCell ref="G6:I6"/>
    <mergeCell ref="J6:L6"/>
    <mergeCell ref="N5:T5"/>
    <mergeCell ref="N6:P6"/>
    <mergeCell ref="Q6:S6"/>
    <mergeCell ref="M6:M7"/>
    <mergeCell ref="T6:T7"/>
    <mergeCell ref="U5:AA5"/>
    <mergeCell ref="U6:W6"/>
    <mergeCell ref="X6:Z6"/>
    <mergeCell ref="AA6:AA7"/>
    <mergeCell ref="G4:AH4"/>
    <mergeCell ref="A4:A7"/>
    <mergeCell ref="B4:B7"/>
    <mergeCell ref="C5:C7"/>
    <mergeCell ref="D5:D7"/>
    <mergeCell ref="E5:E7"/>
    <mergeCell ref="F5:F7"/>
    <mergeCell ref="AI4:AI7"/>
    <mergeCell ref="AB5:AH5"/>
    <mergeCell ref="AB6:AD6"/>
    <mergeCell ref="AE6:AG6"/>
    <mergeCell ref="AH6:AH7"/>
  </mergeCells>
  <pageMargins left="0.45" right="0.2" top="0.25" bottom="0.25" header="0.3" footer="0.3"/>
  <pageSetup paperSize="5" scale="41" orientation="landscape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Sheet2</vt:lpstr>
      <vt:lpstr>Update</vt:lpstr>
      <vt:lpstr>Sheet2!Print_Area</vt:lpstr>
      <vt:lpstr>Update!Print_Area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 Cho Win</dc:creator>
  <cp:lastModifiedBy>Admin</cp:lastModifiedBy>
  <cp:lastPrinted>2021-03-01T06:44:17Z</cp:lastPrinted>
  <dcterms:created xsi:type="dcterms:W3CDTF">2021-02-02T04:32:35Z</dcterms:created>
  <dcterms:modified xsi:type="dcterms:W3CDTF">2021-03-30T08:38:30Z</dcterms:modified>
</cp:coreProperties>
</file>