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yet\Desktop\Project_2\plots\Data Analsyis\"/>
    </mc:Choice>
  </mc:AlternateContent>
  <xr:revisionPtr revIDLastSave="0" documentId="13_ncr:1_{3D7BBEB6-BBA2-455D-BFFA-0DE9C1B83AC2}" xr6:coauthVersionLast="45" xr6:coauthVersionMax="45" xr10:uidLastSave="{00000000-0000-0000-0000-000000000000}"/>
  <bookViews>
    <workbookView xWindow="-103" yWindow="-103" windowWidth="19543" windowHeight="12497" xr2:uid="{00000000-000D-0000-FFFF-FFFF00000000}"/>
  </bookViews>
  <sheets>
    <sheet name="Chart1" sheetId="3" r:id="rId1"/>
    <sheet name="crimebyweather" sheetId="1" r:id="rId2"/>
    <sheet name="weatherbycity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2" i="1" l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I32" i="1" l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E27" i="1" l="1"/>
  <c r="G27" i="1" s="1"/>
  <c r="E21" i="1"/>
  <c r="G21" i="1" s="1"/>
  <c r="E15" i="1"/>
  <c r="G15" i="1" s="1"/>
  <c r="E9" i="1"/>
  <c r="G9" i="1" s="1"/>
  <c r="E32" i="1"/>
  <c r="G32" i="1" s="1"/>
  <c r="E26" i="1"/>
  <c r="G26" i="1" s="1"/>
  <c r="E20" i="1"/>
  <c r="G20" i="1" s="1"/>
  <c r="E14" i="1"/>
  <c r="G14" i="1" s="1"/>
  <c r="E8" i="1"/>
  <c r="G8" i="1" s="1"/>
  <c r="E31" i="1"/>
  <c r="G31" i="1" s="1"/>
  <c r="E25" i="1"/>
  <c r="G25" i="1" s="1"/>
  <c r="E19" i="1"/>
  <c r="G19" i="1" s="1"/>
  <c r="E13" i="1"/>
  <c r="G13" i="1" s="1"/>
  <c r="E7" i="1"/>
  <c r="G7" i="1" s="1"/>
  <c r="E30" i="1"/>
  <c r="G30" i="1" s="1"/>
  <c r="E24" i="1"/>
  <c r="G24" i="1" s="1"/>
  <c r="E18" i="1"/>
  <c r="G18" i="1" s="1"/>
  <c r="E12" i="1"/>
  <c r="G12" i="1" s="1"/>
  <c r="E6" i="1"/>
  <c r="G6" i="1" s="1"/>
  <c r="E29" i="1"/>
  <c r="G29" i="1" s="1"/>
  <c r="E23" i="1"/>
  <c r="G23" i="1" s="1"/>
  <c r="E17" i="1"/>
  <c r="G17" i="1" s="1"/>
  <c r="E11" i="1"/>
  <c r="G11" i="1" s="1"/>
  <c r="E5" i="1"/>
  <c r="G5" i="1" s="1"/>
  <c r="E28" i="1"/>
  <c r="G28" i="1" s="1"/>
  <c r="E22" i="1"/>
  <c r="G22" i="1" s="1"/>
  <c r="E16" i="1"/>
  <c r="G16" i="1" s="1"/>
  <c r="E10" i="1"/>
  <c r="G10" i="1" s="1"/>
  <c r="E4" i="1"/>
  <c r="G4" i="1" s="1"/>
  <c r="C2" i="1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D24" i="1" s="1"/>
  <c r="A1" i="2"/>
  <c r="D31" i="1" s="1"/>
  <c r="A2" i="2"/>
  <c r="D10" i="1" l="1"/>
  <c r="D18" i="1"/>
  <c r="D26" i="1"/>
  <c r="D16" i="1"/>
  <c r="F19" i="1" s="1"/>
  <c r="D9" i="1"/>
  <c r="D11" i="1"/>
  <c r="D19" i="1"/>
  <c r="H19" i="1" s="1"/>
  <c r="D27" i="1"/>
  <c r="F23" i="1" s="1"/>
  <c r="H23" i="1" s="1"/>
  <c r="D8" i="1"/>
  <c r="D32" i="1"/>
  <c r="D4" i="1"/>
  <c r="D12" i="1"/>
  <c r="F15" i="1" s="1"/>
  <c r="H15" i="1" s="1"/>
  <c r="D20" i="1"/>
  <c r="D28" i="1"/>
  <c r="D5" i="1"/>
  <c r="D13" i="1"/>
  <c r="D21" i="1"/>
  <c r="D29" i="1"/>
  <c r="D17" i="1"/>
  <c r="D25" i="1"/>
  <c r="D6" i="1"/>
  <c r="D14" i="1"/>
  <c r="D22" i="1"/>
  <c r="D30" i="1"/>
  <c r="D2" i="1" s="1"/>
  <c r="D7" i="1"/>
  <c r="D15" i="1"/>
  <c r="D23" i="1"/>
  <c r="F16" i="1"/>
  <c r="F25" i="1"/>
  <c r="H25" i="1" s="1"/>
  <c r="F17" i="1"/>
  <c r="H17" i="1" s="1"/>
  <c r="F26" i="1"/>
  <c r="H26" i="1" s="1"/>
  <c r="F8" i="1"/>
  <c r="H8" i="1" s="1"/>
  <c r="F32" i="1"/>
  <c r="H32" i="1" s="1"/>
  <c r="G2" i="1"/>
  <c r="F31" i="1" l="1"/>
  <c r="H31" i="1" s="1"/>
  <c r="F30" i="1"/>
  <c r="H30" i="1" s="1"/>
  <c r="F29" i="1"/>
  <c r="H29" i="1" s="1"/>
  <c r="F13" i="1"/>
  <c r="H13" i="1" s="1"/>
  <c r="F7" i="1"/>
  <c r="H7" i="1" s="1"/>
  <c r="F6" i="1"/>
  <c r="H6" i="1" s="1"/>
  <c r="F24" i="1"/>
  <c r="H24" i="1" s="1"/>
  <c r="F5" i="1"/>
  <c r="H5" i="1" s="1"/>
  <c r="F18" i="1"/>
  <c r="H18" i="1" s="1"/>
  <c r="F12" i="1"/>
  <c r="H12" i="1" s="1"/>
  <c r="F11" i="1"/>
  <c r="H11" i="1" s="1"/>
  <c r="F22" i="1"/>
  <c r="H22" i="1" s="1"/>
  <c r="F9" i="1"/>
  <c r="H9" i="1" s="1"/>
  <c r="F10" i="1"/>
  <c r="H10" i="1" s="1"/>
  <c r="F28" i="1"/>
  <c r="H28" i="1" s="1"/>
  <c r="H16" i="1"/>
  <c r="F4" i="1"/>
  <c r="H4" i="1" s="1"/>
  <c r="F27" i="1"/>
  <c r="H27" i="1" s="1"/>
  <c r="F21" i="1"/>
  <c r="H21" i="1" s="1"/>
  <c r="F20" i="1"/>
  <c r="H20" i="1" s="1"/>
  <c r="F14" i="1"/>
  <c r="H14" i="1" s="1"/>
  <c r="H2" i="1" l="1"/>
</calcChain>
</file>

<file path=xl/sharedStrings.xml><?xml version="1.0" encoding="utf-8"?>
<sst xmlns="http://schemas.openxmlformats.org/spreadsheetml/2006/main" count="132" uniqueCount="22">
  <si>
    <t>City</t>
  </si>
  <si>
    <t>MapWeather</t>
  </si>
  <si>
    <t>Count</t>
  </si>
  <si>
    <t>atlanta</t>
  </si>
  <si>
    <t>Clear</t>
  </si>
  <si>
    <t>Mostly Cloudy</t>
  </si>
  <si>
    <t>Overcast</t>
  </si>
  <si>
    <t>Partly Cloudy</t>
  </si>
  <si>
    <t>Rain</t>
  </si>
  <si>
    <t>Snow</t>
  </si>
  <si>
    <t>boston</t>
  </si>
  <si>
    <t>chicago</t>
  </si>
  <si>
    <t>denver</t>
  </si>
  <si>
    <t>los_angeles</t>
  </si>
  <si>
    <t>city</t>
  </si>
  <si>
    <t>Crime</t>
  </si>
  <si>
    <t>Weather</t>
  </si>
  <si>
    <t>Atlanta</t>
  </si>
  <si>
    <t>Boston</t>
  </si>
  <si>
    <t>Chicago</t>
  </si>
  <si>
    <t>Denver</t>
  </si>
  <si>
    <t>Los Angeles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</si>
</sst>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/>
    <xf numFmtId="0" fontId="0" fillId="0" borderId="0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Crime</a:t>
            </a:r>
            <a:r>
              <a:rPr lang="en-US" baseline="0"/>
              <a:t> and Weather Counts</a:t>
            </a:r>
            <a:endParaRPr lang="en-US" sz="1400" b="0" i="0" u="none" strike="noStrike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crimebyweather!$G$3</c:f>
              <c:strCache>
                <c:ptCount val="1"/>
                <c:pt idx="0">
                  <c:v>Crime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crimebyweather!$J$4:$K$32</c:f>
              <c:multiLvlStrCache>
                <c:ptCount val="29"/>
                <c:lvl>
                  <c:pt idx="0">
                    <c:v>Clear</c:v>
                  </c:pt>
                  <c:pt idx="1">
                    <c:v>Mostly Cloudy</c:v>
                  </c:pt>
                  <c:pt idx="2">
                    <c:v>Overcast</c:v>
                  </c:pt>
                  <c:pt idx="3">
                    <c:v>Partly Cloudy</c:v>
                  </c:pt>
                  <c:pt idx="4">
                    <c:v>Rain</c:v>
                  </c:pt>
                  <c:pt idx="5">
                    <c:v>Snow</c:v>
                  </c:pt>
                  <c:pt idx="6">
                    <c:v>Clear</c:v>
                  </c:pt>
                  <c:pt idx="7">
                    <c:v>Mostly Cloudy</c:v>
                  </c:pt>
                  <c:pt idx="8">
                    <c:v>Overcast</c:v>
                  </c:pt>
                  <c:pt idx="9">
                    <c:v>Partly Cloudy</c:v>
                  </c:pt>
                  <c:pt idx="10">
                    <c:v>Rain</c:v>
                  </c:pt>
                  <c:pt idx="11">
                    <c:v>Snow</c:v>
                  </c:pt>
                  <c:pt idx="12">
                    <c:v>Clear</c:v>
                  </c:pt>
                  <c:pt idx="13">
                    <c:v>Mostly Cloudy</c:v>
                  </c:pt>
                  <c:pt idx="14">
                    <c:v>Overcast</c:v>
                  </c:pt>
                  <c:pt idx="15">
                    <c:v>Partly Cloudy</c:v>
                  </c:pt>
                  <c:pt idx="16">
                    <c:v>Rain</c:v>
                  </c:pt>
                  <c:pt idx="17">
                    <c:v>Snow</c:v>
                  </c:pt>
                  <c:pt idx="18">
                    <c:v>Clear</c:v>
                  </c:pt>
                  <c:pt idx="19">
                    <c:v>Mostly Cloudy</c:v>
                  </c:pt>
                  <c:pt idx="20">
                    <c:v>Overcast</c:v>
                  </c:pt>
                  <c:pt idx="21">
                    <c:v>Partly Cloudy</c:v>
                  </c:pt>
                  <c:pt idx="22">
                    <c:v>Rain</c:v>
                  </c:pt>
                  <c:pt idx="23">
                    <c:v>Snow</c:v>
                  </c:pt>
                  <c:pt idx="24">
                    <c:v>Clear</c:v>
                  </c:pt>
                  <c:pt idx="25">
                    <c:v>Mostly Cloudy</c:v>
                  </c:pt>
                  <c:pt idx="26">
                    <c:v>Overcast</c:v>
                  </c:pt>
                  <c:pt idx="27">
                    <c:v>Partly Cloudy</c:v>
                  </c:pt>
                  <c:pt idx="28">
                    <c:v>Rain</c:v>
                  </c:pt>
                </c:lvl>
                <c:lvl>
                  <c:pt idx="0">
                    <c:v>Atlanta</c:v>
                  </c:pt>
                  <c:pt idx="6">
                    <c:v>Boston</c:v>
                  </c:pt>
                  <c:pt idx="12">
                    <c:v>Chicago</c:v>
                  </c:pt>
                  <c:pt idx="18">
                    <c:v>Denver</c:v>
                  </c:pt>
                  <c:pt idx="24">
                    <c:v>Los Angeles</c:v>
                  </c:pt>
                </c:lvl>
              </c:multiLvlStrCache>
            </c:multiLvlStrRef>
          </c:cat>
          <c:val>
            <c:numRef>
              <c:f>crimebyweather!$G$4:$G$32</c:f>
              <c:numCache>
                <c:formatCode>0.00%</c:formatCode>
                <c:ptCount val="29"/>
                <c:pt idx="0">
                  <c:v>0.30228420123565752</c:v>
                </c:pt>
                <c:pt idx="1">
                  <c:v>0.1932144748455428</c:v>
                </c:pt>
                <c:pt idx="2">
                  <c:v>0.13719329214474846</c:v>
                </c:pt>
                <c:pt idx="3">
                  <c:v>0.25609885260370696</c:v>
                </c:pt>
                <c:pt idx="4">
                  <c:v>0.11044660194174757</c:v>
                </c:pt>
                <c:pt idx="5">
                  <c:v>7.6257722859664602E-4</c:v>
                </c:pt>
                <c:pt idx="6">
                  <c:v>0.35167212242947332</c:v>
                </c:pt>
                <c:pt idx="7">
                  <c:v>0.15125458589502658</c:v>
                </c:pt>
                <c:pt idx="8">
                  <c:v>0.20022709388104162</c:v>
                </c:pt>
                <c:pt idx="9">
                  <c:v>0.17575700954728549</c:v>
                </c:pt>
                <c:pt idx="10">
                  <c:v>0.11320558104772205</c:v>
                </c:pt>
                <c:pt idx="11">
                  <c:v>7.8836071994509496E-3</c:v>
                </c:pt>
                <c:pt idx="12">
                  <c:v>0.19042316960452135</c:v>
                </c:pt>
                <c:pt idx="13">
                  <c:v>0.25727990678894735</c:v>
                </c:pt>
                <c:pt idx="14">
                  <c:v>0.22119088720731264</c:v>
                </c:pt>
                <c:pt idx="15">
                  <c:v>0.23891511010177305</c:v>
                </c:pt>
                <c:pt idx="16">
                  <c:v>8.7574507684994057E-2</c:v>
                </c:pt>
                <c:pt idx="17">
                  <c:v>4.6164186124515944E-3</c:v>
                </c:pt>
                <c:pt idx="18">
                  <c:v>0.17026191900654966</c:v>
                </c:pt>
                <c:pt idx="19">
                  <c:v>0.32017800364342802</c:v>
                </c:pt>
                <c:pt idx="20">
                  <c:v>7.3957556079886536E-2</c:v>
                </c:pt>
                <c:pt idx="21">
                  <c:v>0.35893368109473139</c:v>
                </c:pt>
                <c:pt idx="22">
                  <c:v>6.8669431728297967E-2</c:v>
                </c:pt>
                <c:pt idx="23">
                  <c:v>7.999408447106433E-3</c:v>
                </c:pt>
                <c:pt idx="24">
                  <c:v>0.57300844174007148</c:v>
                </c:pt>
                <c:pt idx="25">
                  <c:v>0.11539918287991269</c:v>
                </c:pt>
                <c:pt idx="26">
                  <c:v>0.12779629773985135</c:v>
                </c:pt>
                <c:pt idx="27">
                  <c:v>0.15938151988004567</c:v>
                </c:pt>
                <c:pt idx="28">
                  <c:v>2.4414557760118853E-2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4-4743-B9C3-810DA569E2C9}"/>
            </c:ext>
          </c:extLst>
        </c:ser>
        <c:ser>
          <c:idx val="1"/>
          <c:order val="1"/>
          <c:tx>
            <c:strRef>
              <c:f>crimebyweather!$H$3</c:f>
              <c:strCache>
                <c:ptCount val="1"/>
                <c:pt idx="0">
                  <c:v>Weather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cat>
            <c:multiLvlStrRef>
              <c:f>crimebyweather!$J$4:$K$32</c:f>
              <c:multiLvlStrCache>
                <c:ptCount val="29"/>
                <c:lvl>
                  <c:pt idx="0">
                    <c:v>Clear</c:v>
                  </c:pt>
                  <c:pt idx="1">
                    <c:v>Mostly Cloudy</c:v>
                  </c:pt>
                  <c:pt idx="2">
                    <c:v>Overcast</c:v>
                  </c:pt>
                  <c:pt idx="3">
                    <c:v>Partly Cloudy</c:v>
                  </c:pt>
                  <c:pt idx="4">
                    <c:v>Rain</c:v>
                  </c:pt>
                  <c:pt idx="5">
                    <c:v>Snow</c:v>
                  </c:pt>
                  <c:pt idx="6">
                    <c:v>Clear</c:v>
                  </c:pt>
                  <c:pt idx="7">
                    <c:v>Mostly Cloudy</c:v>
                  </c:pt>
                  <c:pt idx="8">
                    <c:v>Overcast</c:v>
                  </c:pt>
                  <c:pt idx="9">
                    <c:v>Partly Cloudy</c:v>
                  </c:pt>
                  <c:pt idx="10">
                    <c:v>Rain</c:v>
                  </c:pt>
                  <c:pt idx="11">
                    <c:v>Snow</c:v>
                  </c:pt>
                  <c:pt idx="12">
                    <c:v>Clear</c:v>
                  </c:pt>
                  <c:pt idx="13">
                    <c:v>Mostly Cloudy</c:v>
                  </c:pt>
                  <c:pt idx="14">
                    <c:v>Overcast</c:v>
                  </c:pt>
                  <c:pt idx="15">
                    <c:v>Partly Cloudy</c:v>
                  </c:pt>
                  <c:pt idx="16">
                    <c:v>Rain</c:v>
                  </c:pt>
                  <c:pt idx="17">
                    <c:v>Snow</c:v>
                  </c:pt>
                  <c:pt idx="18">
                    <c:v>Clear</c:v>
                  </c:pt>
                  <c:pt idx="19">
                    <c:v>Mostly Cloudy</c:v>
                  </c:pt>
                  <c:pt idx="20">
                    <c:v>Overcast</c:v>
                  </c:pt>
                  <c:pt idx="21">
                    <c:v>Partly Cloudy</c:v>
                  </c:pt>
                  <c:pt idx="22">
                    <c:v>Rain</c:v>
                  </c:pt>
                  <c:pt idx="23">
                    <c:v>Snow</c:v>
                  </c:pt>
                  <c:pt idx="24">
                    <c:v>Clear</c:v>
                  </c:pt>
                  <c:pt idx="25">
                    <c:v>Mostly Cloudy</c:v>
                  </c:pt>
                  <c:pt idx="26">
                    <c:v>Overcast</c:v>
                  </c:pt>
                  <c:pt idx="27">
                    <c:v>Partly Cloudy</c:v>
                  </c:pt>
                  <c:pt idx="28">
                    <c:v>Rain</c:v>
                  </c:pt>
                </c:lvl>
                <c:lvl>
                  <c:pt idx="0">
                    <c:v>Atlanta</c:v>
                  </c:pt>
                  <c:pt idx="6">
                    <c:v>Boston</c:v>
                  </c:pt>
                  <c:pt idx="12">
                    <c:v>Chicago</c:v>
                  </c:pt>
                  <c:pt idx="18">
                    <c:v>Denver</c:v>
                  </c:pt>
                  <c:pt idx="24">
                    <c:v>Los Angeles</c:v>
                  </c:pt>
                </c:lvl>
              </c:multiLvlStrCache>
            </c:multiLvlStrRef>
          </c:cat>
          <c:val>
            <c:numRef>
              <c:f>crimebyweather!$H$4:$H$32</c:f>
              <c:numCache>
                <c:formatCode>0.00%</c:formatCode>
                <c:ptCount val="29"/>
                <c:pt idx="0">
                  <c:v>0.34431144576934519</c:v>
                </c:pt>
                <c:pt idx="1">
                  <c:v>0.16904309614812441</c:v>
                </c:pt>
                <c:pt idx="2">
                  <c:v>0.13729888082759253</c:v>
                </c:pt>
                <c:pt idx="3">
                  <c:v>0.23015128281418076</c:v>
                </c:pt>
                <c:pt idx="4">
                  <c:v>0.11827981598883117</c:v>
                </c:pt>
                <c:pt idx="5">
                  <c:v>9.1547845192593781E-4</c:v>
                </c:pt>
                <c:pt idx="6">
                  <c:v>0.38317350605360129</c:v>
                </c:pt>
                <c:pt idx="7">
                  <c:v>0.13814569839562402</c:v>
                </c:pt>
                <c:pt idx="8">
                  <c:v>0.19254800540132286</c:v>
                </c:pt>
                <c:pt idx="9">
                  <c:v>0.16416817339161879</c:v>
                </c:pt>
                <c:pt idx="10">
                  <c:v>0.11473233698761816</c:v>
                </c:pt>
                <c:pt idx="11">
                  <c:v>7.2322797702149087E-3</c:v>
                </c:pt>
                <c:pt idx="12">
                  <c:v>0.19389833611791363</c:v>
                </c:pt>
                <c:pt idx="13">
                  <c:v>0.23630787540338269</c:v>
                </c:pt>
                <c:pt idx="14">
                  <c:v>0.23438537065433823</c:v>
                </c:pt>
                <c:pt idx="15">
                  <c:v>0.23342411827981599</c:v>
                </c:pt>
                <c:pt idx="16">
                  <c:v>9.6972055020254966E-2</c:v>
                </c:pt>
                <c:pt idx="17">
                  <c:v>5.0122445242945096E-3</c:v>
                </c:pt>
                <c:pt idx="18">
                  <c:v>0.18227264426588752</c:v>
                </c:pt>
                <c:pt idx="19">
                  <c:v>0.31202063550036524</c:v>
                </c:pt>
                <c:pt idx="20">
                  <c:v>7.8113586559532502E-2</c:v>
                </c:pt>
                <c:pt idx="21">
                  <c:v>0.3454391891891892</c:v>
                </c:pt>
                <c:pt idx="22">
                  <c:v>7.3342768444119799E-2</c:v>
                </c:pt>
                <c:pt idx="23">
                  <c:v>8.8111760409057705E-3</c:v>
                </c:pt>
                <c:pt idx="24">
                  <c:v>0.59030314097881664</c:v>
                </c:pt>
                <c:pt idx="25">
                  <c:v>0.10986577794010226</c:v>
                </c:pt>
                <c:pt idx="26">
                  <c:v>0.11529857560262965</c:v>
                </c:pt>
                <c:pt idx="27">
                  <c:v>0.16033601168736303</c:v>
                </c:pt>
                <c:pt idx="28">
                  <c:v>2.4196493791088385E-2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4-4743-B9C3-810DA569E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108112"/>
        <c:axId val="301105872"/>
      </c:barChart>
      <c:catAx>
        <c:axId val="30110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05872"/>
        <c:crosses val="autoZero"/>
        <c:auto val="1"/>
        <c:lblAlgn val="ctr"/>
        <c:lblOffset val="100"/>
        <c:noMultiLvlLbl val="0"/>
      </c:catAx>
      <c:valAx>
        <c:axId val="3011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0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69C3127-D993-441C-B5ED-431CB38DBB57}">
  <sheetPr/>
  <sheetViews>
    <sheetView tabSelected="1" zoomScale="9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140" cy="628705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A3240E-87D5-47BB-B0B8-F292E54279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32"/>
  <sheetViews>
    <sheetView topLeftCell="G1" workbookViewId="0">
      <selection activeCell="L27" sqref="L27"/>
    </sheetView>
  </sheetViews>
  <sheetFormatPr defaultRowHeight="14.6" x14ac:dyDescent="0.4"/>
  <cols>
    <col min="2" max="2" width="12.61328125" bestFit="1" customWidth="1"/>
    <col min="9" max="9" width="16.3046875" bestFit="1" customWidth="1"/>
  </cols>
  <sheetData>
    <row r="2" spans="1:11" x14ac:dyDescent="0.4">
      <c r="C2" s="1">
        <f>SUM(C4:C32)</f>
        <v>2749661</v>
      </c>
      <c r="D2" s="1">
        <f>SUM(D4:D32)</f>
        <v>218695</v>
      </c>
      <c r="E2" s="1"/>
      <c r="F2" s="1"/>
      <c r="G2" s="2">
        <f>SUM(G4:G32)</f>
        <v>5.0000000000000009</v>
      </c>
      <c r="H2" s="2">
        <f>SUM(H4:H32)</f>
        <v>5.0000000000000009</v>
      </c>
    </row>
    <row r="3" spans="1:11" x14ac:dyDescent="0.4">
      <c r="A3" t="s">
        <v>0</v>
      </c>
      <c r="B3" t="s">
        <v>1</v>
      </c>
      <c r="C3" t="s">
        <v>15</v>
      </c>
      <c r="D3" t="s">
        <v>16</v>
      </c>
      <c r="E3" t="s">
        <v>15</v>
      </c>
      <c r="F3" t="s">
        <v>16</v>
      </c>
      <c r="G3" t="s">
        <v>15</v>
      </c>
      <c r="H3" t="s">
        <v>16</v>
      </c>
    </row>
    <row r="4" spans="1:11" x14ac:dyDescent="0.4">
      <c r="A4" t="s">
        <v>3</v>
      </c>
      <c r="B4" t="s">
        <v>4</v>
      </c>
      <c r="C4" s="1">
        <v>42811</v>
      </c>
      <c r="D4" s="1">
        <f>VLOOKUP(A4&amp;" "&amp;B4,weatherbycity!$A$1:$D$30,4,FALSE)</f>
        <v>15044</v>
      </c>
      <c r="E4" s="1">
        <f t="shared" ref="E4:E32" si="0">SUMIF($A$3:$A$32,$A4,C$3:C$32)</f>
        <v>141625</v>
      </c>
      <c r="F4" s="1">
        <f t="shared" ref="F4:F32" si="1">SUMIF($A$3:$A$32,$A4,D$3:D$32)</f>
        <v>43693</v>
      </c>
      <c r="G4" s="2">
        <f t="shared" ref="G4:G32" si="2">C4/E4</f>
        <v>0.30228420123565752</v>
      </c>
      <c r="H4" s="2">
        <f t="shared" ref="H4:H32" si="3">D4/F4</f>
        <v>0.34431144576934519</v>
      </c>
      <c r="I4" t="str">
        <f>B4&amp;" "&amp;LEFT(A4,3)</f>
        <v>Clear atl</v>
      </c>
      <c r="J4" s="3" t="s">
        <v>17</v>
      </c>
      <c r="K4" t="str">
        <f>B4</f>
        <v>Clear</v>
      </c>
    </row>
    <row r="5" spans="1:11" x14ac:dyDescent="0.4">
      <c r="A5" t="s">
        <v>3</v>
      </c>
      <c r="B5" t="s">
        <v>5</v>
      </c>
      <c r="C5" s="1">
        <v>27364</v>
      </c>
      <c r="D5" s="1">
        <f>VLOOKUP(A5&amp;" "&amp;B5,weatherbycity!$A$1:$D$30,4,FALSE)</f>
        <v>7386</v>
      </c>
      <c r="E5" s="1">
        <f t="shared" si="0"/>
        <v>141625</v>
      </c>
      <c r="F5" s="1">
        <f t="shared" si="1"/>
        <v>43693</v>
      </c>
      <c r="G5" s="2">
        <f t="shared" si="2"/>
        <v>0.1932144748455428</v>
      </c>
      <c r="H5" s="2">
        <f t="shared" si="3"/>
        <v>0.16904309614812441</v>
      </c>
      <c r="I5" t="str">
        <f t="shared" ref="I5:I32" si="4">B5&amp;" "&amp;LEFT(A5,3)</f>
        <v>Mostly Cloudy atl</v>
      </c>
      <c r="J5" s="3"/>
      <c r="K5" t="str">
        <f t="shared" ref="K5:K32" si="5">B5</f>
        <v>Mostly Cloudy</v>
      </c>
    </row>
    <row r="6" spans="1:11" x14ac:dyDescent="0.4">
      <c r="A6" t="s">
        <v>3</v>
      </c>
      <c r="B6" t="s">
        <v>6</v>
      </c>
      <c r="C6" s="1">
        <v>19430</v>
      </c>
      <c r="D6" s="1">
        <f>VLOOKUP(A6&amp;" "&amp;B6,weatherbycity!$A$1:$D$30,4,FALSE)</f>
        <v>5999</v>
      </c>
      <c r="E6" s="1">
        <f t="shared" si="0"/>
        <v>141625</v>
      </c>
      <c r="F6" s="1">
        <f t="shared" si="1"/>
        <v>43693</v>
      </c>
      <c r="G6" s="2">
        <f t="shared" si="2"/>
        <v>0.13719329214474846</v>
      </c>
      <c r="H6" s="2">
        <f t="shared" si="3"/>
        <v>0.13729888082759253</v>
      </c>
      <c r="I6" t="str">
        <f t="shared" si="4"/>
        <v>Overcast atl</v>
      </c>
      <c r="J6" s="3"/>
      <c r="K6" t="str">
        <f t="shared" si="5"/>
        <v>Overcast</v>
      </c>
    </row>
    <row r="7" spans="1:11" x14ac:dyDescent="0.4">
      <c r="A7" t="s">
        <v>3</v>
      </c>
      <c r="B7" t="s">
        <v>7</v>
      </c>
      <c r="C7" s="1">
        <v>36270</v>
      </c>
      <c r="D7" s="1">
        <f>VLOOKUP(A7&amp;" "&amp;B7,weatherbycity!$A$1:$D$30,4,FALSE)</f>
        <v>10056</v>
      </c>
      <c r="E7" s="1">
        <f t="shared" si="0"/>
        <v>141625</v>
      </c>
      <c r="F7" s="1">
        <f t="shared" si="1"/>
        <v>43693</v>
      </c>
      <c r="G7" s="2">
        <f t="shared" si="2"/>
        <v>0.25609885260370696</v>
      </c>
      <c r="H7" s="2">
        <f t="shared" si="3"/>
        <v>0.23015128281418076</v>
      </c>
      <c r="I7" t="str">
        <f t="shared" si="4"/>
        <v>Partly Cloudy atl</v>
      </c>
      <c r="J7" s="3"/>
      <c r="K7" t="str">
        <f t="shared" si="5"/>
        <v>Partly Cloudy</v>
      </c>
    </row>
    <row r="8" spans="1:11" x14ac:dyDescent="0.4">
      <c r="A8" t="s">
        <v>3</v>
      </c>
      <c r="B8" t="s">
        <v>8</v>
      </c>
      <c r="C8" s="1">
        <v>15642</v>
      </c>
      <c r="D8" s="1">
        <f>VLOOKUP(A8&amp;" "&amp;B8,weatherbycity!$A$1:$D$30,4,FALSE)</f>
        <v>5168</v>
      </c>
      <c r="E8" s="1">
        <f t="shared" si="0"/>
        <v>141625</v>
      </c>
      <c r="F8" s="1">
        <f t="shared" si="1"/>
        <v>43693</v>
      </c>
      <c r="G8" s="2">
        <f t="shared" si="2"/>
        <v>0.11044660194174757</v>
      </c>
      <c r="H8" s="2">
        <f t="shared" si="3"/>
        <v>0.11827981598883117</v>
      </c>
      <c r="I8" t="str">
        <f t="shared" si="4"/>
        <v>Rain atl</v>
      </c>
      <c r="J8" s="3"/>
      <c r="K8" t="str">
        <f t="shared" si="5"/>
        <v>Rain</v>
      </c>
    </row>
    <row r="9" spans="1:11" x14ac:dyDescent="0.4">
      <c r="A9" t="s">
        <v>3</v>
      </c>
      <c r="B9" t="s">
        <v>9</v>
      </c>
      <c r="C9" s="1">
        <v>108</v>
      </c>
      <c r="D9" s="1">
        <f>VLOOKUP(A9&amp;" "&amp;B9,weatherbycity!$A$1:$D$30,4,FALSE)</f>
        <v>40</v>
      </c>
      <c r="E9" s="1">
        <f t="shared" si="0"/>
        <v>141625</v>
      </c>
      <c r="F9" s="1">
        <f t="shared" si="1"/>
        <v>43693</v>
      </c>
      <c r="G9" s="2">
        <f t="shared" si="2"/>
        <v>7.6257722859664602E-4</v>
      </c>
      <c r="H9" s="2">
        <f t="shared" si="3"/>
        <v>9.1547845192593781E-4</v>
      </c>
      <c r="I9" t="str">
        <f t="shared" si="4"/>
        <v>Snow atl</v>
      </c>
      <c r="J9" s="3"/>
      <c r="K9" t="str">
        <f t="shared" si="5"/>
        <v>Snow</v>
      </c>
    </row>
    <row r="10" spans="1:11" x14ac:dyDescent="0.4">
      <c r="A10" t="s">
        <v>10</v>
      </c>
      <c r="B10" t="s">
        <v>4</v>
      </c>
      <c r="C10" s="1">
        <v>97870</v>
      </c>
      <c r="D10" s="1">
        <f>VLOOKUP(A10&amp;" "&amp;B10,weatherbycity!$A$1:$D$30,4,FALSE)</f>
        <v>16742</v>
      </c>
      <c r="E10" s="1">
        <f t="shared" si="0"/>
        <v>278299</v>
      </c>
      <c r="F10" s="1">
        <f t="shared" si="1"/>
        <v>43693</v>
      </c>
      <c r="G10" s="2">
        <f t="shared" si="2"/>
        <v>0.35167212242947332</v>
      </c>
      <c r="H10" s="2">
        <f t="shared" si="3"/>
        <v>0.38317350605360129</v>
      </c>
      <c r="I10" t="str">
        <f t="shared" si="4"/>
        <v>Clear bos</v>
      </c>
      <c r="J10" s="3" t="s">
        <v>18</v>
      </c>
      <c r="K10" t="str">
        <f t="shared" si="5"/>
        <v>Clear</v>
      </c>
    </row>
    <row r="11" spans="1:11" x14ac:dyDescent="0.4">
      <c r="A11" t="s">
        <v>10</v>
      </c>
      <c r="B11" t="s">
        <v>5</v>
      </c>
      <c r="C11" s="1">
        <v>42094</v>
      </c>
      <c r="D11" s="1">
        <f>VLOOKUP(A11&amp;" "&amp;B11,weatherbycity!$A$1:$D$30,4,FALSE)</f>
        <v>6036</v>
      </c>
      <c r="E11" s="1">
        <f t="shared" si="0"/>
        <v>278299</v>
      </c>
      <c r="F11" s="1">
        <f t="shared" si="1"/>
        <v>43693</v>
      </c>
      <c r="G11" s="2">
        <f t="shared" si="2"/>
        <v>0.15125458589502658</v>
      </c>
      <c r="H11" s="2">
        <f t="shared" si="3"/>
        <v>0.13814569839562402</v>
      </c>
      <c r="I11" t="str">
        <f t="shared" si="4"/>
        <v>Mostly Cloudy bos</v>
      </c>
      <c r="J11" s="3"/>
      <c r="K11" t="str">
        <f t="shared" si="5"/>
        <v>Mostly Cloudy</v>
      </c>
    </row>
    <row r="12" spans="1:11" x14ac:dyDescent="0.4">
      <c r="A12" t="s">
        <v>10</v>
      </c>
      <c r="B12" t="s">
        <v>6</v>
      </c>
      <c r="C12" s="1">
        <v>55723</v>
      </c>
      <c r="D12" s="1">
        <f>VLOOKUP(A12&amp;" "&amp;B12,weatherbycity!$A$1:$D$30,4,FALSE)</f>
        <v>8413</v>
      </c>
      <c r="E12" s="1">
        <f t="shared" si="0"/>
        <v>278299</v>
      </c>
      <c r="F12" s="1">
        <f t="shared" si="1"/>
        <v>43693</v>
      </c>
      <c r="G12" s="2">
        <f t="shared" si="2"/>
        <v>0.20022709388104162</v>
      </c>
      <c r="H12" s="2">
        <f t="shared" si="3"/>
        <v>0.19254800540132286</v>
      </c>
      <c r="I12" t="str">
        <f t="shared" si="4"/>
        <v>Overcast bos</v>
      </c>
      <c r="J12" s="3"/>
      <c r="K12" t="str">
        <f t="shared" si="5"/>
        <v>Overcast</v>
      </c>
    </row>
    <row r="13" spans="1:11" x14ac:dyDescent="0.4">
      <c r="A13" t="s">
        <v>10</v>
      </c>
      <c r="B13" t="s">
        <v>7</v>
      </c>
      <c r="C13" s="1">
        <v>48913</v>
      </c>
      <c r="D13" s="1">
        <f>VLOOKUP(A13&amp;" "&amp;B13,weatherbycity!$A$1:$D$30,4,FALSE)</f>
        <v>7173</v>
      </c>
      <c r="E13" s="1">
        <f t="shared" si="0"/>
        <v>278299</v>
      </c>
      <c r="F13" s="1">
        <f t="shared" si="1"/>
        <v>43693</v>
      </c>
      <c r="G13" s="2">
        <f t="shared" si="2"/>
        <v>0.17575700954728549</v>
      </c>
      <c r="H13" s="2">
        <f t="shared" si="3"/>
        <v>0.16416817339161879</v>
      </c>
      <c r="I13" t="str">
        <f t="shared" si="4"/>
        <v>Partly Cloudy bos</v>
      </c>
      <c r="J13" s="3"/>
      <c r="K13" t="str">
        <f t="shared" si="5"/>
        <v>Partly Cloudy</v>
      </c>
    </row>
    <row r="14" spans="1:11" x14ac:dyDescent="0.4">
      <c r="A14" t="s">
        <v>10</v>
      </c>
      <c r="B14" t="s">
        <v>8</v>
      </c>
      <c r="C14" s="1">
        <v>31505</v>
      </c>
      <c r="D14" s="1">
        <f>VLOOKUP(A14&amp;" "&amp;B14,weatherbycity!$A$1:$D$30,4,FALSE)</f>
        <v>5013</v>
      </c>
      <c r="E14" s="1">
        <f t="shared" si="0"/>
        <v>278299</v>
      </c>
      <c r="F14" s="1">
        <f t="shared" si="1"/>
        <v>43693</v>
      </c>
      <c r="G14" s="2">
        <f t="shared" si="2"/>
        <v>0.11320558104772205</v>
      </c>
      <c r="H14" s="2">
        <f t="shared" si="3"/>
        <v>0.11473233698761816</v>
      </c>
      <c r="I14" t="str">
        <f t="shared" si="4"/>
        <v>Rain bos</v>
      </c>
      <c r="J14" s="3"/>
      <c r="K14" t="str">
        <f t="shared" si="5"/>
        <v>Rain</v>
      </c>
    </row>
    <row r="15" spans="1:11" x14ac:dyDescent="0.4">
      <c r="A15" t="s">
        <v>10</v>
      </c>
      <c r="B15" t="s">
        <v>9</v>
      </c>
      <c r="C15" s="1">
        <v>2194</v>
      </c>
      <c r="D15" s="1">
        <f>VLOOKUP(A15&amp;" "&amp;B15,weatherbycity!$A$1:$D$30,4,FALSE)</f>
        <v>316</v>
      </c>
      <c r="E15" s="1">
        <f t="shared" si="0"/>
        <v>278299</v>
      </c>
      <c r="F15" s="1">
        <f t="shared" si="1"/>
        <v>43693</v>
      </c>
      <c r="G15" s="2">
        <f t="shared" si="2"/>
        <v>7.8836071994509496E-3</v>
      </c>
      <c r="H15" s="2">
        <f t="shared" si="3"/>
        <v>7.2322797702149087E-3</v>
      </c>
      <c r="I15" t="str">
        <f t="shared" si="4"/>
        <v>Snow bos</v>
      </c>
      <c r="J15" s="3"/>
      <c r="K15" t="str">
        <f t="shared" si="5"/>
        <v>Snow</v>
      </c>
    </row>
    <row r="16" spans="1:11" x14ac:dyDescent="0.4">
      <c r="A16" t="s">
        <v>11</v>
      </c>
      <c r="B16" t="s">
        <v>4</v>
      </c>
      <c r="C16" s="1">
        <v>151013</v>
      </c>
      <c r="D16" s="1">
        <f>VLOOKUP(A16&amp;" "&amp;B16,weatherbycity!$A$1:$D$30,4,FALSE)</f>
        <v>8472</v>
      </c>
      <c r="E16" s="1">
        <f t="shared" si="0"/>
        <v>793039</v>
      </c>
      <c r="F16" s="1">
        <f t="shared" si="1"/>
        <v>43693</v>
      </c>
      <c r="G16" s="2">
        <f t="shared" si="2"/>
        <v>0.19042316960452135</v>
      </c>
      <c r="H16" s="2">
        <f t="shared" si="3"/>
        <v>0.19389833611791363</v>
      </c>
      <c r="I16" t="str">
        <f t="shared" si="4"/>
        <v>Clear chi</v>
      </c>
      <c r="J16" s="3" t="s">
        <v>19</v>
      </c>
      <c r="K16" t="str">
        <f t="shared" si="5"/>
        <v>Clear</v>
      </c>
    </row>
    <row r="17" spans="1:11" x14ac:dyDescent="0.4">
      <c r="A17" t="s">
        <v>11</v>
      </c>
      <c r="B17" t="s">
        <v>5</v>
      </c>
      <c r="C17" s="1">
        <v>204033</v>
      </c>
      <c r="D17" s="1">
        <f>VLOOKUP(A17&amp;" "&amp;B17,weatherbycity!$A$1:$D$30,4,FALSE)</f>
        <v>10325</v>
      </c>
      <c r="E17" s="1">
        <f t="shared" si="0"/>
        <v>793039</v>
      </c>
      <c r="F17" s="1">
        <f t="shared" si="1"/>
        <v>43693</v>
      </c>
      <c r="G17" s="2">
        <f t="shared" si="2"/>
        <v>0.25727990678894735</v>
      </c>
      <c r="H17" s="2">
        <f t="shared" si="3"/>
        <v>0.23630787540338269</v>
      </c>
      <c r="I17" t="str">
        <f t="shared" si="4"/>
        <v>Mostly Cloudy chi</v>
      </c>
      <c r="J17" s="3"/>
      <c r="K17" t="str">
        <f t="shared" si="5"/>
        <v>Mostly Cloudy</v>
      </c>
    </row>
    <row r="18" spans="1:11" x14ac:dyDescent="0.4">
      <c r="A18" t="s">
        <v>11</v>
      </c>
      <c r="B18" t="s">
        <v>6</v>
      </c>
      <c r="C18" s="1">
        <v>175413</v>
      </c>
      <c r="D18" s="1">
        <f>VLOOKUP(A18&amp;" "&amp;B18,weatherbycity!$A$1:$D$30,4,FALSE)</f>
        <v>10241</v>
      </c>
      <c r="E18" s="1">
        <f t="shared" si="0"/>
        <v>793039</v>
      </c>
      <c r="F18" s="1">
        <f t="shared" si="1"/>
        <v>43693</v>
      </c>
      <c r="G18" s="2">
        <f t="shared" si="2"/>
        <v>0.22119088720731264</v>
      </c>
      <c r="H18" s="2">
        <f t="shared" si="3"/>
        <v>0.23438537065433823</v>
      </c>
      <c r="I18" t="str">
        <f t="shared" si="4"/>
        <v>Overcast chi</v>
      </c>
      <c r="J18" s="3"/>
      <c r="K18" t="str">
        <f t="shared" si="5"/>
        <v>Overcast</v>
      </c>
    </row>
    <row r="19" spans="1:11" x14ac:dyDescent="0.4">
      <c r="A19" t="s">
        <v>11</v>
      </c>
      <c r="B19" t="s">
        <v>7</v>
      </c>
      <c r="C19" s="1">
        <v>189469</v>
      </c>
      <c r="D19" s="1">
        <f>VLOOKUP(A19&amp;" "&amp;B19,weatherbycity!$A$1:$D$30,4,FALSE)</f>
        <v>10199</v>
      </c>
      <c r="E19" s="1">
        <f t="shared" si="0"/>
        <v>793039</v>
      </c>
      <c r="F19" s="1">
        <f t="shared" si="1"/>
        <v>43693</v>
      </c>
      <c r="G19" s="2">
        <f t="shared" si="2"/>
        <v>0.23891511010177305</v>
      </c>
      <c r="H19" s="2">
        <f t="shared" si="3"/>
        <v>0.23342411827981599</v>
      </c>
      <c r="I19" t="str">
        <f t="shared" si="4"/>
        <v>Partly Cloudy chi</v>
      </c>
      <c r="J19" s="3"/>
      <c r="K19" t="str">
        <f t="shared" si="5"/>
        <v>Partly Cloudy</v>
      </c>
    </row>
    <row r="20" spans="1:11" x14ac:dyDescent="0.4">
      <c r="A20" t="s">
        <v>11</v>
      </c>
      <c r="B20" t="s">
        <v>8</v>
      </c>
      <c r="C20" s="1">
        <v>69450</v>
      </c>
      <c r="D20" s="1">
        <f>VLOOKUP(A20&amp;" "&amp;B20,weatherbycity!$A$1:$D$30,4,FALSE)</f>
        <v>4237</v>
      </c>
      <c r="E20" s="1">
        <f t="shared" si="0"/>
        <v>793039</v>
      </c>
      <c r="F20" s="1">
        <f t="shared" si="1"/>
        <v>43693</v>
      </c>
      <c r="G20" s="2">
        <f t="shared" si="2"/>
        <v>8.7574507684994057E-2</v>
      </c>
      <c r="H20" s="2">
        <f t="shared" si="3"/>
        <v>9.6972055020254966E-2</v>
      </c>
      <c r="I20" t="str">
        <f t="shared" si="4"/>
        <v>Rain chi</v>
      </c>
      <c r="J20" s="3"/>
      <c r="K20" t="str">
        <f t="shared" si="5"/>
        <v>Rain</v>
      </c>
    </row>
    <row r="21" spans="1:11" x14ac:dyDescent="0.4">
      <c r="A21" t="s">
        <v>11</v>
      </c>
      <c r="B21" t="s">
        <v>9</v>
      </c>
      <c r="C21" s="1">
        <v>3661</v>
      </c>
      <c r="D21" s="1">
        <f>VLOOKUP(A21&amp;" "&amp;B21,weatherbycity!$A$1:$D$30,4,FALSE)</f>
        <v>219</v>
      </c>
      <c r="E21" s="1">
        <f t="shared" si="0"/>
        <v>793039</v>
      </c>
      <c r="F21" s="1">
        <f t="shared" si="1"/>
        <v>43693</v>
      </c>
      <c r="G21" s="2">
        <f t="shared" si="2"/>
        <v>4.6164186124515944E-3</v>
      </c>
      <c r="H21" s="2">
        <f t="shared" si="3"/>
        <v>5.0122445242945096E-3</v>
      </c>
      <c r="I21" t="str">
        <f t="shared" si="4"/>
        <v>Snow chi</v>
      </c>
      <c r="J21" s="3"/>
      <c r="K21" t="str">
        <f t="shared" si="5"/>
        <v>Snow</v>
      </c>
    </row>
    <row r="22" spans="1:11" x14ac:dyDescent="0.4">
      <c r="A22" t="s">
        <v>12</v>
      </c>
      <c r="B22" t="s">
        <v>4</v>
      </c>
      <c r="C22" s="1">
        <v>75985</v>
      </c>
      <c r="D22" s="1">
        <f>VLOOKUP(A22&amp;" "&amp;B22,weatherbycity!$A$1:$D$30,4,FALSE)</f>
        <v>7985</v>
      </c>
      <c r="E22" s="1">
        <f t="shared" si="0"/>
        <v>446283</v>
      </c>
      <c r="F22" s="1">
        <f t="shared" si="1"/>
        <v>43808</v>
      </c>
      <c r="G22" s="2">
        <f t="shared" si="2"/>
        <v>0.17026191900654966</v>
      </c>
      <c r="H22" s="2">
        <f t="shared" si="3"/>
        <v>0.18227264426588752</v>
      </c>
      <c r="I22" t="str">
        <f t="shared" si="4"/>
        <v>Clear den</v>
      </c>
      <c r="J22" s="4" t="s">
        <v>20</v>
      </c>
      <c r="K22" t="str">
        <f t="shared" si="5"/>
        <v>Clear</v>
      </c>
    </row>
    <row r="23" spans="1:11" x14ac:dyDescent="0.4">
      <c r="A23" t="s">
        <v>12</v>
      </c>
      <c r="B23" t="s">
        <v>5</v>
      </c>
      <c r="C23" s="1">
        <v>142890</v>
      </c>
      <c r="D23" s="1">
        <f>VLOOKUP(A23&amp;" "&amp;B23,weatherbycity!$A$1:$D$30,4,FALSE)</f>
        <v>13669</v>
      </c>
      <c r="E23" s="1">
        <f t="shared" si="0"/>
        <v>446283</v>
      </c>
      <c r="F23" s="1">
        <f t="shared" si="1"/>
        <v>43808</v>
      </c>
      <c r="G23" s="2">
        <f t="shared" si="2"/>
        <v>0.32017800364342802</v>
      </c>
      <c r="H23" s="2">
        <f t="shared" si="3"/>
        <v>0.31202063550036524</v>
      </c>
      <c r="I23" t="str">
        <f t="shared" si="4"/>
        <v>Mostly Cloudy den</v>
      </c>
      <c r="J23" s="4"/>
      <c r="K23" t="str">
        <f t="shared" si="5"/>
        <v>Mostly Cloudy</v>
      </c>
    </row>
    <row r="24" spans="1:11" x14ac:dyDescent="0.4">
      <c r="A24" t="s">
        <v>12</v>
      </c>
      <c r="B24" t="s">
        <v>6</v>
      </c>
      <c r="C24" s="1">
        <v>33006</v>
      </c>
      <c r="D24" s="1">
        <f>VLOOKUP(A24&amp;" "&amp;B24,weatherbycity!$A$1:$D$30,4,FALSE)</f>
        <v>3422</v>
      </c>
      <c r="E24" s="1">
        <f t="shared" si="0"/>
        <v>446283</v>
      </c>
      <c r="F24" s="1">
        <f t="shared" si="1"/>
        <v>43808</v>
      </c>
      <c r="G24" s="2">
        <f t="shared" si="2"/>
        <v>7.3957556079886536E-2</v>
      </c>
      <c r="H24" s="2">
        <f t="shared" si="3"/>
        <v>7.8113586559532502E-2</v>
      </c>
      <c r="I24" t="str">
        <f t="shared" si="4"/>
        <v>Overcast den</v>
      </c>
      <c r="J24" s="4"/>
      <c r="K24" t="str">
        <f t="shared" si="5"/>
        <v>Overcast</v>
      </c>
    </row>
    <row r="25" spans="1:11" x14ac:dyDescent="0.4">
      <c r="A25" t="s">
        <v>12</v>
      </c>
      <c r="B25" t="s">
        <v>7</v>
      </c>
      <c r="C25" s="1">
        <v>160186</v>
      </c>
      <c r="D25" s="1">
        <f>VLOOKUP(A25&amp;" "&amp;B25,weatherbycity!$A$1:$D$30,4,FALSE)</f>
        <v>15133</v>
      </c>
      <c r="E25" s="1">
        <f t="shared" si="0"/>
        <v>446283</v>
      </c>
      <c r="F25" s="1">
        <f t="shared" si="1"/>
        <v>43808</v>
      </c>
      <c r="G25" s="2">
        <f t="shared" si="2"/>
        <v>0.35893368109473139</v>
      </c>
      <c r="H25" s="2">
        <f t="shared" si="3"/>
        <v>0.3454391891891892</v>
      </c>
      <c r="I25" t="str">
        <f t="shared" si="4"/>
        <v>Partly Cloudy den</v>
      </c>
      <c r="J25" s="4"/>
      <c r="K25" t="str">
        <f t="shared" si="5"/>
        <v>Partly Cloudy</v>
      </c>
    </row>
    <row r="26" spans="1:11" x14ac:dyDescent="0.4">
      <c r="A26" t="s">
        <v>12</v>
      </c>
      <c r="B26" t="s">
        <v>8</v>
      </c>
      <c r="C26" s="1">
        <v>30646</v>
      </c>
      <c r="D26" s="1">
        <f>VLOOKUP(A26&amp;" "&amp;B26,weatherbycity!$A$1:$D$30,4,FALSE)</f>
        <v>3213</v>
      </c>
      <c r="E26" s="1">
        <f t="shared" si="0"/>
        <v>446283</v>
      </c>
      <c r="F26" s="1">
        <f t="shared" si="1"/>
        <v>43808</v>
      </c>
      <c r="G26" s="2">
        <f t="shared" si="2"/>
        <v>6.8669431728297967E-2</v>
      </c>
      <c r="H26" s="2">
        <f t="shared" si="3"/>
        <v>7.3342768444119799E-2</v>
      </c>
      <c r="I26" t="str">
        <f t="shared" si="4"/>
        <v>Rain den</v>
      </c>
      <c r="J26" s="4"/>
      <c r="K26" t="str">
        <f t="shared" si="5"/>
        <v>Rain</v>
      </c>
    </row>
    <row r="27" spans="1:11" x14ac:dyDescent="0.4">
      <c r="A27" t="s">
        <v>12</v>
      </c>
      <c r="B27" t="s">
        <v>9</v>
      </c>
      <c r="C27" s="1">
        <v>3570</v>
      </c>
      <c r="D27" s="1">
        <f>VLOOKUP(A27&amp;" "&amp;B27,weatherbycity!$A$1:$D$30,4,FALSE)</f>
        <v>386</v>
      </c>
      <c r="E27" s="1">
        <f t="shared" si="0"/>
        <v>446283</v>
      </c>
      <c r="F27" s="1">
        <f t="shared" si="1"/>
        <v>43808</v>
      </c>
      <c r="G27" s="2">
        <f t="shared" si="2"/>
        <v>7.999408447106433E-3</v>
      </c>
      <c r="H27" s="2">
        <f t="shared" si="3"/>
        <v>8.8111760409057705E-3</v>
      </c>
      <c r="I27" t="str">
        <f t="shared" si="4"/>
        <v>Snow den</v>
      </c>
      <c r="J27" s="4"/>
      <c r="K27" t="str">
        <f t="shared" si="5"/>
        <v>Snow</v>
      </c>
    </row>
    <row r="28" spans="1:11" x14ac:dyDescent="0.4">
      <c r="A28" t="s">
        <v>13</v>
      </c>
      <c r="B28" t="s">
        <v>4</v>
      </c>
      <c r="C28" s="1">
        <v>624817</v>
      </c>
      <c r="D28" s="1">
        <f>VLOOKUP(A28&amp;" "&amp;B28,weatherbycity!$A$1:$D$30,4,FALSE)</f>
        <v>25860</v>
      </c>
      <c r="E28" s="1">
        <f t="shared" si="0"/>
        <v>1090415</v>
      </c>
      <c r="F28" s="1">
        <f t="shared" si="1"/>
        <v>43808</v>
      </c>
      <c r="G28" s="2">
        <f t="shared" si="2"/>
        <v>0.57300844174007148</v>
      </c>
      <c r="H28" s="2">
        <f t="shared" si="3"/>
        <v>0.59030314097881664</v>
      </c>
      <c r="I28" t="str">
        <f t="shared" si="4"/>
        <v>Clear los</v>
      </c>
      <c r="J28" s="3" t="s">
        <v>21</v>
      </c>
      <c r="K28" t="str">
        <f t="shared" si="5"/>
        <v>Clear</v>
      </c>
    </row>
    <row r="29" spans="1:11" x14ac:dyDescent="0.4">
      <c r="A29" t="s">
        <v>13</v>
      </c>
      <c r="B29" t="s">
        <v>5</v>
      </c>
      <c r="C29" s="1">
        <v>125833</v>
      </c>
      <c r="D29" s="1">
        <f>VLOOKUP(A29&amp;" "&amp;B29,weatherbycity!$A$1:$D$30,4,FALSE)</f>
        <v>4813</v>
      </c>
      <c r="E29" s="1">
        <f t="shared" si="0"/>
        <v>1090415</v>
      </c>
      <c r="F29" s="1">
        <f t="shared" si="1"/>
        <v>43808</v>
      </c>
      <c r="G29" s="2">
        <f t="shared" si="2"/>
        <v>0.11539918287991269</v>
      </c>
      <c r="H29" s="2">
        <f t="shared" si="3"/>
        <v>0.10986577794010226</v>
      </c>
      <c r="I29" t="str">
        <f t="shared" si="4"/>
        <v>Mostly Cloudy los</v>
      </c>
      <c r="J29" s="3"/>
      <c r="K29" t="str">
        <f t="shared" si="5"/>
        <v>Mostly Cloudy</v>
      </c>
    </row>
    <row r="30" spans="1:11" x14ac:dyDescent="0.4">
      <c r="A30" t="s">
        <v>13</v>
      </c>
      <c r="B30" t="s">
        <v>6</v>
      </c>
      <c r="C30" s="1">
        <v>139351</v>
      </c>
      <c r="D30" s="1">
        <f>VLOOKUP(A30&amp;" "&amp;B30,weatherbycity!$A$1:$D$30,4,FALSE)</f>
        <v>5051</v>
      </c>
      <c r="E30" s="1">
        <f t="shared" si="0"/>
        <v>1090415</v>
      </c>
      <c r="F30" s="1">
        <f t="shared" si="1"/>
        <v>43808</v>
      </c>
      <c r="G30" s="2">
        <f t="shared" si="2"/>
        <v>0.12779629773985135</v>
      </c>
      <c r="H30" s="2">
        <f t="shared" si="3"/>
        <v>0.11529857560262965</v>
      </c>
      <c r="I30" t="str">
        <f t="shared" si="4"/>
        <v>Overcast los</v>
      </c>
      <c r="J30" s="3"/>
      <c r="K30" t="str">
        <f t="shared" si="5"/>
        <v>Overcast</v>
      </c>
    </row>
    <row r="31" spans="1:11" x14ac:dyDescent="0.4">
      <c r="A31" t="s">
        <v>13</v>
      </c>
      <c r="B31" t="s">
        <v>7</v>
      </c>
      <c r="C31" s="1">
        <v>173792</v>
      </c>
      <c r="D31" s="1">
        <f>VLOOKUP(A31&amp;" "&amp;B31,weatherbycity!$A$1:$D$30,4,FALSE)</f>
        <v>7024</v>
      </c>
      <c r="E31" s="1">
        <f t="shared" si="0"/>
        <v>1090415</v>
      </c>
      <c r="F31" s="1">
        <f t="shared" si="1"/>
        <v>43808</v>
      </c>
      <c r="G31" s="2">
        <f t="shared" si="2"/>
        <v>0.15938151988004567</v>
      </c>
      <c r="H31" s="2">
        <f t="shared" si="3"/>
        <v>0.16033601168736303</v>
      </c>
      <c r="I31" t="str">
        <f t="shared" si="4"/>
        <v>Partly Cloudy los</v>
      </c>
      <c r="J31" s="3"/>
      <c r="K31" t="str">
        <f t="shared" si="5"/>
        <v>Partly Cloudy</v>
      </c>
    </row>
    <row r="32" spans="1:11" x14ac:dyDescent="0.4">
      <c r="A32" t="s">
        <v>13</v>
      </c>
      <c r="B32" t="s">
        <v>8</v>
      </c>
      <c r="C32" s="1">
        <v>26622</v>
      </c>
      <c r="D32" s="1">
        <f>VLOOKUP(A32&amp;" "&amp;B32,weatherbycity!$A$1:$D$30,4,FALSE)</f>
        <v>1060</v>
      </c>
      <c r="E32" s="1">
        <f t="shared" si="0"/>
        <v>1090415</v>
      </c>
      <c r="F32" s="1">
        <f t="shared" si="1"/>
        <v>43808</v>
      </c>
      <c r="G32" s="2">
        <f t="shared" si="2"/>
        <v>2.4414557760118853E-2</v>
      </c>
      <c r="H32" s="2">
        <f t="shared" si="3"/>
        <v>2.4196493791088385E-2</v>
      </c>
      <c r="I32" t="str">
        <f t="shared" si="4"/>
        <v>Rain los</v>
      </c>
      <c r="J32" s="3"/>
      <c r="K32" t="str">
        <f t="shared" si="5"/>
        <v>Rain</v>
      </c>
    </row>
  </sheetData>
  <sortState xmlns:xlrd2="http://schemas.microsoft.com/office/spreadsheetml/2017/richdata2" ref="A4:H32">
    <sortCondition ref="A4:A32"/>
    <sortCondition ref="B4:B32"/>
  </sortState>
  <mergeCells count="5">
    <mergeCell ref="J4:J9"/>
    <mergeCell ref="J10:J15"/>
    <mergeCell ref="J16:J21"/>
    <mergeCell ref="J22:J27"/>
    <mergeCell ref="J28:J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0"/>
  <sheetViews>
    <sheetView topLeftCell="A5" workbookViewId="0"/>
  </sheetViews>
  <sheetFormatPr defaultRowHeight="14.6" x14ac:dyDescent="0.4"/>
  <cols>
    <col min="1" max="1" width="22.765625" bestFit="1" customWidth="1"/>
  </cols>
  <sheetData>
    <row r="1" spans="1:4" x14ac:dyDescent="0.4">
      <c r="A1" t="str">
        <f t="shared" ref="A1" si="0">B1&amp;" "&amp;C1</f>
        <v>city MapWeather</v>
      </c>
      <c r="B1" t="s">
        <v>14</v>
      </c>
      <c r="C1" t="s">
        <v>1</v>
      </c>
      <c r="D1" t="s">
        <v>2</v>
      </c>
    </row>
    <row r="2" spans="1:4" x14ac:dyDescent="0.4">
      <c r="A2" t="str">
        <f>B2&amp;" "&amp;C2</f>
        <v>atlanta Clear</v>
      </c>
      <c r="B2" t="s">
        <v>3</v>
      </c>
      <c r="C2" t="s">
        <v>4</v>
      </c>
      <c r="D2">
        <v>15044</v>
      </c>
    </row>
    <row r="3" spans="1:4" x14ac:dyDescent="0.4">
      <c r="A3" t="str">
        <f t="shared" ref="A3:A30" si="1">B3&amp;" "&amp;C3</f>
        <v>atlanta Mostly Cloudy</v>
      </c>
      <c r="B3" t="s">
        <v>3</v>
      </c>
      <c r="C3" t="s">
        <v>5</v>
      </c>
      <c r="D3">
        <v>7386</v>
      </c>
    </row>
    <row r="4" spans="1:4" x14ac:dyDescent="0.4">
      <c r="A4" t="str">
        <f t="shared" si="1"/>
        <v>atlanta Overcast</v>
      </c>
      <c r="B4" t="s">
        <v>3</v>
      </c>
      <c r="C4" t="s">
        <v>6</v>
      </c>
      <c r="D4">
        <v>5999</v>
      </c>
    </row>
    <row r="5" spans="1:4" x14ac:dyDescent="0.4">
      <c r="A5" t="str">
        <f t="shared" si="1"/>
        <v>atlanta Partly Cloudy</v>
      </c>
      <c r="B5" t="s">
        <v>3</v>
      </c>
      <c r="C5" t="s">
        <v>7</v>
      </c>
      <c r="D5">
        <v>10056</v>
      </c>
    </row>
    <row r="6" spans="1:4" x14ac:dyDescent="0.4">
      <c r="A6" t="str">
        <f t="shared" si="1"/>
        <v>atlanta Rain</v>
      </c>
      <c r="B6" t="s">
        <v>3</v>
      </c>
      <c r="C6" t="s">
        <v>8</v>
      </c>
      <c r="D6">
        <v>5168</v>
      </c>
    </row>
    <row r="7" spans="1:4" x14ac:dyDescent="0.4">
      <c r="A7" t="str">
        <f t="shared" si="1"/>
        <v>atlanta Snow</v>
      </c>
      <c r="B7" t="s">
        <v>3</v>
      </c>
      <c r="C7" t="s">
        <v>9</v>
      </c>
      <c r="D7">
        <v>40</v>
      </c>
    </row>
    <row r="8" spans="1:4" x14ac:dyDescent="0.4">
      <c r="A8" t="str">
        <f t="shared" si="1"/>
        <v>boston Clear</v>
      </c>
      <c r="B8" t="s">
        <v>10</v>
      </c>
      <c r="C8" t="s">
        <v>4</v>
      </c>
      <c r="D8">
        <v>16742</v>
      </c>
    </row>
    <row r="9" spans="1:4" x14ac:dyDescent="0.4">
      <c r="A9" t="str">
        <f t="shared" si="1"/>
        <v>boston Mostly Cloudy</v>
      </c>
      <c r="B9" t="s">
        <v>10</v>
      </c>
      <c r="C9" t="s">
        <v>5</v>
      </c>
      <c r="D9">
        <v>6036</v>
      </c>
    </row>
    <row r="10" spans="1:4" x14ac:dyDescent="0.4">
      <c r="A10" t="str">
        <f t="shared" si="1"/>
        <v>boston Overcast</v>
      </c>
      <c r="B10" t="s">
        <v>10</v>
      </c>
      <c r="C10" t="s">
        <v>6</v>
      </c>
      <c r="D10">
        <v>8413</v>
      </c>
    </row>
    <row r="11" spans="1:4" x14ac:dyDescent="0.4">
      <c r="A11" t="str">
        <f t="shared" si="1"/>
        <v>boston Partly Cloudy</v>
      </c>
      <c r="B11" t="s">
        <v>10</v>
      </c>
      <c r="C11" t="s">
        <v>7</v>
      </c>
      <c r="D11">
        <v>7173</v>
      </c>
    </row>
    <row r="12" spans="1:4" x14ac:dyDescent="0.4">
      <c r="A12" t="str">
        <f t="shared" si="1"/>
        <v>boston Rain</v>
      </c>
      <c r="B12" t="s">
        <v>10</v>
      </c>
      <c r="C12" t="s">
        <v>8</v>
      </c>
      <c r="D12">
        <v>5013</v>
      </c>
    </row>
    <row r="13" spans="1:4" x14ac:dyDescent="0.4">
      <c r="A13" t="str">
        <f t="shared" si="1"/>
        <v>boston Snow</v>
      </c>
      <c r="B13" t="s">
        <v>10</v>
      </c>
      <c r="C13" t="s">
        <v>9</v>
      </c>
      <c r="D13">
        <v>316</v>
      </c>
    </row>
    <row r="14" spans="1:4" x14ac:dyDescent="0.4">
      <c r="A14" t="str">
        <f t="shared" si="1"/>
        <v>chicago Clear</v>
      </c>
      <c r="B14" t="s">
        <v>11</v>
      </c>
      <c r="C14" t="s">
        <v>4</v>
      </c>
      <c r="D14">
        <v>8472</v>
      </c>
    </row>
    <row r="15" spans="1:4" x14ac:dyDescent="0.4">
      <c r="A15" t="str">
        <f t="shared" si="1"/>
        <v>chicago Mostly Cloudy</v>
      </c>
      <c r="B15" t="s">
        <v>11</v>
      </c>
      <c r="C15" t="s">
        <v>5</v>
      </c>
      <c r="D15">
        <v>10325</v>
      </c>
    </row>
    <row r="16" spans="1:4" x14ac:dyDescent="0.4">
      <c r="A16" t="str">
        <f t="shared" si="1"/>
        <v>chicago Overcast</v>
      </c>
      <c r="B16" t="s">
        <v>11</v>
      </c>
      <c r="C16" t="s">
        <v>6</v>
      </c>
      <c r="D16">
        <v>10241</v>
      </c>
    </row>
    <row r="17" spans="1:4" x14ac:dyDescent="0.4">
      <c r="A17" t="str">
        <f t="shared" si="1"/>
        <v>chicago Partly Cloudy</v>
      </c>
      <c r="B17" t="s">
        <v>11</v>
      </c>
      <c r="C17" t="s">
        <v>7</v>
      </c>
      <c r="D17">
        <v>10199</v>
      </c>
    </row>
    <row r="18" spans="1:4" x14ac:dyDescent="0.4">
      <c r="A18" t="str">
        <f t="shared" si="1"/>
        <v>chicago Rain</v>
      </c>
      <c r="B18" t="s">
        <v>11</v>
      </c>
      <c r="C18" t="s">
        <v>8</v>
      </c>
      <c r="D18">
        <v>4237</v>
      </c>
    </row>
    <row r="19" spans="1:4" x14ac:dyDescent="0.4">
      <c r="A19" t="str">
        <f t="shared" si="1"/>
        <v>chicago Snow</v>
      </c>
      <c r="B19" t="s">
        <v>11</v>
      </c>
      <c r="C19" t="s">
        <v>9</v>
      </c>
      <c r="D19">
        <v>219</v>
      </c>
    </row>
    <row r="20" spans="1:4" x14ac:dyDescent="0.4">
      <c r="A20" t="str">
        <f t="shared" si="1"/>
        <v>denver Clear</v>
      </c>
      <c r="B20" t="s">
        <v>12</v>
      </c>
      <c r="C20" t="s">
        <v>4</v>
      </c>
      <c r="D20">
        <v>7985</v>
      </c>
    </row>
    <row r="21" spans="1:4" x14ac:dyDescent="0.4">
      <c r="A21" t="str">
        <f t="shared" si="1"/>
        <v>denver Mostly Cloudy</v>
      </c>
      <c r="B21" t="s">
        <v>12</v>
      </c>
      <c r="C21" t="s">
        <v>5</v>
      </c>
      <c r="D21">
        <v>13669</v>
      </c>
    </row>
    <row r="22" spans="1:4" x14ac:dyDescent="0.4">
      <c r="A22" t="str">
        <f t="shared" si="1"/>
        <v>denver Overcast</v>
      </c>
      <c r="B22" t="s">
        <v>12</v>
      </c>
      <c r="C22" t="s">
        <v>6</v>
      </c>
      <c r="D22">
        <v>3422</v>
      </c>
    </row>
    <row r="23" spans="1:4" x14ac:dyDescent="0.4">
      <c r="A23" t="str">
        <f t="shared" si="1"/>
        <v>denver Partly Cloudy</v>
      </c>
      <c r="B23" t="s">
        <v>12</v>
      </c>
      <c r="C23" t="s">
        <v>7</v>
      </c>
      <c r="D23">
        <v>15133</v>
      </c>
    </row>
    <row r="24" spans="1:4" x14ac:dyDescent="0.4">
      <c r="A24" t="str">
        <f t="shared" si="1"/>
        <v>denver Rain</v>
      </c>
      <c r="B24" t="s">
        <v>12</v>
      </c>
      <c r="C24" t="s">
        <v>8</v>
      </c>
      <c r="D24">
        <v>3213</v>
      </c>
    </row>
    <row r="25" spans="1:4" x14ac:dyDescent="0.4">
      <c r="A25" t="str">
        <f t="shared" si="1"/>
        <v>denver Snow</v>
      </c>
      <c r="B25" t="s">
        <v>12</v>
      </c>
      <c r="C25" t="s">
        <v>9</v>
      </c>
      <c r="D25">
        <v>386</v>
      </c>
    </row>
    <row r="26" spans="1:4" x14ac:dyDescent="0.4">
      <c r="A26" t="str">
        <f t="shared" si="1"/>
        <v>los_angeles Clear</v>
      </c>
      <c r="B26" t="s">
        <v>13</v>
      </c>
      <c r="C26" t="s">
        <v>4</v>
      </c>
      <c r="D26">
        <v>25860</v>
      </c>
    </row>
    <row r="27" spans="1:4" x14ac:dyDescent="0.4">
      <c r="A27" t="str">
        <f t="shared" si="1"/>
        <v>los_angeles Mostly Cloudy</v>
      </c>
      <c r="B27" t="s">
        <v>13</v>
      </c>
      <c r="C27" t="s">
        <v>5</v>
      </c>
      <c r="D27">
        <v>4813</v>
      </c>
    </row>
    <row r="28" spans="1:4" x14ac:dyDescent="0.4">
      <c r="A28" t="str">
        <f t="shared" si="1"/>
        <v>los_angeles Overcast</v>
      </c>
      <c r="B28" t="s">
        <v>13</v>
      </c>
      <c r="C28" t="s">
        <v>6</v>
      </c>
      <c r="D28">
        <v>5051</v>
      </c>
    </row>
    <row r="29" spans="1:4" x14ac:dyDescent="0.4">
      <c r="A29" t="str">
        <f t="shared" si="1"/>
        <v>los_angeles Partly Cloudy</v>
      </c>
      <c r="B29" t="s">
        <v>13</v>
      </c>
      <c r="C29" t="s">
        <v>7</v>
      </c>
      <c r="D29">
        <v>7024</v>
      </c>
    </row>
    <row r="30" spans="1:4" x14ac:dyDescent="0.4">
      <c r="A30" t="str">
        <f t="shared" si="1"/>
        <v>los_angeles Rain</v>
      </c>
      <c r="B30" t="s">
        <v>13</v>
      </c>
      <c r="C30" t="s">
        <v>8</v>
      </c>
      <c r="D30">
        <v>1060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crimebyweather</vt:lpstr>
      <vt:lpstr>weatherbycity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Holt</cp:lastModifiedBy>
  <dcterms:created xsi:type="dcterms:W3CDTF">2019-10-23T19:24:49Z</dcterms:created>
  <dcterms:modified xsi:type="dcterms:W3CDTF">2019-10-24T22:04:33Z</dcterms:modified>
</cp:coreProperties>
</file>