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1_{135B98B4-C723-41DC-B150-0C464D022F8D}" xr6:coauthVersionLast="44" xr6:coauthVersionMax="44"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1" l="1"/>
  <c r="I5" i="11" l="1"/>
  <c r="I17" i="11" l="1"/>
  <c r="I14" i="11"/>
  <c r="I30" i="11"/>
  <c r="I9" i="11"/>
  <c r="I31" i="11"/>
  <c r="I15" i="11"/>
  <c r="I7" i="11"/>
  <c r="I4" i="11"/>
  <c r="I21" i="11"/>
  <c r="I19" i="11"/>
  <c r="I11" i="11"/>
  <c r="I13" i="11"/>
  <c r="I32" i="11"/>
  <c r="I18" i="11"/>
  <c r="I29" i="11"/>
  <c r="I16" i="11"/>
  <c r="I28" i="11"/>
  <c r="J5" i="11"/>
  <c r="I20" i="11"/>
  <c r="I22" i="11"/>
  <c r="I12" i="11"/>
  <c r="I26" i="11"/>
  <c r="I10" i="11"/>
  <c r="I27" i="11"/>
  <c r="I23" i="11"/>
  <c r="I24" i="11"/>
  <c r="I25" i="11"/>
  <c r="J25" i="11" l="1"/>
  <c r="J27" i="11"/>
  <c r="J14" i="11"/>
  <c r="J30" i="11"/>
  <c r="J21" i="11"/>
  <c r="J22" i="11"/>
  <c r="K5" i="11"/>
  <c r="J16" i="11"/>
  <c r="J32" i="11"/>
  <c r="J9" i="11"/>
  <c r="J11" i="11"/>
  <c r="J29" i="11"/>
  <c r="J13" i="11"/>
  <c r="J20" i="11"/>
  <c r="J12" i="11"/>
  <c r="J28" i="11"/>
  <c r="J7" i="11"/>
  <c r="J10" i="11"/>
  <c r="J18" i="11"/>
  <c r="J19" i="11"/>
  <c r="J17" i="11"/>
  <c r="J15" i="11"/>
  <c r="J26" i="11"/>
  <c r="J31" i="11"/>
  <c r="J23" i="11"/>
  <c r="J24" i="11"/>
  <c r="K19" i="11" l="1"/>
  <c r="K15" i="11"/>
  <c r="K26" i="11"/>
  <c r="K10" i="11"/>
  <c r="K20" i="11"/>
  <c r="K29" i="11"/>
  <c r="K22" i="11"/>
  <c r="K14" i="11"/>
  <c r="K23" i="11"/>
  <c r="K9" i="11"/>
  <c r="K21" i="11"/>
  <c r="K12" i="11"/>
  <c r="K28" i="11"/>
  <c r="K17" i="11"/>
  <c r="K13" i="11"/>
  <c r="K7" i="11"/>
  <c r="L5" i="11"/>
  <c r="K18" i="11"/>
  <c r="K11" i="11"/>
  <c r="K31" i="11"/>
  <c r="K30" i="11"/>
  <c r="K16" i="11"/>
  <c r="K32" i="11"/>
  <c r="K27" i="11"/>
  <c r="K24" i="11"/>
  <c r="K25" i="11"/>
  <c r="L20" i="11" l="1"/>
  <c r="L18" i="11"/>
  <c r="L28" i="11"/>
  <c r="L24" i="11"/>
  <c r="L15" i="11"/>
  <c r="L29" i="11"/>
  <c r="L10" i="11"/>
  <c r="L23" i="11"/>
  <c r="L13" i="11"/>
  <c r="L32" i="11"/>
  <c r="L31" i="11"/>
  <c r="L17" i="11"/>
  <c r="L19" i="11"/>
  <c r="L12" i="11"/>
  <c r="L30" i="11"/>
  <c r="L11" i="11"/>
  <c r="L9" i="11"/>
  <c r="L7" i="11"/>
  <c r="L22" i="11"/>
  <c r="L16" i="11"/>
  <c r="L26" i="11"/>
  <c r="L21" i="11"/>
  <c r="L27" i="11"/>
  <c r="M5" i="11"/>
  <c r="L14" i="11"/>
  <c r="L25" i="11"/>
  <c r="M22" i="11" l="1"/>
  <c r="M17" i="11"/>
  <c r="M31" i="11"/>
  <c r="M24" i="11"/>
  <c r="M21" i="11"/>
  <c r="M20" i="11"/>
  <c r="M12" i="11"/>
  <c r="M10" i="11"/>
  <c r="M9" i="11"/>
  <c r="M30" i="11"/>
  <c r="M16" i="11"/>
  <c r="M7" i="11"/>
  <c r="M27" i="11"/>
  <c r="M15" i="11"/>
  <c r="M23" i="11"/>
  <c r="N5" i="11"/>
  <c r="M26" i="11"/>
  <c r="M28" i="11"/>
  <c r="M29" i="11"/>
  <c r="M25" i="11"/>
  <c r="M11" i="11"/>
  <c r="M19" i="11"/>
  <c r="M18" i="11"/>
  <c r="M14" i="11"/>
  <c r="M32" i="11"/>
  <c r="M13" i="11"/>
  <c r="N25" i="11" l="1"/>
  <c r="N11" i="11"/>
  <c r="N10" i="11"/>
  <c r="N31" i="11"/>
  <c r="N27" i="11"/>
  <c r="N12" i="11"/>
  <c r="N16" i="11"/>
  <c r="N23" i="11"/>
  <c r="N7" i="11"/>
  <c r="N24" i="11"/>
  <c r="N13" i="11"/>
  <c r="N9" i="11"/>
  <c r="N14" i="11"/>
  <c r="N21" i="11"/>
  <c r="N17" i="11"/>
  <c r="O5" i="11"/>
  <c r="N19" i="11"/>
  <c r="N15" i="11"/>
  <c r="N28" i="11"/>
  <c r="N18" i="11"/>
  <c r="N32" i="11"/>
  <c r="N30" i="11"/>
  <c r="N29" i="11"/>
  <c r="N26" i="11"/>
  <c r="N20" i="11"/>
  <c r="N22" i="11"/>
  <c r="O13" i="11" l="1"/>
  <c r="O14" i="11"/>
  <c r="O23" i="11"/>
  <c r="O30" i="11"/>
  <c r="O11" i="11"/>
  <c r="O31" i="11"/>
  <c r="O7" i="11"/>
  <c r="O29" i="11"/>
  <c r="O28" i="11"/>
  <c r="O9" i="11"/>
  <c r="O27" i="11"/>
  <c r="O15" i="11"/>
  <c r="O22" i="11"/>
  <c r="O25" i="11"/>
  <c r="O21" i="11"/>
  <c r="O18" i="11"/>
  <c r="O10" i="11"/>
  <c r="O20" i="11"/>
  <c r="O24" i="11"/>
  <c r="O26" i="11"/>
  <c r="O16" i="11"/>
  <c r="O32" i="11"/>
  <c r="O19" i="11"/>
  <c r="O12" i="11"/>
  <c r="O17" i="11"/>
  <c r="P5" i="11"/>
  <c r="P17" i="11" l="1"/>
  <c r="P32" i="11"/>
  <c r="P19" i="11"/>
  <c r="P28" i="11"/>
  <c r="P12" i="11"/>
  <c r="Q5" i="11"/>
  <c r="P20" i="11"/>
  <c r="P21" i="11"/>
  <c r="P7" i="11"/>
  <c r="P30" i="11"/>
  <c r="P25" i="11"/>
  <c r="P10" i="11"/>
  <c r="P11" i="11"/>
  <c r="P4" i="11"/>
  <c r="P31" i="11"/>
  <c r="P13" i="11"/>
  <c r="P26" i="11"/>
  <c r="P15" i="11"/>
  <c r="P29" i="11"/>
  <c r="P9" i="11"/>
  <c r="P16" i="11"/>
  <c r="P27" i="11"/>
  <c r="P18" i="11"/>
  <c r="P23" i="11"/>
  <c r="P14" i="11"/>
  <c r="P24" i="11"/>
  <c r="P22" i="11"/>
  <c r="Q23" i="11" l="1"/>
  <c r="Q11" i="11"/>
  <c r="Q16" i="11"/>
  <c r="Q17" i="11"/>
  <c r="Q12" i="11"/>
  <c r="Q9" i="11"/>
  <c r="Q24" i="11"/>
  <c r="Q19" i="11"/>
  <c r="Q20" i="11"/>
  <c r="Q14" i="11"/>
  <c r="Q15" i="11"/>
  <c r="Q13" i="11"/>
  <c r="Q27" i="11"/>
  <c r="Q32" i="11"/>
  <c r="Q18" i="11"/>
  <c r="Q7" i="11"/>
  <c r="Q30" i="11"/>
  <c r="Q21" i="11"/>
  <c r="Q25" i="11"/>
  <c r="Q22" i="11"/>
  <c r="Q26" i="11"/>
  <c r="Q29" i="11"/>
  <c r="Q28" i="11"/>
  <c r="Q10" i="11"/>
  <c r="Q31" i="11"/>
  <c r="R5" i="11"/>
  <c r="R16" i="11" l="1"/>
  <c r="R23" i="11"/>
  <c r="R9" i="11"/>
  <c r="R18" i="11"/>
  <c r="R12" i="11"/>
  <c r="R11" i="11"/>
  <c r="R19" i="11"/>
  <c r="R13" i="11"/>
  <c r="R24" i="11"/>
  <c r="R10" i="11"/>
  <c r="R15" i="11"/>
  <c r="R20" i="11"/>
  <c r="R17" i="11"/>
  <c r="R25" i="11"/>
  <c r="R22" i="11"/>
  <c r="R31" i="11"/>
  <c r="R7" i="11"/>
  <c r="R27" i="11"/>
  <c r="R28" i="11"/>
  <c r="R26" i="11"/>
  <c r="R30" i="11"/>
  <c r="R32" i="11"/>
  <c r="R14" i="11"/>
  <c r="R29" i="11"/>
  <c r="R21" i="11"/>
  <c r="S5" i="11"/>
  <c r="S26" i="11" l="1"/>
  <c r="S16" i="11"/>
  <c r="S24" i="11"/>
  <c r="S21" i="11"/>
  <c r="S19" i="11"/>
  <c r="S15" i="11"/>
  <c r="S10" i="11"/>
  <c r="S12" i="11"/>
  <c r="T5" i="11"/>
  <c r="S27" i="11"/>
  <c r="S7" i="11"/>
  <c r="S31" i="11"/>
  <c r="S14" i="11"/>
  <c r="S18" i="11"/>
  <c r="S9" i="11"/>
  <c r="S17" i="11"/>
  <c r="S11" i="11"/>
  <c r="S20" i="11"/>
  <c r="S28" i="11"/>
  <c r="S13" i="11"/>
  <c r="S22" i="11"/>
  <c r="S25" i="11"/>
  <c r="S23" i="11"/>
  <c r="S32" i="11"/>
  <c r="S30" i="11"/>
  <c r="S29" i="11"/>
  <c r="T11" i="11" l="1"/>
  <c r="T18" i="11"/>
  <c r="T31" i="11"/>
  <c r="T12" i="11"/>
  <c r="T17" i="11"/>
  <c r="T9" i="11"/>
  <c r="U5" i="11"/>
  <c r="T13" i="11"/>
  <c r="T24" i="11"/>
  <c r="T19" i="11"/>
  <c r="T21" i="11"/>
  <c r="T20" i="11"/>
  <c r="T25" i="11"/>
  <c r="T16" i="11"/>
  <c r="T32" i="11"/>
  <c r="T14" i="11"/>
  <c r="T29" i="11"/>
  <c r="T28" i="11"/>
  <c r="T30" i="11"/>
  <c r="T23" i="11"/>
  <c r="T26" i="11"/>
  <c r="T22" i="11"/>
  <c r="T15" i="11"/>
  <c r="T10" i="11"/>
  <c r="T7" i="11"/>
  <c r="T27" i="11"/>
  <c r="U16" i="11" l="1"/>
  <c r="U24" i="11"/>
  <c r="U10" i="11"/>
  <c r="U7" i="11"/>
  <c r="U27" i="11"/>
  <c r="U23" i="11"/>
  <c r="U11" i="11"/>
  <c r="U21" i="11"/>
  <c r="U9" i="11"/>
  <c r="U15" i="11"/>
  <c r="U22" i="11"/>
  <c r="V5" i="11"/>
  <c r="U26" i="11"/>
  <c r="U12" i="11"/>
  <c r="U17" i="11"/>
  <c r="U30" i="11"/>
  <c r="U29" i="11"/>
  <c r="U28" i="11"/>
  <c r="U18" i="11"/>
  <c r="U14" i="11"/>
  <c r="U32" i="11"/>
  <c r="U19" i="11"/>
  <c r="U25" i="11"/>
  <c r="U20" i="11"/>
  <c r="U13" i="11"/>
  <c r="U31" i="11"/>
  <c r="V15" i="11" l="1"/>
  <c r="V18" i="11"/>
  <c r="V30" i="11"/>
  <c r="V28" i="11"/>
  <c r="V23" i="11"/>
  <c r="V7" i="11"/>
  <c r="V11" i="11"/>
  <c r="W5" i="11"/>
  <c r="V16" i="11"/>
  <c r="V24" i="11"/>
  <c r="V26" i="11"/>
  <c r="V25" i="11"/>
  <c r="V12" i="11"/>
  <c r="V17" i="11"/>
  <c r="V14" i="11"/>
  <c r="V29" i="11"/>
  <c r="V13" i="11"/>
  <c r="V31" i="11"/>
  <c r="V19" i="11"/>
  <c r="V27" i="11"/>
  <c r="V10" i="11"/>
  <c r="V32" i="11"/>
  <c r="V20" i="11"/>
  <c r="V9" i="11"/>
  <c r="V22" i="11"/>
  <c r="V21" i="11"/>
  <c r="W17" i="11" l="1"/>
  <c r="W22" i="11"/>
  <c r="W30" i="11"/>
  <c r="W21" i="11"/>
  <c r="W27" i="11"/>
  <c r="W16" i="11"/>
  <c r="W18" i="11"/>
  <c r="X5" i="11"/>
  <c r="W10" i="11"/>
  <c r="W13" i="11"/>
  <c r="W4" i="11"/>
  <c r="W11" i="11"/>
  <c r="W14" i="11"/>
  <c r="W12" i="11"/>
  <c r="W9" i="11"/>
  <c r="W19" i="11"/>
  <c r="W25" i="11"/>
  <c r="W23" i="11"/>
  <c r="W26" i="11"/>
  <c r="W29" i="11"/>
  <c r="W28" i="11"/>
  <c r="W31" i="11"/>
  <c r="W15" i="11"/>
  <c r="W32" i="11"/>
  <c r="W7" i="11"/>
  <c r="W20" i="11"/>
  <c r="W24" i="11"/>
  <c r="X19" i="11" l="1"/>
  <c r="X26" i="11"/>
  <c r="X22" i="11"/>
  <c r="X29" i="11"/>
  <c r="X15" i="11"/>
  <c r="X16" i="11"/>
  <c r="X24" i="11"/>
  <c r="X30" i="11"/>
  <c r="X21" i="11"/>
  <c r="X23" i="11"/>
  <c r="X11" i="11"/>
  <c r="X28" i="11"/>
  <c r="Y5" i="11"/>
  <c r="X10" i="11"/>
  <c r="X17" i="11"/>
  <c r="X25" i="11"/>
  <c r="X32" i="11"/>
  <c r="X31" i="11"/>
  <c r="X7" i="11"/>
  <c r="X18" i="11"/>
  <c r="X20" i="11"/>
  <c r="X27" i="11"/>
  <c r="X13" i="11"/>
  <c r="X9" i="11"/>
  <c r="X12" i="11"/>
  <c r="X14" i="11"/>
  <c r="Y19" i="11" l="1"/>
  <c r="Y10" i="11"/>
  <c r="Y14" i="11"/>
  <c r="Y21" i="11"/>
  <c r="Y20" i="11"/>
  <c r="Y28" i="11"/>
  <c r="Y27" i="11"/>
  <c r="Y31" i="11"/>
  <c r="Y15" i="11"/>
  <c r="Y29" i="11"/>
  <c r="Y17" i="11"/>
  <c r="Y13" i="11"/>
  <c r="Y22" i="11"/>
  <c r="Z5" i="11"/>
  <c r="Y11" i="11"/>
  <c r="Y12" i="11"/>
  <c r="Y25" i="11"/>
  <c r="Y30" i="11"/>
  <c r="Y32" i="11"/>
  <c r="Y16" i="11"/>
  <c r="Y9" i="11"/>
  <c r="Y26" i="11"/>
  <c r="Y24" i="11"/>
  <c r="Y23" i="11"/>
  <c r="Y7" i="11"/>
  <c r="Y18" i="11"/>
  <c r="Z29" i="11" l="1"/>
  <c r="Z11" i="11"/>
  <c r="Z24" i="11"/>
  <c r="Z16" i="11"/>
  <c r="Z17" i="11"/>
  <c r="Z7" i="11"/>
  <c r="Z18" i="11"/>
  <c r="Z10" i="11"/>
  <c r="Z22" i="11"/>
  <c r="Z9" i="11"/>
  <c r="Z27" i="11"/>
  <c r="Z25" i="11"/>
  <c r="Z21" i="11"/>
  <c r="Z30" i="11"/>
  <c r="Z23" i="11"/>
  <c r="Z19" i="11"/>
  <c r="Z20" i="11"/>
  <c r="Z32" i="11"/>
  <c r="Z15" i="11"/>
  <c r="Z13" i="11"/>
  <c r="Z12" i="11"/>
  <c r="Z26" i="11"/>
  <c r="Z14" i="11"/>
  <c r="AA5" i="11"/>
  <c r="Z28" i="11"/>
  <c r="Z31" i="11"/>
  <c r="AA21" i="11" l="1"/>
  <c r="AA11" i="11"/>
  <c r="AA29" i="11"/>
  <c r="AA10" i="11"/>
  <c r="AA22" i="11"/>
  <c r="AB5" i="11"/>
  <c r="AA27" i="11"/>
  <c r="AA18" i="11"/>
  <c r="AA13" i="11"/>
  <c r="AA12" i="11"/>
  <c r="AA28" i="11"/>
  <c r="AA24" i="11"/>
  <c r="AA23" i="11"/>
  <c r="AA30" i="11"/>
  <c r="AA9" i="11"/>
  <c r="AA26" i="11"/>
  <c r="AA17" i="11"/>
  <c r="AA15" i="11"/>
  <c r="AA25" i="11"/>
  <c r="AA31" i="11"/>
  <c r="AA7" i="11"/>
  <c r="AA14" i="11"/>
  <c r="AA16" i="11"/>
  <c r="AA32" i="11"/>
  <c r="AA20" i="11"/>
  <c r="AA19" i="11"/>
  <c r="AB30" i="11" l="1"/>
  <c r="AB25" i="11"/>
  <c r="AB31" i="11"/>
  <c r="AB26" i="11"/>
  <c r="AB10" i="11"/>
  <c r="AB11" i="11"/>
  <c r="AB7" i="11"/>
  <c r="AB27" i="11"/>
  <c r="AB28" i="11"/>
  <c r="AB13" i="11"/>
  <c r="AB29" i="11"/>
  <c r="AB12" i="11"/>
  <c r="AB22" i="11"/>
  <c r="AB18" i="11"/>
  <c r="AB21" i="11"/>
  <c r="AB14" i="11"/>
  <c r="AB16" i="11"/>
  <c r="AB9" i="11"/>
  <c r="AB15" i="11"/>
  <c r="AB23" i="11"/>
  <c r="AB32" i="11"/>
  <c r="AB17" i="11"/>
  <c r="AB24" i="11"/>
  <c r="AB19" i="11"/>
  <c r="AB20" i="11"/>
  <c r="AC5" i="11"/>
  <c r="AC18" i="11" l="1"/>
  <c r="AC26" i="11"/>
  <c r="AC19" i="11"/>
  <c r="AC24" i="11"/>
  <c r="AC27" i="11"/>
  <c r="AC31" i="11"/>
  <c r="AC9" i="11"/>
  <c r="AC12" i="11"/>
  <c r="AC32" i="11"/>
  <c r="AC29" i="11"/>
  <c r="AC11" i="11"/>
  <c r="AC13" i="11"/>
  <c r="AC14" i="11"/>
  <c r="AC17" i="11"/>
  <c r="AD5" i="11"/>
  <c r="AC7" i="11"/>
  <c r="AC10" i="11"/>
  <c r="AC21" i="11"/>
  <c r="AC28" i="11"/>
  <c r="AC23" i="11"/>
  <c r="AC22" i="11"/>
  <c r="AC30" i="11"/>
  <c r="AC16" i="11"/>
  <c r="AC15" i="11"/>
  <c r="AC20" i="11"/>
  <c r="AC25" i="11"/>
  <c r="AD28" i="11" l="1"/>
  <c r="AD15" i="11"/>
  <c r="AD4" i="11"/>
  <c r="AD31" i="11"/>
  <c r="AD20" i="11"/>
  <c r="AD23" i="11"/>
  <c r="AD10" i="11"/>
  <c r="AD25" i="11"/>
  <c r="AD24" i="11"/>
  <c r="AD11" i="11"/>
  <c r="AD13" i="11"/>
  <c r="AD29" i="11"/>
  <c r="AD19" i="11"/>
  <c r="AE5" i="11"/>
  <c r="AD17" i="11"/>
  <c r="AD16" i="11"/>
  <c r="AD27" i="11"/>
  <c r="AD14" i="11"/>
  <c r="AD18" i="11"/>
  <c r="AD7" i="11"/>
  <c r="AD32" i="11"/>
  <c r="AD21" i="11"/>
  <c r="AD9" i="11"/>
  <c r="AD26" i="11"/>
  <c r="AD22" i="11"/>
  <c r="AD12" i="11"/>
  <c r="AD30" i="11"/>
  <c r="AE11" i="11" l="1"/>
  <c r="AE9" i="11"/>
  <c r="AE22" i="11"/>
  <c r="AE12" i="11"/>
  <c r="AE25" i="11"/>
  <c r="AE16" i="11"/>
  <c r="AE7" i="11"/>
  <c r="AE28" i="11"/>
  <c r="AE31" i="11"/>
  <c r="AE15" i="11"/>
  <c r="AE24" i="11"/>
  <c r="AE32" i="11"/>
  <c r="AE26" i="11"/>
  <c r="AE23" i="11"/>
  <c r="AE18" i="11"/>
  <c r="AE14" i="11"/>
  <c r="AE20" i="11"/>
  <c r="AE19" i="11"/>
  <c r="AE29" i="11"/>
  <c r="AE21" i="11"/>
  <c r="AE27" i="11"/>
  <c r="AF5" i="11"/>
  <c r="AE13" i="11"/>
  <c r="AE30" i="11"/>
  <c r="AE10" i="11"/>
  <c r="AE17" i="11"/>
  <c r="AF30" i="11" l="1"/>
  <c r="AF7" i="11"/>
  <c r="AF18" i="11"/>
  <c r="AF11" i="11"/>
  <c r="AF16" i="11"/>
  <c r="AF29" i="11"/>
  <c r="AF17" i="11"/>
  <c r="AF26" i="11"/>
  <c r="AF24" i="11"/>
  <c r="AF23" i="11"/>
  <c r="AF31" i="11"/>
  <c r="AF27" i="11"/>
  <c r="AF22" i="11"/>
  <c r="AF25" i="11"/>
  <c r="AF15" i="11"/>
  <c r="AF19" i="11"/>
  <c r="AF10" i="11"/>
  <c r="AF20" i="11"/>
  <c r="AF32" i="11"/>
  <c r="AF12" i="11"/>
  <c r="AF21" i="11"/>
  <c r="AF14" i="11"/>
  <c r="AF28" i="11"/>
  <c r="AF13" i="11"/>
  <c r="AF9" i="11"/>
  <c r="AG5" i="11"/>
  <c r="AG20" i="11" l="1"/>
  <c r="AG14" i="11"/>
  <c r="AG25" i="11"/>
  <c r="AG29" i="11"/>
  <c r="AG27" i="11"/>
  <c r="AG23" i="11"/>
  <c r="AG9" i="11"/>
  <c r="AG30" i="11"/>
  <c r="AG26" i="11"/>
  <c r="AG15" i="11"/>
  <c r="AG22" i="11"/>
  <c r="AG11" i="11"/>
  <c r="AG28" i="11"/>
  <c r="AG31" i="11"/>
  <c r="AG21" i="11"/>
  <c r="AG7" i="11"/>
  <c r="AG17" i="11"/>
  <c r="AG24" i="11"/>
  <c r="AG16" i="11"/>
  <c r="AG10" i="11"/>
  <c r="AG19" i="11"/>
  <c r="AH5" i="11"/>
  <c r="AH29" i="11" s="1"/>
  <c r="AG32" i="11"/>
  <c r="AG18" i="11"/>
  <c r="AG13" i="11"/>
  <c r="AG12" i="11"/>
  <c r="AH22" i="11" l="1"/>
  <c r="AH21" i="11"/>
  <c r="AH7" i="11"/>
  <c r="AH25" i="11"/>
  <c r="AH15" i="11"/>
  <c r="AH14" i="11"/>
  <c r="AH31" i="11"/>
  <c r="AH11" i="11"/>
  <c r="AH19" i="11"/>
  <c r="AH12" i="11"/>
  <c r="AH9" i="11"/>
  <c r="AH20" i="11"/>
  <c r="AI5" i="11"/>
  <c r="AI29" i="11" s="1"/>
  <c r="AH30" i="11"/>
  <c r="AH24" i="11"/>
  <c r="AH10" i="11"/>
  <c r="AH23" i="11"/>
  <c r="AH27" i="11"/>
  <c r="AH13" i="11"/>
  <c r="AH17" i="11"/>
  <c r="AH32" i="11"/>
  <c r="AH18" i="11"/>
  <c r="AH16" i="11"/>
  <c r="AH28" i="11"/>
  <c r="AH26" i="11"/>
  <c r="AI27" i="11" l="1"/>
  <c r="AI20" i="11"/>
  <c r="AI13" i="11"/>
  <c r="AI23" i="11"/>
  <c r="AI11" i="11"/>
  <c r="AI18" i="11"/>
  <c r="AJ5" i="11"/>
  <c r="AI22" i="11"/>
  <c r="AI30" i="11"/>
  <c r="AI7" i="11"/>
  <c r="AI9" i="11"/>
  <c r="AI19" i="11"/>
  <c r="AI31" i="11"/>
  <c r="AI21" i="11"/>
  <c r="AI15" i="11"/>
  <c r="AI32" i="11"/>
  <c r="AI16" i="11"/>
  <c r="AI28" i="11"/>
  <c r="AI17" i="11"/>
  <c r="AI14" i="11"/>
  <c r="AI10" i="11"/>
  <c r="AI25" i="11"/>
  <c r="AI26" i="11"/>
  <c r="AI12" i="11"/>
  <c r="AI24" i="11"/>
  <c r="AJ20" i="11" l="1"/>
  <c r="AJ22" i="11"/>
  <c r="AJ10" i="11"/>
  <c r="AJ27" i="11"/>
  <c r="AJ24" i="11"/>
  <c r="AJ25" i="11"/>
  <c r="AJ14" i="11"/>
  <c r="AJ7" i="11"/>
  <c r="AJ31" i="11"/>
  <c r="AJ12" i="11"/>
  <c r="AJ16" i="11"/>
  <c r="AJ17" i="11"/>
  <c r="AJ21" i="11"/>
  <c r="AJ18" i="11"/>
  <c r="AK5" i="11"/>
  <c r="AJ26" i="11"/>
  <c r="AJ15" i="11"/>
  <c r="AJ32" i="11"/>
  <c r="AJ19" i="11"/>
  <c r="AJ28" i="11"/>
  <c r="AJ29" i="11"/>
  <c r="AJ9" i="11"/>
  <c r="AJ13" i="11"/>
  <c r="AJ30" i="11"/>
  <c r="AJ11" i="11"/>
  <c r="AJ23" i="11"/>
  <c r="AK28" i="11" l="1"/>
  <c r="AK7" i="11"/>
  <c r="AK12" i="11"/>
  <c r="AK4" i="11"/>
  <c r="AK17" i="11"/>
  <c r="AK13" i="11"/>
  <c r="AK10" i="11"/>
  <c r="AK27" i="11"/>
  <c r="AK15" i="11"/>
  <c r="AK18" i="11"/>
  <c r="AK19" i="11"/>
  <c r="AK31" i="11"/>
  <c r="AK21" i="11"/>
  <c r="AK32" i="11"/>
  <c r="AK20" i="11"/>
  <c r="AK23" i="11"/>
  <c r="AK14" i="11"/>
  <c r="AK11" i="11"/>
  <c r="AK24" i="11"/>
  <c r="AK16" i="11"/>
  <c r="AK30" i="11"/>
  <c r="AK9" i="11"/>
  <c r="AK25" i="11"/>
  <c r="AK22" i="11"/>
  <c r="AK29" i="11"/>
  <c r="AK26" i="11"/>
  <c r="AL5" i="11"/>
  <c r="AL32" i="11" l="1"/>
  <c r="AL26" i="11"/>
  <c r="AL18" i="11"/>
  <c r="AL30" i="11"/>
  <c r="AL19" i="11"/>
  <c r="AL23" i="11"/>
  <c r="AL12" i="11"/>
  <c r="AL11" i="11"/>
  <c r="AL29" i="11"/>
  <c r="AL7" i="11"/>
  <c r="AL31" i="11"/>
  <c r="AL22" i="11"/>
  <c r="AL17" i="11"/>
  <c r="AM5" i="11"/>
  <c r="AL14" i="11"/>
  <c r="AL13" i="11"/>
  <c r="AL21" i="11"/>
  <c r="AL28" i="11"/>
  <c r="AL24" i="11"/>
  <c r="AL10" i="11"/>
  <c r="AL27" i="11"/>
  <c r="AL9" i="11"/>
  <c r="AL25" i="11"/>
  <c r="AL20" i="11"/>
  <c r="AL15" i="11"/>
  <c r="AL16" i="11"/>
  <c r="AM31" i="11" l="1"/>
  <c r="AM27" i="11"/>
  <c r="AM14" i="11"/>
  <c r="AM10" i="11"/>
  <c r="AM25" i="11"/>
  <c r="AM24" i="11"/>
  <c r="AM17" i="11"/>
  <c r="AM28" i="11"/>
  <c r="AM7" i="11"/>
  <c r="AM11" i="11"/>
  <c r="AM22" i="11"/>
  <c r="AM19" i="11"/>
  <c r="AM21" i="11"/>
  <c r="AN5" i="11"/>
  <c r="AM29" i="11"/>
  <c r="AM18" i="11"/>
  <c r="AM20" i="11"/>
  <c r="AM15" i="11"/>
  <c r="AM16" i="11"/>
  <c r="AM9" i="11"/>
  <c r="AM26" i="11"/>
  <c r="AM23" i="11"/>
  <c r="AM12" i="11"/>
  <c r="AM30" i="11"/>
  <c r="AM32" i="11"/>
  <c r="AM13" i="11"/>
  <c r="AN21" i="11" l="1"/>
  <c r="AN10" i="11"/>
  <c r="AN31" i="11"/>
  <c r="AN24" i="11"/>
  <c r="AN28" i="11"/>
  <c r="AN14" i="11"/>
  <c r="AO5" i="11"/>
  <c r="AN7" i="11"/>
  <c r="AN11" i="11"/>
  <c r="AN18" i="11"/>
  <c r="AN19" i="11"/>
  <c r="AN25" i="11"/>
  <c r="AN16" i="11"/>
  <c r="AN26" i="11"/>
  <c r="AN20" i="11"/>
  <c r="AN13" i="11"/>
  <c r="AN29" i="11"/>
  <c r="AN30" i="11"/>
  <c r="AN23" i="11"/>
  <c r="AN9" i="11"/>
  <c r="AN32" i="11"/>
  <c r="AN22" i="11"/>
  <c r="AN12" i="11"/>
  <c r="AN15" i="11"/>
  <c r="AN27" i="11"/>
  <c r="AN17" i="11"/>
  <c r="AO18" i="11" l="1"/>
  <c r="AO14" i="11"/>
  <c r="AO9" i="11"/>
  <c r="AO20" i="11"/>
  <c r="AO22" i="11"/>
  <c r="AO7" i="11"/>
  <c r="AO21" i="11"/>
  <c r="AO16" i="11"/>
  <c r="AO11" i="11"/>
  <c r="AO28" i="11"/>
  <c r="AO26" i="11"/>
  <c r="AO13" i="11"/>
  <c r="AP5" i="11"/>
  <c r="AO19" i="11"/>
  <c r="AO10" i="11"/>
  <c r="AO32" i="11"/>
  <c r="AO23" i="11"/>
  <c r="AO12" i="11"/>
  <c r="AO17" i="11"/>
  <c r="AO25" i="11"/>
  <c r="AO24" i="11"/>
  <c r="AO15" i="11"/>
  <c r="AO29" i="11"/>
  <c r="AO30" i="11"/>
  <c r="AO31" i="11"/>
  <c r="AO27" i="11"/>
  <c r="AP11" i="11" l="1"/>
  <c r="AP10" i="11"/>
  <c r="AP31" i="11"/>
  <c r="AP9" i="11"/>
  <c r="AP22" i="11"/>
  <c r="AP13" i="11"/>
  <c r="AP7" i="11"/>
  <c r="AP27" i="11"/>
  <c r="AP16" i="11"/>
  <c r="AP17" i="11"/>
  <c r="AP28" i="11"/>
  <c r="AP23" i="11"/>
  <c r="AP12" i="11"/>
  <c r="AP21" i="11"/>
  <c r="AP25" i="11"/>
  <c r="AP14" i="11"/>
  <c r="AP32" i="11"/>
  <c r="AP30" i="11"/>
  <c r="AP29" i="11"/>
  <c r="AP15" i="11"/>
  <c r="AP26" i="11"/>
  <c r="AP18" i="11"/>
  <c r="AQ5" i="11"/>
  <c r="AP20" i="11"/>
  <c r="AP19" i="11"/>
  <c r="AP24" i="11"/>
  <c r="AQ12" i="11" l="1"/>
  <c r="AQ11" i="11"/>
  <c r="AQ31" i="11"/>
  <c r="AQ21" i="11"/>
  <c r="AQ13" i="11"/>
  <c r="AQ17" i="11"/>
  <c r="AQ10" i="11"/>
  <c r="AR5" i="11"/>
  <c r="AQ22" i="11"/>
  <c r="AQ19" i="11"/>
  <c r="AQ9" i="11"/>
  <c r="AQ25" i="11"/>
  <c r="AQ20" i="11"/>
  <c r="AQ30" i="11"/>
  <c r="AQ29" i="11"/>
  <c r="AQ26" i="11"/>
  <c r="AQ18" i="11"/>
  <c r="AQ24" i="11"/>
  <c r="AQ15" i="11"/>
  <c r="AQ7" i="11"/>
  <c r="AQ14" i="11"/>
  <c r="AQ23" i="11"/>
  <c r="AQ16" i="11"/>
  <c r="AQ27" i="11"/>
  <c r="AQ32" i="11"/>
  <c r="AQ28" i="11"/>
  <c r="AR21" i="11" l="1"/>
  <c r="AR13" i="11"/>
  <c r="AR30" i="11"/>
  <c r="AR10" i="11"/>
  <c r="AR17" i="11"/>
  <c r="AR9" i="11"/>
  <c r="AR4" i="11"/>
  <c r="AR23" i="11"/>
  <c r="AR32" i="11"/>
  <c r="AR27" i="11"/>
  <c r="AR7" i="11"/>
  <c r="AR12" i="11"/>
  <c r="AR29" i="11"/>
  <c r="AR25" i="11"/>
  <c r="AR24" i="11"/>
  <c r="AR28" i="11"/>
  <c r="AR19" i="11"/>
  <c r="AR31" i="11"/>
  <c r="AR18" i="11"/>
  <c r="AR15" i="11"/>
  <c r="AR16" i="11"/>
  <c r="AR11" i="11"/>
  <c r="AR22" i="11"/>
  <c r="AR26" i="11"/>
  <c r="AR14" i="11"/>
  <c r="AR20" i="11"/>
  <c r="AS5" i="11"/>
  <c r="AS22" i="11" l="1"/>
  <c r="AS7" i="11"/>
  <c r="AS16" i="11"/>
  <c r="AS21" i="11"/>
  <c r="AS30" i="11"/>
  <c r="AS27" i="11"/>
  <c r="AS24" i="11"/>
  <c r="AS32" i="11"/>
  <c r="AS15" i="11"/>
  <c r="AS17" i="11"/>
  <c r="AS9" i="11"/>
  <c r="AS20" i="11"/>
  <c r="AS10" i="11"/>
  <c r="AS14" i="11"/>
  <c r="AS31" i="11"/>
  <c r="AS12" i="11"/>
  <c r="AS26" i="11"/>
  <c r="AS28" i="11"/>
  <c r="AS25" i="11"/>
  <c r="AS13" i="11"/>
  <c r="AS19" i="11"/>
  <c r="AS23" i="11"/>
  <c r="AS11" i="11"/>
  <c r="AS29" i="11"/>
  <c r="AS18" i="11"/>
  <c r="AT5" i="11"/>
  <c r="AT32" i="11" l="1"/>
  <c r="AT18" i="11"/>
  <c r="AT16" i="11"/>
  <c r="AT26" i="11"/>
  <c r="AT25" i="11"/>
  <c r="AT17" i="11"/>
  <c r="AT19" i="11"/>
  <c r="AT11" i="11"/>
  <c r="AT12" i="11"/>
  <c r="AT29" i="11"/>
  <c r="AT9" i="11"/>
  <c r="AT21" i="11"/>
  <c r="AT28" i="11"/>
  <c r="AT31" i="11"/>
  <c r="AT14" i="11"/>
  <c r="AT20" i="11"/>
  <c r="AT30" i="11"/>
  <c r="AT10" i="11"/>
  <c r="AT7" i="11"/>
  <c r="AT13" i="11"/>
  <c r="AT27" i="11"/>
  <c r="AT22" i="11"/>
  <c r="AT24" i="11"/>
  <c r="AT15" i="11"/>
  <c r="AU5" i="11"/>
  <c r="AT23" i="11"/>
  <c r="AU10" i="11" l="1"/>
  <c r="AU23" i="11"/>
  <c r="AU29" i="11"/>
  <c r="AU27" i="11"/>
  <c r="AU7" i="11"/>
  <c r="AU28" i="11"/>
  <c r="AU11" i="11"/>
  <c r="AU15" i="11"/>
  <c r="AU22" i="11"/>
  <c r="AU30" i="11"/>
  <c r="AU19" i="11"/>
  <c r="AU25" i="11"/>
  <c r="AV5" i="11"/>
  <c r="AU31" i="11"/>
  <c r="AU26" i="11"/>
  <c r="AU21" i="11"/>
  <c r="AU20" i="11"/>
  <c r="AU24" i="11"/>
  <c r="AU12" i="11"/>
  <c r="AU17" i="11"/>
  <c r="AU14" i="11"/>
  <c r="AU16" i="11"/>
  <c r="AU32" i="11"/>
  <c r="AU9" i="11"/>
  <c r="AU18" i="11"/>
  <c r="AU13" i="11"/>
  <c r="AV11" i="11" l="1"/>
  <c r="AV18" i="11"/>
  <c r="AV15" i="11"/>
  <c r="AV29" i="11"/>
  <c r="AV24" i="11"/>
  <c r="AV25" i="11"/>
  <c r="AV7" i="11"/>
  <c r="AV31" i="11"/>
  <c r="AV27" i="11"/>
  <c r="AV32" i="11"/>
  <c r="AV9" i="11"/>
  <c r="AV20" i="11"/>
  <c r="AV10" i="11"/>
  <c r="AV14" i="11"/>
  <c r="AV17" i="11"/>
  <c r="AV19" i="11"/>
  <c r="AV13" i="11"/>
  <c r="AV12" i="11"/>
  <c r="AV16" i="11"/>
  <c r="AV21" i="11"/>
  <c r="AV23" i="11"/>
  <c r="AV30" i="11"/>
  <c r="AV28" i="11"/>
  <c r="AV22" i="11"/>
  <c r="AV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14" authorId="0" shapeId="0" xr:uid="{A4B39FEE-FEFC-4105-9F12-65643EC97CB6}">
      <text>
        <r>
          <rPr>
            <sz val="9"/>
            <color indexed="81"/>
            <rFont val="Tahoma"/>
            <charset val="1"/>
          </rPr>
          <t xml:space="preserve">Evaluation Meeting +
Discussion on Game State + Rule Set
</t>
        </r>
      </text>
    </comment>
    <comment ref="Q16" authorId="0" shapeId="0" xr:uid="{9656E0A2-852C-465D-B0C2-E82811827649}">
      <text>
        <r>
          <rPr>
            <sz val="9"/>
            <color indexed="81"/>
            <rFont val="Tahoma"/>
            <family val="2"/>
          </rPr>
          <t xml:space="preserve">Perhaps in conjunction with Vin - adivice based on his deck class
</t>
        </r>
      </text>
    </comment>
    <comment ref="Y20" authorId="0" shapeId="0" xr:uid="{BEEF5BFB-49CB-48D0-A37B-3AF39360EDAE}">
      <text>
        <r>
          <rPr>
            <sz val="9"/>
            <color indexed="81"/>
            <rFont val="Tahoma"/>
            <family val="2"/>
          </rPr>
          <t xml:space="preserve">Evaluation Meeting + Progress Report
</t>
        </r>
      </text>
    </comment>
    <comment ref="AF21" authorId="0" shapeId="0" xr:uid="{E6A33483-46C8-4659-A3EE-2C8595630A11}">
      <text>
        <r>
          <rPr>
            <sz val="9"/>
            <color indexed="81"/>
            <rFont val="Tahoma"/>
            <family val="2"/>
          </rPr>
          <t xml:space="preserve">Evaluation Meeting:
What needs fixing?
What can be added?
How can it be added?
</t>
        </r>
      </text>
    </comment>
    <comment ref="AE25" authorId="0" shapeId="0" xr:uid="{0335015E-214A-47B2-B2BB-D4E95391F61C}">
      <text>
        <r>
          <rPr>
            <sz val="9"/>
            <color indexed="81"/>
            <rFont val="Tahoma"/>
            <family val="2"/>
          </rPr>
          <t xml:space="preserve">To be edited and imporved as the project progresses
</t>
        </r>
      </text>
    </comment>
    <comment ref="AG29" authorId="0" shapeId="0" xr:uid="{2449C39E-23E1-44AF-9CBA-79AFCCA68301}">
      <text>
        <r>
          <rPr>
            <sz val="9"/>
            <color indexed="81"/>
            <rFont val="Tahoma"/>
            <family val="2"/>
          </rPr>
          <t xml:space="preserve">May need to be actually coded alongside Game State
Option to choose number of players in Deck class? For Dealing?
</t>
        </r>
      </text>
    </comment>
    <comment ref="AM30" authorId="0" shapeId="0" xr:uid="{48DEF7B6-E839-4F13-BE29-20863C45C47E}">
      <text>
        <r>
          <rPr>
            <sz val="9"/>
            <color indexed="81"/>
            <rFont val="Tahoma"/>
            <family val="2"/>
          </rPr>
          <t xml:space="preserve">Evaluation Meeting:
Address Assesments
</t>
        </r>
      </text>
    </comment>
    <comment ref="AP31" authorId="0" shapeId="0" xr:uid="{73AADC43-C81E-4972-A749-7C6AD44F4C25}">
      <text>
        <r>
          <rPr>
            <sz val="9"/>
            <color indexed="81"/>
            <rFont val="Tahoma"/>
            <family val="2"/>
          </rPr>
          <t xml:space="preserve">Hand in. Unless the due date is a few days before. 
</t>
        </r>
      </text>
    </comment>
  </commentList>
</comments>
</file>

<file path=xl/sharedStrings.xml><?xml version="1.0" encoding="utf-8"?>
<sst xmlns="http://schemas.openxmlformats.org/spreadsheetml/2006/main" count="96" uniqueCount="59">
  <si>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</si>
  <si>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</si>
  <si>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</si>
  <si>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</si>
  <si>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</si>
  <si>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</si>
  <si>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</si>
  <si>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</si>
  <si>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</si>
  <si>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</si>
  <si>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</si>
  <si>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</si>
  <si>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</si>
  <si>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</si>
  <si>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</si>
  <si>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</si>
  <si>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</si>
  <si>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</si>
  <si>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</si>
  <si>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</si>
  <si>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</si>
  <si>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</si>
  <si>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</si>
  <si>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</si>
  <si>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</si>
  <si>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</si>
  <si>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</si>
  <si>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</si>
  <si>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</si>
  <si>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</si>
  <si>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</si>
  <si>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KARMA || SHITHEAD</t>
  </si>
  <si>
    <t>CaViTi</t>
  </si>
  <si>
    <t>Dealing and Shuffling</t>
  </si>
  <si>
    <t>Vin</t>
  </si>
  <si>
    <t xml:space="preserve">Dealing Blind Cards + Storing Their Value For Each Player </t>
  </si>
  <si>
    <t>Riffle Shuffle+ Simple Shuffle + Shannon</t>
  </si>
  <si>
    <t>Dealing Hand Cards</t>
  </si>
  <si>
    <t>Dealing Face-Up Cards + Storing Value</t>
  </si>
  <si>
    <t>Class Diagram if code uncompleted</t>
  </si>
  <si>
    <t xml:space="preserve">Game State + Playing Code </t>
  </si>
  <si>
    <t>Tracking the Deck + Hands</t>
  </si>
  <si>
    <t xml:space="preserve">Tim </t>
  </si>
  <si>
    <t>Higher/Equal to Plays</t>
  </si>
  <si>
    <t>The Wild Cards</t>
  </si>
  <si>
    <t>Event of Pick-Up</t>
  </si>
  <si>
    <t>Level Transitions</t>
  </si>
  <si>
    <t>Research Best Approach</t>
  </si>
  <si>
    <t>Camilla</t>
  </si>
  <si>
    <t xml:space="preserve">Develop/Implement Chosen Approach </t>
  </si>
  <si>
    <t>User Interface/GUI + Other</t>
  </si>
  <si>
    <t>Visual Guide</t>
  </si>
  <si>
    <t>Added Functionality</t>
  </si>
  <si>
    <t>Swapping Face-Up and Hand Cards</t>
  </si>
  <si>
    <t>Computer Player</t>
  </si>
  <si>
    <t>Proposal Documentation (include class diagrams)</t>
  </si>
  <si>
    <t xml:space="preserve">Number of players: the slight variations </t>
  </si>
  <si>
    <t>End of Project Assessments</t>
  </si>
  <si>
    <t>Adjustments based on Assessments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</si>
</sst>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9"/>
      <color indexed="81"/>
      <name val="Tahoma"/>
      <charset val="1"/>
    </font>
    <font>
      <sz val="9"/>
      <color indexed="81"/>
      <name val="Tahoma"/>
      <family val="2"/>
    </font>
    <font>
      <sz val="22"/>
      <color theme="1"/>
      <name val="Calibri"/>
      <family val="2"/>
      <scheme val="minor"/>
    </font>
    <font>
      <sz val="11"/>
      <color theme="7" tint="-0.249977111117893"/>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7" fillId="5" borderId="0" xfId="0" applyFont="1" applyFill="1" applyAlignment="1">
      <alignment horizontal="center" vertical="center"/>
    </xf>
    <xf numFmtId="0" fontId="18" fillId="7" borderId="0" xfId="0" applyFont="1" applyFill="1" applyAlignment="1">
      <alignment horizontal="center" vertical="center"/>
    </xf>
    <xf numFmtId="0" fontId="0" fillId="0" borderId="0" xfId="0" applyAlignment="1">
      <alignment horizontal="left" wrapText="1" indent="2"/>
    </xf>
    <xf numFmtId="0" fontId="22" fillId="0" borderId="0" xfId="6" applyFont="1"/>
    <xf numFmtId="0" fontId="23" fillId="0" borderId="10" xfId="0" applyFont="1" applyBorder="1" applyAlignment="1">
      <alignment horizontal="center" vertical="center"/>
    </xf>
  </cellXfs>
  <cellStyles count="11">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0">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9"/>
      <tableStyleElement type="headerRow" dxfId="28"/>
      <tableStyleElement type="first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50</xdr:col>
      <xdr:colOff>30480</xdr:colOff>
      <xdr:row>9</xdr:row>
      <xdr:rowOff>228600</xdr:rowOff>
    </xdr:from>
    <xdr:to>
      <xdr:col>61</xdr:col>
      <xdr:colOff>68580</xdr:colOff>
      <xdr:row>16</xdr:row>
      <xdr:rowOff>342900</xdr:rowOff>
    </xdr:to>
    <xdr:sp macro="" textlink="">
      <xdr:nvSpPr>
        <xdr:cNvPr id="2" name="TextBox 1">
          <a:extLst>
            <a:ext uri="{FF2B5EF4-FFF2-40B4-BE49-F238E27FC236}">
              <a16:creationId xmlns:a16="http://schemas.microsoft.com/office/drawing/2014/main" id="{2C2DF4E8-7527-42D5-8D79-94E3B84EBE9B}"/>
            </a:ext>
          </a:extLst>
        </xdr:cNvPr>
        <xdr:cNvSpPr txBox="1"/>
      </xdr:nvSpPr>
      <xdr:spPr>
        <a:xfrm>
          <a:off x="16017240" y="3032760"/>
          <a:ext cx="2720340" cy="278130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ZA" sz="1100"/>
            <a:t>Notes:</a:t>
          </a:r>
        </a:p>
        <a:p>
          <a:r>
            <a:rPr lang="en-ZA" sz="1100"/>
            <a:t>-</a:t>
          </a:r>
          <a:r>
            <a:rPr lang="en-ZA" sz="1100" baseline="0"/>
            <a:t> In terms of coding, even though it is delegated, it can be a joint thing if help is needed (i.e. please make me (Camilla) help becasue i feel like i'm doing nothing :) )</a:t>
          </a:r>
        </a:p>
        <a:p>
          <a:r>
            <a:rPr lang="en-ZA" sz="1100" baseline="0"/>
            <a:t>- It doesn't really matter how the total number of days is distributed poor milestone.</a:t>
          </a:r>
        </a:p>
        <a:p>
          <a:r>
            <a:rPr lang="en-ZA" sz="1100" baseline="0"/>
            <a:t>- Feel free to change anything. </a:t>
          </a:r>
        </a:p>
        <a:p>
          <a:r>
            <a:rPr lang="en-ZA" sz="1100" baseline="0"/>
            <a:t>- Have i missed anything? This is very gebarlized obviously. </a:t>
          </a:r>
          <a:endParaRPr lang="en-Z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7"/>
    <tableColumn id="2" xr3:uid="{B8ACC97F-C189-49BA-91CF-CB5671185BCF}" name="Category" dataDxfId="16"/>
    <tableColumn id="3" xr3:uid="{5419FA1B-A035-4F0A-9257-1AA4BCB5E6CF}" name="Assigned To" dataDxfId="15"/>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35"/>
  <sheetViews>
    <sheetView showGridLines="0" tabSelected="1" showRuler="0" zoomScaleNormal="100" zoomScalePageLayoutView="70" workbookViewId="0">
      <selection activeCell="AF1" sqref="AF1"/>
    </sheetView>
  </sheetViews>
  <sheetFormatPr defaultRowHeight="30" customHeight="1" x14ac:dyDescent="0.3"/>
  <cols>
    <col min="1" max="1" width="2.6640625" style="14" customWidth="1"/>
    <col min="2" max="2" width="27.44140625" customWidth="1"/>
    <col min="3" max="3" width="10.5546875" style="20" customWidth="1"/>
    <col min="4" max="4" width="8.88671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48" ht="30" customHeight="1" x14ac:dyDescent="0.55000000000000004">
      <c r="A1" s="15" t="s">
        <v>26</v>
      </c>
      <c r="B1" s="17" t="s">
        <v>31</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48" ht="30" customHeight="1" x14ac:dyDescent="0.55000000000000004">
      <c r="A2" s="15" t="s">
        <v>18</v>
      </c>
      <c r="B2" s="61" t="s">
        <v>32</v>
      </c>
      <c r="C2" s="18"/>
      <c r="F2" s="23"/>
      <c r="G2" s="21"/>
      <c r="J2" s="58" t="s">
        <v>12</v>
      </c>
      <c r="K2" s="58"/>
      <c r="L2" s="58"/>
      <c r="M2" s="58"/>
      <c r="N2" s="20"/>
      <c r="O2" s="59" t="s">
        <v>11</v>
      </c>
      <c r="P2" s="59"/>
      <c r="Q2" s="59"/>
      <c r="R2" s="59"/>
      <c r="S2" s="20"/>
      <c r="T2" s="52" t="s">
        <v>13</v>
      </c>
      <c r="U2" s="52"/>
      <c r="V2" s="52"/>
      <c r="W2" s="52"/>
      <c r="X2" s="20"/>
    </row>
    <row r="3" spans="1:48" ht="30" customHeight="1" x14ac:dyDescent="0.3">
      <c r="A3" s="15" t="s">
        <v>27</v>
      </c>
      <c r="B3" s="19"/>
      <c r="C3" s="19"/>
      <c r="D3" s="53" t="s">
        <v>14</v>
      </c>
      <c r="E3" s="54"/>
      <c r="F3" s="56">
        <v>43724</v>
      </c>
      <c r="G3" s="57"/>
      <c r="H3" s="22"/>
    </row>
    <row r="4" spans="1:48" ht="30" customHeight="1" x14ac:dyDescent="0.4">
      <c r="A4" s="15" t="s">
        <v>19</v>
      </c>
      <c r="D4" s="53" t="s">
        <v>10</v>
      </c>
      <c r="E4" s="54"/>
      <c r="F4" s="45">
        <v>1</v>
      </c>
      <c r="I4" s="44" t="str">
        <f ca="1">TEXT(I5,"mmmm")</f>
        <v>September</v>
      </c>
      <c r="J4" s="44"/>
      <c r="K4" s="44"/>
      <c r="L4" s="44"/>
      <c r="M4" s="44"/>
      <c r="N4" s="44"/>
      <c r="O4" s="44"/>
      <c r="P4" s="44" t="str">
        <f ca="1">IF(TEXT(P5,"mmmm")=I4,"",TEXT(P5,"mmmm"))</f>
        <v/>
      </c>
      <c r="Q4" s="44"/>
      <c r="R4" s="44"/>
      <c r="S4" s="44"/>
      <c r="T4" s="44"/>
      <c r="U4" s="44"/>
      <c r="V4" s="44"/>
      <c r="W4" s="44" t="str">
        <f ca="1">IF(OR(TEXT(W5,"mmmm")=P4,TEXT(W5,"mmmm")=I4),"",TEXT(W5,"mmmm"))</f>
        <v>October</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row>
    <row r="5" spans="1:48" ht="15" customHeight="1" x14ac:dyDescent="0.3">
      <c r="A5" s="15" t="s">
        <v>20</v>
      </c>
      <c r="B5" s="55"/>
      <c r="C5" s="55"/>
      <c r="D5" s="55"/>
      <c r="E5" s="55"/>
      <c r="F5" s="55"/>
      <c r="G5" s="55"/>
      <c r="H5" s="55"/>
      <c r="I5" s="49">
        <f ca="1">IFERROR(Project_Start+Scrolling_Increment,TODAY())</f>
        <v>43725</v>
      </c>
      <c r="J5" s="50">
        <f ca="1">I5+1</f>
        <v>43726</v>
      </c>
      <c r="K5" s="50">
        <f t="shared" ref="K5:AV5" ca="1" si="0">J5+1</f>
        <v>43727</v>
      </c>
      <c r="L5" s="50">
        <f t="shared" ca="1" si="0"/>
        <v>43728</v>
      </c>
      <c r="M5" s="50">
        <f t="shared" ca="1" si="0"/>
        <v>43729</v>
      </c>
      <c r="N5" s="50">
        <f t="shared" ca="1" si="0"/>
        <v>43730</v>
      </c>
      <c r="O5" s="51">
        <f t="shared" ca="1" si="0"/>
        <v>43731</v>
      </c>
      <c r="P5" s="49">
        <f ca="1">O5+1</f>
        <v>43732</v>
      </c>
      <c r="Q5" s="50">
        <f ca="1">P5+1</f>
        <v>43733</v>
      </c>
      <c r="R5" s="50">
        <f t="shared" ca="1" si="0"/>
        <v>43734</v>
      </c>
      <c r="S5" s="50">
        <f t="shared" ca="1" si="0"/>
        <v>43735</v>
      </c>
      <c r="T5" s="50">
        <f t="shared" ca="1" si="0"/>
        <v>43736</v>
      </c>
      <c r="U5" s="50">
        <f t="shared" ca="1" si="0"/>
        <v>43737</v>
      </c>
      <c r="V5" s="51">
        <f t="shared" ca="1" si="0"/>
        <v>43738</v>
      </c>
      <c r="W5" s="49">
        <f ca="1">V5+1</f>
        <v>43739</v>
      </c>
      <c r="X5" s="50">
        <f ca="1">W5+1</f>
        <v>43740</v>
      </c>
      <c r="Y5" s="50">
        <f t="shared" ca="1" si="0"/>
        <v>43741</v>
      </c>
      <c r="Z5" s="50">
        <f t="shared" ca="1" si="0"/>
        <v>43742</v>
      </c>
      <c r="AA5" s="50">
        <f t="shared" ca="1" si="0"/>
        <v>43743</v>
      </c>
      <c r="AB5" s="50">
        <f t="shared" ca="1" si="0"/>
        <v>43744</v>
      </c>
      <c r="AC5" s="51">
        <f t="shared" ca="1" si="0"/>
        <v>43745</v>
      </c>
      <c r="AD5" s="49">
        <f ca="1">AC5+1</f>
        <v>43746</v>
      </c>
      <c r="AE5" s="50">
        <f ca="1">AD5+1</f>
        <v>43747</v>
      </c>
      <c r="AF5" s="50">
        <f t="shared" ca="1" si="0"/>
        <v>43748</v>
      </c>
      <c r="AG5" s="50">
        <f t="shared" ca="1" si="0"/>
        <v>43749</v>
      </c>
      <c r="AH5" s="50">
        <f t="shared" ca="1" si="0"/>
        <v>43750</v>
      </c>
      <c r="AI5" s="50">
        <f t="shared" ca="1" si="0"/>
        <v>43751</v>
      </c>
      <c r="AJ5" s="51">
        <f t="shared" ca="1" si="0"/>
        <v>43752</v>
      </c>
      <c r="AK5" s="49">
        <f ca="1">AJ5+1</f>
        <v>43753</v>
      </c>
      <c r="AL5" s="50">
        <f ca="1">AK5+1</f>
        <v>43754</v>
      </c>
      <c r="AM5" s="50">
        <f t="shared" ca="1" si="0"/>
        <v>43755</v>
      </c>
      <c r="AN5" s="50">
        <f t="shared" ca="1" si="0"/>
        <v>43756</v>
      </c>
      <c r="AO5" s="50">
        <f t="shared" ca="1" si="0"/>
        <v>43757</v>
      </c>
      <c r="AP5" s="50">
        <f t="shared" ca="1" si="0"/>
        <v>43758</v>
      </c>
      <c r="AQ5" s="51">
        <f t="shared" ca="1" si="0"/>
        <v>43759</v>
      </c>
      <c r="AR5" s="49">
        <f ca="1">AQ5+1</f>
        <v>43760</v>
      </c>
      <c r="AS5" s="50">
        <f ca="1">AR5+1</f>
        <v>43761</v>
      </c>
      <c r="AT5" s="50">
        <f t="shared" ca="1" si="0"/>
        <v>43762</v>
      </c>
      <c r="AU5" s="50">
        <f t="shared" ca="1" si="0"/>
        <v>43763</v>
      </c>
      <c r="AV5" s="50">
        <f t="shared" ca="1" si="0"/>
        <v>43764</v>
      </c>
    </row>
    <row r="6" spans="1:48" s="20" customFormat="1" ht="25.2" customHeight="1" x14ac:dyDescent="0.3">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row>
    <row r="7" spans="1:48" ht="30.9" customHeight="1" thickBot="1" x14ac:dyDescent="0.35">
      <c r="A7" s="15" t="s">
        <v>22</v>
      </c>
      <c r="B7" s="28" t="s">
        <v>16</v>
      </c>
      <c r="C7" s="29" t="s">
        <v>4</v>
      </c>
      <c r="D7" s="29" t="s">
        <v>7</v>
      </c>
      <c r="E7" s="29" t="s">
        <v>8</v>
      </c>
      <c r="F7" s="29" t="s">
        <v>9</v>
      </c>
      <c r="G7" s="29" t="s">
        <v>3</v>
      </c>
      <c r="H7" s="27"/>
      <c r="I7" s="25" t="str">
        <f t="shared" ref="I7" ca="1" si="1">LEFT(TEXT(I5,"ddd"),1)</f>
        <v>T</v>
      </c>
      <c r="J7" s="25" t="str">
        <f t="shared" ref="J7:AR7" ca="1" si="2">LEFT(TEXT(J5,"ddd"),1)</f>
        <v>W</v>
      </c>
      <c r="K7" s="25" t="str">
        <f t="shared" ca="1" si="2"/>
        <v>T</v>
      </c>
      <c r="L7" s="25" t="str">
        <f t="shared" ca="1" si="2"/>
        <v>F</v>
      </c>
      <c r="M7" s="25" t="str">
        <f t="shared" ca="1" si="2"/>
        <v>S</v>
      </c>
      <c r="N7" s="25" t="str">
        <f t="shared" ca="1" si="2"/>
        <v>S</v>
      </c>
      <c r="O7" s="25" t="str">
        <f t="shared" ca="1" si="2"/>
        <v>M</v>
      </c>
      <c r="P7" s="25" t="str">
        <f t="shared" ca="1" si="2"/>
        <v>T</v>
      </c>
      <c r="Q7" s="25" t="str">
        <f t="shared" ca="1" si="2"/>
        <v>W</v>
      </c>
      <c r="R7" s="25" t="str">
        <f t="shared" ca="1" si="2"/>
        <v>T</v>
      </c>
      <c r="S7" s="25" t="str">
        <f t="shared" ca="1" si="2"/>
        <v>F</v>
      </c>
      <c r="T7" s="25" t="str">
        <f t="shared" ca="1" si="2"/>
        <v>S</v>
      </c>
      <c r="U7" s="25" t="str">
        <f t="shared" ca="1" si="2"/>
        <v>S</v>
      </c>
      <c r="V7" s="25" t="str">
        <f t="shared" ca="1" si="2"/>
        <v>M</v>
      </c>
      <c r="W7" s="25" t="str">
        <f t="shared" ca="1" si="2"/>
        <v>T</v>
      </c>
      <c r="X7" s="25" t="str">
        <f t="shared" ca="1" si="2"/>
        <v>W</v>
      </c>
      <c r="Y7" s="25" t="str">
        <f t="shared" ca="1" si="2"/>
        <v>T</v>
      </c>
      <c r="Z7" s="25" t="str">
        <f t="shared" ca="1" si="2"/>
        <v>F</v>
      </c>
      <c r="AA7" s="25" t="str">
        <f t="shared" ca="1" si="2"/>
        <v>S</v>
      </c>
      <c r="AB7" s="25" t="str">
        <f t="shared" ca="1" si="2"/>
        <v>S</v>
      </c>
      <c r="AC7" s="25" t="str">
        <f t="shared" ca="1" si="2"/>
        <v>M</v>
      </c>
      <c r="AD7" s="25" t="str">
        <f t="shared" ca="1" si="2"/>
        <v>T</v>
      </c>
      <c r="AE7" s="25" t="str">
        <f t="shared" ca="1" si="2"/>
        <v>W</v>
      </c>
      <c r="AF7" s="25" t="str">
        <f t="shared" ca="1" si="2"/>
        <v>T</v>
      </c>
      <c r="AG7" s="25" t="str">
        <f t="shared" ca="1" si="2"/>
        <v>F</v>
      </c>
      <c r="AH7" s="25" t="str">
        <f t="shared" ca="1" si="2"/>
        <v>S</v>
      </c>
      <c r="AI7" s="25" t="str">
        <f t="shared" ca="1" si="2"/>
        <v>S</v>
      </c>
      <c r="AJ7" s="25" t="str">
        <f t="shared" ca="1" si="2"/>
        <v>M</v>
      </c>
      <c r="AK7" s="25" t="str">
        <f t="shared" ca="1" si="2"/>
        <v>T</v>
      </c>
      <c r="AL7" s="25" t="str">
        <f t="shared" ca="1" si="2"/>
        <v>W</v>
      </c>
      <c r="AM7" s="25" t="str">
        <f t="shared" ca="1" si="2"/>
        <v>T</v>
      </c>
      <c r="AN7" s="25" t="str">
        <f t="shared" ca="1" si="2"/>
        <v>F</v>
      </c>
      <c r="AO7" s="25" t="str">
        <f t="shared" ca="1" si="2"/>
        <v>S</v>
      </c>
      <c r="AP7" s="25" t="str">
        <f t="shared" ca="1" si="2"/>
        <v>S</v>
      </c>
      <c r="AQ7" s="25" t="str">
        <f t="shared" ca="1" si="2"/>
        <v>M</v>
      </c>
      <c r="AR7" s="25" t="str">
        <f t="shared" ca="1" si="2"/>
        <v>T</v>
      </c>
      <c r="AS7" s="25" t="str">
        <f t="shared" ref="AS7:AV7" ca="1" si="3">LEFT(TEXT(AS5,"ddd"),1)</f>
        <v>W</v>
      </c>
      <c r="AT7" s="25" t="str">
        <f t="shared" ca="1" si="3"/>
        <v>T</v>
      </c>
      <c r="AU7" s="25" t="str">
        <f t="shared" ca="1" si="3"/>
        <v>F</v>
      </c>
      <c r="AV7" s="25" t="str">
        <f t="shared" ca="1" si="3"/>
        <v>S</v>
      </c>
    </row>
    <row r="8" spans="1:48" ht="30" hidden="1" customHeight="1" thickBot="1" x14ac:dyDescent="0.3">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row>
    <row r="9" spans="1:48" s="2" customFormat="1" ht="30" customHeight="1" x14ac:dyDescent="0.3">
      <c r="A9" s="15" t="s">
        <v>23</v>
      </c>
      <c r="B9" s="42" t="s">
        <v>33</v>
      </c>
      <c r="C9" s="34" t="s">
        <v>6</v>
      </c>
      <c r="D9" s="34"/>
      <c r="E9" s="31"/>
      <c r="F9" s="32">
        <v>43725</v>
      </c>
      <c r="G9" s="33">
        <v>10</v>
      </c>
      <c r="H9" s="26"/>
      <c r="I9" s="38">
        <f t="shared" ref="I9:X24" ca="1" si="4">IF(AND($C9="Goal",I$5&gt;=$F9,I$5&lt;=$F9+$G9-1),2,IF(AND($C9="Milestone",I$5&gt;=$F9,I$5&lt;=$F9+$G9-1),1,""))</f>
        <v>1</v>
      </c>
      <c r="J9" s="38">
        <f t="shared" ca="1" si="4"/>
        <v>1</v>
      </c>
      <c r="K9" s="38">
        <f t="shared" ca="1" si="4"/>
        <v>1</v>
      </c>
      <c r="L9" s="38">
        <f t="shared" ca="1" si="4"/>
        <v>1</v>
      </c>
      <c r="M9" s="38">
        <f t="shared" ca="1" si="4"/>
        <v>1</v>
      </c>
      <c r="N9" s="38">
        <f t="shared" ca="1" si="4"/>
        <v>1</v>
      </c>
      <c r="O9" s="38">
        <f t="shared" ca="1" si="4"/>
        <v>1</v>
      </c>
      <c r="P9" s="38">
        <f t="shared" ca="1" si="4"/>
        <v>1</v>
      </c>
      <c r="Q9" s="38">
        <f t="shared" ca="1" si="4"/>
        <v>1</v>
      </c>
      <c r="R9" s="38">
        <f t="shared" ca="1" si="4"/>
        <v>1</v>
      </c>
      <c r="S9" s="38" t="str">
        <f t="shared" ca="1" si="4"/>
        <v/>
      </c>
      <c r="T9" s="38" t="str">
        <f t="shared" ca="1" si="4"/>
        <v/>
      </c>
      <c r="U9" s="38" t="str">
        <f t="shared" ca="1" si="4"/>
        <v/>
      </c>
      <c r="V9" s="38" t="str">
        <f t="shared" ca="1" si="4"/>
        <v/>
      </c>
      <c r="W9" s="38" t="str">
        <f t="shared" ca="1" si="4"/>
        <v/>
      </c>
      <c r="X9" s="38" t="str">
        <f t="shared" ca="1" si="4"/>
        <v/>
      </c>
      <c r="Y9" s="38" t="str">
        <f t="shared" ref="Y9:AN24" ca="1" si="5">IF(AND($C9="Goal",Y$5&gt;=$F9,Y$5&lt;=$F9+$G9-1),2,IF(AND($C9="Milestone",Y$5&gt;=$F9,Y$5&lt;=$F9+$G9-1),1,""))</f>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ref="AO9:AV24" ca="1" si="6">IF(AND($C9="Goal",AO$5&gt;=$F9,AO$5&lt;=$F9+$G9-1),2,IF(AND($C9="Milestone",AO$5&gt;=$F9,AO$5&lt;=$F9+$G9-1),1,""))</f>
        <v/>
      </c>
      <c r="AP9" s="38" t="str">
        <f t="shared" ca="1" si="6"/>
        <v/>
      </c>
      <c r="AQ9" s="38" t="str">
        <f t="shared" ca="1" si="6"/>
        <v/>
      </c>
      <c r="AR9" s="38" t="str">
        <f t="shared" ca="1" si="6"/>
        <v/>
      </c>
      <c r="AS9" s="38" t="str">
        <f t="shared" ca="1" si="6"/>
        <v/>
      </c>
      <c r="AT9" s="38" t="str">
        <f t="shared" ca="1" si="6"/>
        <v/>
      </c>
      <c r="AU9" s="38" t="str">
        <f t="shared" ca="1" si="6"/>
        <v/>
      </c>
      <c r="AV9" s="38" t="str">
        <f t="shared" ca="1" si="6"/>
        <v/>
      </c>
    </row>
    <row r="10" spans="1:48" s="2" customFormat="1" ht="30" customHeight="1" x14ac:dyDescent="0.3">
      <c r="A10" s="15"/>
      <c r="B10" s="41" t="s">
        <v>36</v>
      </c>
      <c r="C10" s="34" t="s">
        <v>12</v>
      </c>
      <c r="D10" s="34" t="s">
        <v>34</v>
      </c>
      <c r="E10" s="31">
        <v>1</v>
      </c>
      <c r="F10" s="32">
        <v>43725</v>
      </c>
      <c r="G10" s="33">
        <v>2</v>
      </c>
      <c r="H10" s="26"/>
      <c r="I10" s="38" t="str">
        <f ca="1">IF(AND($C10="Goal",I$5&gt;=$F10,I$5&lt;=$F10+$G10-1),2,IF(AND($C10="Milestone",I$5&gt;=$F10,I$5&lt;=$F10+$G10-1),1,""))</f>
        <v/>
      </c>
      <c r="J10" s="38" t="str">
        <f t="shared" ca="1" si="4"/>
        <v/>
      </c>
      <c r="K10" s="38" t="str">
        <f t="shared" ca="1" si="4"/>
        <v/>
      </c>
      <c r="L10" s="38" t="str">
        <f t="shared" ca="1" si="4"/>
        <v/>
      </c>
      <c r="M10" s="38" t="str">
        <f t="shared" ca="1" si="4"/>
        <v/>
      </c>
      <c r="N10" s="38" t="str">
        <f t="shared" ca="1" si="4"/>
        <v/>
      </c>
      <c r="O10" s="38" t="str">
        <f t="shared" ca="1" si="4"/>
        <v/>
      </c>
      <c r="P10" s="38" t="str">
        <f t="shared" ca="1" si="4"/>
        <v/>
      </c>
      <c r="Q10" s="38" t="str">
        <f t="shared" ca="1" si="4"/>
        <v/>
      </c>
      <c r="R10" s="38" t="str">
        <f t="shared" ca="1" si="4"/>
        <v/>
      </c>
      <c r="S10" s="38" t="str">
        <f t="shared" ca="1" si="4"/>
        <v/>
      </c>
      <c r="T10" s="38" t="str">
        <f t="shared" ca="1" si="4"/>
        <v/>
      </c>
      <c r="U10" s="38" t="str">
        <f t="shared" ca="1" si="4"/>
        <v/>
      </c>
      <c r="V10" s="38" t="str">
        <f t="shared" ca="1" si="4"/>
        <v/>
      </c>
      <c r="W10" s="38" t="str">
        <f t="shared" ca="1" si="4"/>
        <v/>
      </c>
      <c r="X10" s="38" t="str">
        <f t="shared" ca="1" si="4"/>
        <v/>
      </c>
      <c r="Y10" s="38" t="str">
        <f t="shared" ca="1" si="5"/>
        <v/>
      </c>
      <c r="Z10" s="38" t="str">
        <f t="shared" ca="1" si="5"/>
        <v/>
      </c>
      <c r="AA10" s="38" t="str">
        <f t="shared" ca="1" si="5"/>
        <v/>
      </c>
      <c r="AB10" s="38" t="str">
        <f t="shared" ca="1" si="5"/>
        <v/>
      </c>
      <c r="AC10" s="38" t="str">
        <f t="shared" ca="1" si="5"/>
        <v/>
      </c>
      <c r="AD10" s="38" t="str">
        <f t="shared" ca="1" si="5"/>
        <v/>
      </c>
      <c r="AE10" s="38" t="str">
        <f t="shared" ca="1" si="5"/>
        <v/>
      </c>
      <c r="AF10" s="38" t="str">
        <f t="shared" ca="1" si="5"/>
        <v/>
      </c>
      <c r="AG10" s="38" t="str">
        <f t="shared" ca="1" si="5"/>
        <v/>
      </c>
      <c r="AH10" s="38" t="str">
        <f t="shared" ca="1" si="5"/>
        <v/>
      </c>
      <c r="AI10" s="38" t="str">
        <f t="shared" ca="1" si="5"/>
        <v/>
      </c>
      <c r="AJ10" s="38" t="str">
        <f t="shared" ca="1" si="5"/>
        <v/>
      </c>
      <c r="AK10" s="38" t="str">
        <f t="shared" ca="1" si="5"/>
        <v/>
      </c>
      <c r="AL10" s="38" t="str">
        <f t="shared" ca="1" si="5"/>
        <v/>
      </c>
      <c r="AM10" s="38" t="str">
        <f t="shared" ca="1" si="5"/>
        <v/>
      </c>
      <c r="AN10" s="38" t="str">
        <f t="shared" ca="1" si="5"/>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row>
    <row r="11" spans="1:48" s="2" customFormat="1" ht="30" customHeight="1" x14ac:dyDescent="0.3">
      <c r="A11" s="15"/>
      <c r="B11" s="60" t="s">
        <v>35</v>
      </c>
      <c r="C11" s="34" t="s">
        <v>12</v>
      </c>
      <c r="D11" s="34" t="s">
        <v>34</v>
      </c>
      <c r="E11" s="31"/>
      <c r="F11" s="32">
        <v>43730</v>
      </c>
      <c r="G11" s="33">
        <v>1</v>
      </c>
      <c r="H11" s="26"/>
      <c r="I11" s="38" t="str">
        <f t="shared" ref="I11:X25" ca="1" si="7">IF(AND($C11="Goal",I$5&gt;=$F11,I$5&lt;=$F11+$G11-1),2,IF(AND($C11="Milestone",I$5&gt;=$F11,I$5&lt;=$F11+$G11-1),1,""))</f>
        <v/>
      </c>
      <c r="J11" s="38" t="str">
        <f t="shared" ca="1" si="4"/>
        <v/>
      </c>
      <c r="K11" s="38" t="str">
        <f t="shared" ca="1" si="4"/>
        <v/>
      </c>
      <c r="L11" s="38" t="str">
        <f t="shared" ca="1" si="4"/>
        <v/>
      </c>
      <c r="M11" s="38" t="str">
        <f t="shared" ca="1" si="4"/>
        <v/>
      </c>
      <c r="N11" s="38" t="str">
        <f t="shared" ca="1" si="4"/>
        <v/>
      </c>
      <c r="O11" s="38" t="str">
        <f t="shared" ca="1" si="4"/>
        <v/>
      </c>
      <c r="P11" s="38" t="str">
        <f t="shared" ca="1" si="4"/>
        <v/>
      </c>
      <c r="Q11" s="38" t="str">
        <f t="shared" ca="1" si="4"/>
        <v/>
      </c>
      <c r="R11" s="38" t="str">
        <f t="shared" ca="1" si="4"/>
        <v/>
      </c>
      <c r="S11" s="38" t="str">
        <f t="shared" ca="1" si="4"/>
        <v/>
      </c>
      <c r="T11" s="38" t="str">
        <f t="shared" ca="1" si="4"/>
        <v/>
      </c>
      <c r="U11" s="38" t="str">
        <f t="shared" ca="1" si="4"/>
        <v/>
      </c>
      <c r="V11" s="38" t="str">
        <f t="shared" ca="1" si="4"/>
        <v/>
      </c>
      <c r="W11" s="38" t="str">
        <f t="shared" ca="1" si="4"/>
        <v/>
      </c>
      <c r="X11" s="38" t="str">
        <f t="shared" ca="1" si="4"/>
        <v/>
      </c>
      <c r="Y11" s="38" t="str">
        <f t="shared" ca="1" si="5"/>
        <v/>
      </c>
      <c r="Z11" s="38" t="str">
        <f t="shared" ca="1" si="5"/>
        <v/>
      </c>
      <c r="AA11" s="38" t="str">
        <f t="shared" ca="1" si="5"/>
        <v/>
      </c>
      <c r="AB11" s="38" t="str">
        <f t="shared" ca="1" si="5"/>
        <v/>
      </c>
      <c r="AC11" s="38" t="str">
        <f t="shared" ca="1" si="5"/>
        <v/>
      </c>
      <c r="AD11" s="38" t="str">
        <f t="shared" ca="1" si="5"/>
        <v/>
      </c>
      <c r="AE11" s="38" t="str">
        <f t="shared" ca="1" si="5"/>
        <v/>
      </c>
      <c r="AF11" s="38" t="str">
        <f t="shared" ca="1" si="5"/>
        <v/>
      </c>
      <c r="AG11" s="38" t="str">
        <f t="shared" ca="1" si="5"/>
        <v/>
      </c>
      <c r="AH11" s="38" t="str">
        <f t="shared" ca="1" si="5"/>
        <v/>
      </c>
      <c r="AI11" s="38" t="str">
        <f t="shared" ca="1" si="5"/>
        <v/>
      </c>
      <c r="AJ11" s="38" t="str">
        <f t="shared" ca="1" si="5"/>
        <v/>
      </c>
      <c r="AK11" s="38" t="str">
        <f t="shared" ca="1" si="5"/>
        <v/>
      </c>
      <c r="AL11" s="38" t="str">
        <f t="shared" ca="1" si="5"/>
        <v/>
      </c>
      <c r="AM11" s="38" t="str">
        <f t="shared" ca="1" si="5"/>
        <v/>
      </c>
      <c r="AN11" s="38" t="str">
        <f t="shared" ca="1" si="5"/>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row>
    <row r="12" spans="1:48" s="2" customFormat="1" ht="30" customHeight="1" x14ac:dyDescent="0.3">
      <c r="A12" s="14"/>
      <c r="B12" s="60" t="s">
        <v>38</v>
      </c>
      <c r="C12" s="34" t="s">
        <v>12</v>
      </c>
      <c r="D12" s="34" t="s">
        <v>34</v>
      </c>
      <c r="E12" s="31"/>
      <c r="F12" s="32">
        <v>43731</v>
      </c>
      <c r="G12" s="33">
        <v>1</v>
      </c>
      <c r="H12" s="26"/>
      <c r="I12" s="38" t="str">
        <f t="shared" ca="1" si="7"/>
        <v/>
      </c>
      <c r="J12" s="38" t="str">
        <f t="shared" ca="1" si="4"/>
        <v/>
      </c>
      <c r="K12" s="38" t="str">
        <f t="shared" ca="1" si="4"/>
        <v/>
      </c>
      <c r="L12" s="38" t="str">
        <f t="shared" ca="1" si="4"/>
        <v/>
      </c>
      <c r="M12" s="38" t="str">
        <f t="shared" ca="1" si="4"/>
        <v/>
      </c>
      <c r="N12" s="38" t="str">
        <f t="shared" ca="1" si="4"/>
        <v/>
      </c>
      <c r="O12" s="38" t="str">
        <f t="shared" ca="1" si="4"/>
        <v/>
      </c>
      <c r="P12" s="38" t="str">
        <f t="shared" ca="1" si="4"/>
        <v/>
      </c>
      <c r="Q12" s="38" t="str">
        <f t="shared" ca="1" si="4"/>
        <v/>
      </c>
      <c r="R12" s="38" t="str">
        <f t="shared" ca="1" si="4"/>
        <v/>
      </c>
      <c r="S12" s="38" t="str">
        <f t="shared" ca="1" si="4"/>
        <v/>
      </c>
      <c r="T12" s="38" t="str">
        <f t="shared" ca="1" si="4"/>
        <v/>
      </c>
      <c r="U12" s="38" t="str">
        <f t="shared" ca="1" si="4"/>
        <v/>
      </c>
      <c r="V12" s="38" t="str">
        <f t="shared" ca="1" si="4"/>
        <v/>
      </c>
      <c r="W12" s="38" t="str">
        <f t="shared" ca="1" si="4"/>
        <v/>
      </c>
      <c r="X12" s="38" t="str">
        <f t="shared" ca="1" si="4"/>
        <v/>
      </c>
      <c r="Y12" s="38" t="str">
        <f t="shared" ca="1" si="5"/>
        <v/>
      </c>
      <c r="Z12" s="38" t="str">
        <f t="shared" ca="1" si="5"/>
        <v/>
      </c>
      <c r="AA12" s="38" t="str">
        <f t="shared" ca="1" si="5"/>
        <v/>
      </c>
      <c r="AB12" s="38" t="str">
        <f t="shared" ca="1" si="5"/>
        <v/>
      </c>
      <c r="AC12" s="38" t="str">
        <f t="shared" ca="1" si="5"/>
        <v/>
      </c>
      <c r="AD12" s="38" t="str">
        <f t="shared" ca="1" si="5"/>
        <v/>
      </c>
      <c r="AE12" s="38" t="str">
        <f t="shared" ca="1" si="5"/>
        <v/>
      </c>
      <c r="AF12" s="38" t="str">
        <f t="shared" ca="1" si="5"/>
        <v/>
      </c>
      <c r="AG12" s="38" t="str">
        <f t="shared" ca="1" si="5"/>
        <v/>
      </c>
      <c r="AH12" s="38" t="str">
        <f t="shared" ca="1" si="5"/>
        <v/>
      </c>
      <c r="AI12" s="38" t="str">
        <f t="shared" ca="1" si="5"/>
        <v/>
      </c>
      <c r="AJ12" s="38" t="str">
        <f t="shared" ca="1" si="5"/>
        <v/>
      </c>
      <c r="AK12" s="38" t="str">
        <f t="shared" ca="1" si="5"/>
        <v/>
      </c>
      <c r="AL12" s="38" t="str">
        <f t="shared" ca="1" si="5"/>
        <v/>
      </c>
      <c r="AM12" s="38" t="str">
        <f t="shared" ca="1" si="5"/>
        <v/>
      </c>
      <c r="AN12" s="38" t="str">
        <f t="shared" ca="1" si="5"/>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row>
    <row r="13" spans="1:48" s="2" customFormat="1" ht="30" customHeight="1" x14ac:dyDescent="0.3">
      <c r="A13" s="14"/>
      <c r="B13" s="60" t="s">
        <v>37</v>
      </c>
      <c r="C13" s="34" t="s">
        <v>12</v>
      </c>
      <c r="D13" s="34" t="s">
        <v>34</v>
      </c>
      <c r="E13" s="31"/>
      <c r="F13" s="32">
        <v>43732</v>
      </c>
      <c r="G13" s="33">
        <v>1</v>
      </c>
      <c r="H13" s="26"/>
      <c r="I13" s="38" t="str">
        <f t="shared" ca="1" si="7"/>
        <v/>
      </c>
      <c r="J13" s="38" t="str">
        <f t="shared" ca="1" si="4"/>
        <v/>
      </c>
      <c r="K13" s="38" t="str">
        <f t="shared" ca="1" si="4"/>
        <v/>
      </c>
      <c r="L13" s="38" t="str">
        <f t="shared" ca="1" si="4"/>
        <v/>
      </c>
      <c r="M13" s="38" t="str">
        <f t="shared" ca="1" si="4"/>
        <v/>
      </c>
      <c r="N13" s="38" t="str">
        <f t="shared" ca="1" si="4"/>
        <v/>
      </c>
      <c r="O13" s="38" t="str">
        <f t="shared" ca="1" si="4"/>
        <v/>
      </c>
      <c r="P13" s="38" t="str">
        <f t="shared" ca="1" si="4"/>
        <v/>
      </c>
      <c r="Q13" s="38" t="str">
        <f t="shared" ca="1" si="4"/>
        <v/>
      </c>
      <c r="R13" s="38" t="str">
        <f t="shared" ca="1" si="4"/>
        <v/>
      </c>
      <c r="S13" s="38" t="str">
        <f t="shared" ca="1" si="4"/>
        <v/>
      </c>
      <c r="T13" s="38" t="str">
        <f t="shared" ca="1" si="4"/>
        <v/>
      </c>
      <c r="U13" s="38" t="str">
        <f t="shared" ca="1" si="4"/>
        <v/>
      </c>
      <c r="V13" s="38" t="str">
        <f t="shared" ca="1" si="4"/>
        <v/>
      </c>
      <c r="W13" s="38" t="str">
        <f t="shared" ca="1" si="4"/>
        <v/>
      </c>
      <c r="X13" s="38" t="str">
        <f t="shared" ca="1" si="4"/>
        <v/>
      </c>
      <c r="Y13" s="38" t="str">
        <f t="shared" ca="1" si="5"/>
        <v/>
      </c>
      <c r="Z13" s="38" t="str">
        <f t="shared" ca="1" si="5"/>
        <v/>
      </c>
      <c r="AA13" s="38" t="str">
        <f t="shared" ca="1" si="5"/>
        <v/>
      </c>
      <c r="AB13" s="38" t="str">
        <f t="shared" ca="1" si="5"/>
        <v/>
      </c>
      <c r="AC13" s="38" t="str">
        <f t="shared" ca="1" si="5"/>
        <v/>
      </c>
      <c r="AD13" s="38" t="str">
        <f t="shared" ca="1" si="5"/>
        <v/>
      </c>
      <c r="AE13" s="38" t="str">
        <f t="shared" ca="1" si="5"/>
        <v/>
      </c>
      <c r="AF13" s="38" t="str">
        <f t="shared" ca="1" si="5"/>
        <v/>
      </c>
      <c r="AG13" s="38" t="str">
        <f t="shared" ca="1" si="5"/>
        <v/>
      </c>
      <c r="AH13" s="38" t="str">
        <f t="shared" ca="1" si="5"/>
        <v/>
      </c>
      <c r="AI13" s="38" t="str">
        <f t="shared" ca="1" si="5"/>
        <v/>
      </c>
      <c r="AJ13" s="38" t="str">
        <f t="shared" ca="1" si="5"/>
        <v/>
      </c>
      <c r="AK13" s="38" t="str">
        <f t="shared" ca="1" si="5"/>
        <v/>
      </c>
      <c r="AL13" s="38" t="str">
        <f t="shared" ca="1" si="5"/>
        <v/>
      </c>
      <c r="AM13" s="38" t="str">
        <f t="shared" ca="1" si="5"/>
        <v/>
      </c>
      <c r="AN13" s="38" t="str">
        <f t="shared" ca="1" si="5"/>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row>
    <row r="14" spans="1:48" s="2" customFormat="1" ht="30" customHeight="1" x14ac:dyDescent="0.3">
      <c r="A14" s="14"/>
      <c r="B14" s="41" t="s">
        <v>39</v>
      </c>
      <c r="C14" s="34" t="s">
        <v>5</v>
      </c>
      <c r="D14" s="34" t="s">
        <v>34</v>
      </c>
      <c r="E14" s="31"/>
      <c r="F14" s="32">
        <v>43730</v>
      </c>
      <c r="G14" s="33">
        <v>3</v>
      </c>
      <c r="H14" s="26"/>
      <c r="I14" s="38" t="str">
        <f t="shared" ca="1" si="7"/>
        <v/>
      </c>
      <c r="J14" s="38" t="str">
        <f t="shared" ca="1" si="4"/>
        <v/>
      </c>
      <c r="K14" s="38" t="str">
        <f t="shared" ca="1" si="4"/>
        <v/>
      </c>
      <c r="L14" s="38" t="str">
        <f t="shared" ca="1" si="4"/>
        <v/>
      </c>
      <c r="M14" s="38" t="str">
        <f t="shared" ca="1" si="4"/>
        <v/>
      </c>
      <c r="N14" s="38">
        <f t="shared" ca="1" si="4"/>
        <v>2</v>
      </c>
      <c r="O14" s="38">
        <f t="shared" ca="1" si="4"/>
        <v>2</v>
      </c>
      <c r="P14" s="38">
        <f t="shared" ca="1" si="4"/>
        <v>2</v>
      </c>
      <c r="Q14" s="38" t="str">
        <f t="shared" ca="1" si="4"/>
        <v/>
      </c>
      <c r="R14" s="38" t="str">
        <f t="shared" ca="1" si="4"/>
        <v/>
      </c>
      <c r="S14" s="38" t="str">
        <f t="shared" ca="1" si="4"/>
        <v/>
      </c>
      <c r="T14" s="38" t="str">
        <f t="shared" ca="1" si="4"/>
        <v/>
      </c>
      <c r="U14" s="38" t="str">
        <f t="shared" ca="1" si="4"/>
        <v/>
      </c>
      <c r="V14" s="38" t="str">
        <f t="shared" ca="1" si="4"/>
        <v/>
      </c>
      <c r="W14" s="38" t="str">
        <f t="shared" ca="1" si="4"/>
        <v/>
      </c>
      <c r="X14" s="38" t="str">
        <f t="shared" ca="1" si="4"/>
        <v/>
      </c>
      <c r="Y14" s="38" t="str">
        <f t="shared" ca="1" si="5"/>
        <v/>
      </c>
      <c r="Z14" s="38" t="str">
        <f t="shared" ca="1" si="5"/>
        <v/>
      </c>
      <c r="AA14" s="38" t="str">
        <f t="shared" ca="1" si="5"/>
        <v/>
      </c>
      <c r="AB14" s="38" t="str">
        <f t="shared" ca="1" si="5"/>
        <v/>
      </c>
      <c r="AC14" s="38" t="str">
        <f t="shared" ca="1" si="5"/>
        <v/>
      </c>
      <c r="AD14" s="38" t="str">
        <f t="shared" ca="1" si="5"/>
        <v/>
      </c>
      <c r="AE14" s="38" t="str">
        <f t="shared" ca="1" si="5"/>
        <v/>
      </c>
      <c r="AF14" s="38" t="str">
        <f t="shared" ca="1" si="5"/>
        <v/>
      </c>
      <c r="AG14" s="38" t="str">
        <f t="shared" ca="1" si="5"/>
        <v/>
      </c>
      <c r="AH14" s="38" t="str">
        <f t="shared" ca="1" si="5"/>
        <v/>
      </c>
      <c r="AI14" s="38" t="str">
        <f t="shared" ca="1" si="5"/>
        <v/>
      </c>
      <c r="AJ14" s="38" t="str">
        <f t="shared" ca="1" si="5"/>
        <v/>
      </c>
      <c r="AK14" s="38" t="str">
        <f t="shared" ca="1" si="5"/>
        <v/>
      </c>
      <c r="AL14" s="38" t="str">
        <f t="shared" ca="1" si="5"/>
        <v/>
      </c>
      <c r="AM14" s="38" t="str">
        <f t="shared" ca="1" si="5"/>
        <v/>
      </c>
      <c r="AN14" s="38" t="str">
        <f t="shared" ca="1" si="5"/>
        <v/>
      </c>
      <c r="AO14" s="38" t="str">
        <f t="shared" ca="1" si="6"/>
        <v/>
      </c>
      <c r="AP14" s="38" t="str">
        <f t="shared" ca="1" si="6"/>
        <v/>
      </c>
      <c r="AQ14" s="38" t="str">
        <f t="shared" ca="1" si="6"/>
        <v/>
      </c>
      <c r="AR14" s="38" t="str">
        <f t="shared" ca="1" si="6"/>
        <v/>
      </c>
      <c r="AS14" s="38" t="str">
        <f t="shared" ca="1" si="6"/>
        <v/>
      </c>
      <c r="AT14" s="38" t="str">
        <f t="shared" ca="1" si="6"/>
        <v/>
      </c>
      <c r="AU14" s="38" t="str">
        <f t="shared" ca="1" si="6"/>
        <v/>
      </c>
      <c r="AV14" s="38" t="str">
        <f t="shared" ca="1" si="6"/>
        <v/>
      </c>
    </row>
    <row r="15" spans="1:48" s="2" customFormat="1" ht="30" customHeight="1" x14ac:dyDescent="0.3">
      <c r="A15" s="15"/>
      <c r="B15" s="42" t="s">
        <v>40</v>
      </c>
      <c r="C15" s="34" t="s">
        <v>6</v>
      </c>
      <c r="D15" s="34"/>
      <c r="E15" s="31"/>
      <c r="F15" s="32">
        <v>43733</v>
      </c>
      <c r="G15" s="33">
        <v>10</v>
      </c>
      <c r="H15" s="26"/>
      <c r="I15" s="38" t="str">
        <f t="shared" ca="1" si="7"/>
        <v/>
      </c>
      <c r="J15" s="38" t="str">
        <f t="shared" ca="1" si="4"/>
        <v/>
      </c>
      <c r="K15" s="38" t="str">
        <f t="shared" ca="1" si="4"/>
        <v/>
      </c>
      <c r="L15" s="38" t="str">
        <f t="shared" ca="1" si="4"/>
        <v/>
      </c>
      <c r="M15" s="38" t="str">
        <f t="shared" ca="1" si="4"/>
        <v/>
      </c>
      <c r="N15" s="38" t="str">
        <f t="shared" ca="1" si="4"/>
        <v/>
      </c>
      <c r="O15" s="38" t="str">
        <f t="shared" ca="1" si="4"/>
        <v/>
      </c>
      <c r="P15" s="38" t="str">
        <f t="shared" ca="1" si="4"/>
        <v/>
      </c>
      <c r="Q15" s="38">
        <f t="shared" ca="1" si="4"/>
        <v>1</v>
      </c>
      <c r="R15" s="38">
        <f t="shared" ca="1" si="4"/>
        <v>1</v>
      </c>
      <c r="S15" s="38">
        <f t="shared" ca="1" si="4"/>
        <v>1</v>
      </c>
      <c r="T15" s="38">
        <f t="shared" ca="1" si="4"/>
        <v>1</v>
      </c>
      <c r="U15" s="38">
        <f t="shared" ca="1" si="4"/>
        <v>1</v>
      </c>
      <c r="V15" s="38">
        <f t="shared" ca="1" si="4"/>
        <v>1</v>
      </c>
      <c r="W15" s="38">
        <f t="shared" ca="1" si="4"/>
        <v>1</v>
      </c>
      <c r="X15" s="38">
        <f t="shared" ca="1" si="4"/>
        <v>1</v>
      </c>
      <c r="Y15" s="38">
        <f t="shared" ca="1" si="5"/>
        <v>1</v>
      </c>
      <c r="Z15" s="38">
        <f t="shared" ca="1" si="5"/>
        <v>1</v>
      </c>
      <c r="AA15" s="38" t="str">
        <f t="shared" ca="1" si="5"/>
        <v/>
      </c>
      <c r="AB15" s="38" t="str">
        <f t="shared" ca="1" si="5"/>
        <v/>
      </c>
      <c r="AC15" s="38" t="str">
        <f t="shared" ca="1" si="5"/>
        <v/>
      </c>
      <c r="AD15" s="38" t="str">
        <f t="shared" ca="1" si="5"/>
        <v/>
      </c>
      <c r="AE15" s="38" t="str">
        <f t="shared" ca="1" si="5"/>
        <v/>
      </c>
      <c r="AF15" s="38" t="str">
        <f t="shared" ca="1" si="5"/>
        <v/>
      </c>
      <c r="AG15" s="38" t="str">
        <f t="shared" ca="1" si="5"/>
        <v/>
      </c>
      <c r="AH15" s="38" t="str">
        <f t="shared" ca="1" si="5"/>
        <v/>
      </c>
      <c r="AI15" s="38" t="str">
        <f t="shared" ca="1" si="5"/>
        <v/>
      </c>
      <c r="AJ15" s="38" t="str">
        <f t="shared" ca="1" si="5"/>
        <v/>
      </c>
      <c r="AK15" s="38" t="str">
        <f t="shared" ca="1" si="5"/>
        <v/>
      </c>
      <c r="AL15" s="38" t="str">
        <f t="shared" ca="1" si="5"/>
        <v/>
      </c>
      <c r="AM15" s="38" t="str">
        <f t="shared" ca="1" si="5"/>
        <v/>
      </c>
      <c r="AN15" s="38" t="str">
        <f t="shared" ca="1" si="5"/>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row>
    <row r="16" spans="1:48" s="2" customFormat="1" ht="30" customHeight="1" x14ac:dyDescent="0.3">
      <c r="A16" s="15"/>
      <c r="B16" s="41" t="s">
        <v>41</v>
      </c>
      <c r="C16" s="34" t="s">
        <v>11</v>
      </c>
      <c r="D16" s="34" t="s">
        <v>42</v>
      </c>
      <c r="E16" s="31"/>
      <c r="F16" s="32">
        <v>43733</v>
      </c>
      <c r="G16" s="33">
        <v>3</v>
      </c>
      <c r="H16" s="26"/>
      <c r="I16" s="38" t="str">
        <f t="shared" ca="1" si="7"/>
        <v/>
      </c>
      <c r="J16" s="38" t="str">
        <f t="shared" ca="1" si="4"/>
        <v/>
      </c>
      <c r="K16" s="38" t="str">
        <f t="shared" ca="1" si="4"/>
        <v/>
      </c>
      <c r="L16" s="38" t="str">
        <f t="shared" ca="1" si="4"/>
        <v/>
      </c>
      <c r="M16" s="38" t="str">
        <f t="shared" ca="1" si="4"/>
        <v/>
      </c>
      <c r="N16" s="38" t="str">
        <f t="shared" ca="1" si="4"/>
        <v/>
      </c>
      <c r="O16" s="38" t="str">
        <f t="shared" ca="1" si="4"/>
        <v/>
      </c>
      <c r="P16" s="38" t="str">
        <f t="shared" ca="1" si="4"/>
        <v/>
      </c>
      <c r="Q16" s="38" t="str">
        <f t="shared" ca="1" si="4"/>
        <v/>
      </c>
      <c r="R16" s="38" t="str">
        <f t="shared" ca="1" si="4"/>
        <v/>
      </c>
      <c r="S16" s="38" t="str">
        <f t="shared" ca="1" si="4"/>
        <v/>
      </c>
      <c r="T16" s="38" t="str">
        <f t="shared" ca="1" si="4"/>
        <v/>
      </c>
      <c r="U16" s="38" t="str">
        <f t="shared" ca="1" si="4"/>
        <v/>
      </c>
      <c r="V16" s="38" t="str">
        <f t="shared" ca="1" si="4"/>
        <v/>
      </c>
      <c r="W16" s="38" t="str">
        <f t="shared" ca="1" si="4"/>
        <v/>
      </c>
      <c r="X16" s="38" t="str">
        <f t="shared" ca="1" si="4"/>
        <v/>
      </c>
      <c r="Y16" s="38" t="str">
        <f t="shared" ca="1" si="5"/>
        <v/>
      </c>
      <c r="Z16" s="38" t="str">
        <f t="shared" ca="1" si="5"/>
        <v/>
      </c>
      <c r="AA16" s="38" t="str">
        <f t="shared" ca="1" si="5"/>
        <v/>
      </c>
      <c r="AB16" s="38" t="str">
        <f t="shared" ca="1" si="5"/>
        <v/>
      </c>
      <c r="AC16" s="38" t="str">
        <f t="shared" ca="1" si="5"/>
        <v/>
      </c>
      <c r="AD16" s="38" t="str">
        <f t="shared" ca="1" si="5"/>
        <v/>
      </c>
      <c r="AE16" s="38" t="str">
        <f t="shared" ca="1" si="5"/>
        <v/>
      </c>
      <c r="AF16" s="38" t="str">
        <f t="shared" ca="1" si="5"/>
        <v/>
      </c>
      <c r="AG16" s="38" t="str">
        <f t="shared" ca="1" si="5"/>
        <v/>
      </c>
      <c r="AH16" s="38" t="str">
        <f t="shared" ca="1" si="5"/>
        <v/>
      </c>
      <c r="AI16" s="38" t="str">
        <f t="shared" ca="1" si="5"/>
        <v/>
      </c>
      <c r="AJ16" s="38" t="str">
        <f t="shared" ca="1" si="5"/>
        <v/>
      </c>
      <c r="AK16" s="38" t="str">
        <f t="shared" ca="1" si="5"/>
        <v/>
      </c>
      <c r="AL16" s="38" t="str">
        <f t="shared" ca="1" si="5"/>
        <v/>
      </c>
      <c r="AM16" s="38" t="str">
        <f t="shared" ca="1" si="5"/>
        <v/>
      </c>
      <c r="AN16" s="38" t="str">
        <f t="shared" ca="1" si="5"/>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row>
    <row r="17" spans="1:48" s="2" customFormat="1" ht="30" customHeight="1" x14ac:dyDescent="0.3">
      <c r="A17" s="14"/>
      <c r="B17" s="41" t="s">
        <v>43</v>
      </c>
      <c r="C17" s="34" t="s">
        <v>12</v>
      </c>
      <c r="D17" s="34" t="s">
        <v>42</v>
      </c>
      <c r="E17" s="31"/>
      <c r="F17" s="32">
        <v>43736</v>
      </c>
      <c r="G17" s="33">
        <v>2</v>
      </c>
      <c r="H17" s="26"/>
      <c r="I17" s="38" t="str">
        <f t="shared" ca="1" si="7"/>
        <v/>
      </c>
      <c r="J17" s="38" t="str">
        <f t="shared" ca="1" si="4"/>
        <v/>
      </c>
      <c r="K17" s="38" t="str">
        <f t="shared" ca="1" si="4"/>
        <v/>
      </c>
      <c r="L17" s="38" t="str">
        <f t="shared" ca="1" si="4"/>
        <v/>
      </c>
      <c r="M17" s="38" t="str">
        <f t="shared" ca="1" si="4"/>
        <v/>
      </c>
      <c r="N17" s="38" t="str">
        <f t="shared" ca="1" si="4"/>
        <v/>
      </c>
      <c r="O17" s="38" t="str">
        <f t="shared" ca="1" si="4"/>
        <v/>
      </c>
      <c r="P17" s="38" t="str">
        <f t="shared" ca="1" si="4"/>
        <v/>
      </c>
      <c r="Q17" s="38" t="str">
        <f t="shared" ca="1" si="4"/>
        <v/>
      </c>
      <c r="R17" s="38" t="str">
        <f t="shared" ca="1" si="4"/>
        <v/>
      </c>
      <c r="S17" s="38" t="str">
        <f t="shared" ca="1" si="4"/>
        <v/>
      </c>
      <c r="T17" s="38" t="str">
        <f t="shared" ca="1" si="4"/>
        <v/>
      </c>
      <c r="U17" s="38" t="str">
        <f t="shared" ca="1" si="4"/>
        <v/>
      </c>
      <c r="V17" s="38" t="str">
        <f t="shared" ca="1" si="4"/>
        <v/>
      </c>
      <c r="W17" s="38" t="str">
        <f t="shared" ca="1" si="4"/>
        <v/>
      </c>
      <c r="X17" s="38" t="str">
        <f t="shared" ca="1" si="4"/>
        <v/>
      </c>
      <c r="Y17" s="38" t="str">
        <f t="shared" ca="1" si="5"/>
        <v/>
      </c>
      <c r="Z17" s="38" t="str">
        <f t="shared" ca="1" si="5"/>
        <v/>
      </c>
      <c r="AA17" s="38" t="str">
        <f t="shared" ca="1" si="5"/>
        <v/>
      </c>
      <c r="AB17" s="38" t="str">
        <f t="shared" ca="1" si="5"/>
        <v/>
      </c>
      <c r="AC17" s="38" t="str">
        <f t="shared" ca="1" si="5"/>
        <v/>
      </c>
      <c r="AD17" s="38" t="str">
        <f t="shared" ca="1" si="5"/>
        <v/>
      </c>
      <c r="AE17" s="38" t="str">
        <f t="shared" ca="1" si="5"/>
        <v/>
      </c>
      <c r="AF17" s="38" t="str">
        <f t="shared" ca="1" si="5"/>
        <v/>
      </c>
      <c r="AG17" s="38" t="str">
        <f t="shared" ca="1" si="5"/>
        <v/>
      </c>
      <c r="AH17" s="38" t="str">
        <f t="shared" ca="1" si="5"/>
        <v/>
      </c>
      <c r="AI17" s="38" t="str">
        <f t="shared" ca="1" si="5"/>
        <v/>
      </c>
      <c r="AJ17" s="38" t="str">
        <f t="shared" ca="1" si="5"/>
        <v/>
      </c>
      <c r="AK17" s="38" t="str">
        <f t="shared" ca="1" si="5"/>
        <v/>
      </c>
      <c r="AL17" s="38" t="str">
        <f t="shared" ca="1" si="5"/>
        <v/>
      </c>
      <c r="AM17" s="38" t="str">
        <f t="shared" ca="1" si="5"/>
        <v/>
      </c>
      <c r="AN17" s="38" t="str">
        <f t="shared" ca="1" si="5"/>
        <v/>
      </c>
      <c r="AO17" s="38" t="str">
        <f t="shared" ca="1" si="6"/>
        <v/>
      </c>
      <c r="AP17" s="38" t="str">
        <f t="shared" ca="1" si="6"/>
        <v/>
      </c>
      <c r="AQ17" s="38" t="str">
        <f t="shared" ca="1" si="6"/>
        <v/>
      </c>
      <c r="AR17" s="38" t="str">
        <f t="shared" ca="1" si="6"/>
        <v/>
      </c>
      <c r="AS17" s="38" t="str">
        <f t="shared" ca="1" si="6"/>
        <v/>
      </c>
      <c r="AT17" s="38" t="str">
        <f t="shared" ca="1" si="6"/>
        <v/>
      </c>
      <c r="AU17" s="38" t="str">
        <f t="shared" ca="1" si="6"/>
        <v/>
      </c>
      <c r="AV17" s="38" t="str">
        <f t="shared" ca="1" si="6"/>
        <v/>
      </c>
    </row>
    <row r="18" spans="1:48" s="2" customFormat="1" ht="30" customHeight="1" x14ac:dyDescent="0.3">
      <c r="A18" s="14"/>
      <c r="B18" s="41" t="s">
        <v>44</v>
      </c>
      <c r="C18" s="34" t="s">
        <v>11</v>
      </c>
      <c r="D18" s="34" t="s">
        <v>42</v>
      </c>
      <c r="E18" s="31"/>
      <c r="F18" s="32">
        <v>43738</v>
      </c>
      <c r="G18" s="33">
        <v>2</v>
      </c>
      <c r="H18" s="26"/>
      <c r="I18" s="38" t="str">
        <f t="shared" ca="1" si="7"/>
        <v/>
      </c>
      <c r="J18" s="38" t="str">
        <f t="shared" ca="1" si="4"/>
        <v/>
      </c>
      <c r="K18" s="38" t="str">
        <f t="shared" ca="1" si="4"/>
        <v/>
      </c>
      <c r="L18" s="38" t="str">
        <f t="shared" ca="1" si="4"/>
        <v/>
      </c>
      <c r="M18" s="38" t="str">
        <f t="shared" ca="1" si="4"/>
        <v/>
      </c>
      <c r="N18" s="38" t="str">
        <f t="shared" ca="1" si="4"/>
        <v/>
      </c>
      <c r="O18" s="38" t="str">
        <f t="shared" ca="1" si="4"/>
        <v/>
      </c>
      <c r="P18" s="38" t="str">
        <f t="shared" ca="1" si="4"/>
        <v/>
      </c>
      <c r="Q18" s="38" t="str">
        <f t="shared" ca="1" si="4"/>
        <v/>
      </c>
      <c r="R18" s="38" t="str">
        <f t="shared" ca="1" si="4"/>
        <v/>
      </c>
      <c r="S18" s="38" t="str">
        <f t="shared" ca="1" si="4"/>
        <v/>
      </c>
      <c r="T18" s="38" t="str">
        <f t="shared" ca="1" si="4"/>
        <v/>
      </c>
      <c r="U18" s="38" t="str">
        <f t="shared" ca="1" si="4"/>
        <v/>
      </c>
      <c r="V18" s="38" t="str">
        <f t="shared" ca="1" si="4"/>
        <v/>
      </c>
      <c r="W18" s="38" t="str">
        <f t="shared" ca="1" si="4"/>
        <v/>
      </c>
      <c r="X18" s="38" t="str">
        <f t="shared" ca="1" si="4"/>
        <v/>
      </c>
      <c r="Y18" s="38" t="str">
        <f t="shared" ca="1" si="5"/>
        <v/>
      </c>
      <c r="Z18" s="38" t="str">
        <f t="shared" ca="1" si="5"/>
        <v/>
      </c>
      <c r="AA18" s="38" t="str">
        <f t="shared" ca="1" si="5"/>
        <v/>
      </c>
      <c r="AB18" s="38" t="str">
        <f t="shared" ca="1" si="5"/>
        <v/>
      </c>
      <c r="AC18" s="38" t="str">
        <f t="shared" ca="1" si="5"/>
        <v/>
      </c>
      <c r="AD18" s="38" t="str">
        <f t="shared" ca="1" si="5"/>
        <v/>
      </c>
      <c r="AE18" s="38" t="str">
        <f t="shared" ca="1" si="5"/>
        <v/>
      </c>
      <c r="AF18" s="38" t="str">
        <f t="shared" ca="1" si="5"/>
        <v/>
      </c>
      <c r="AG18" s="38" t="str">
        <f t="shared" ca="1" si="5"/>
        <v/>
      </c>
      <c r="AH18" s="38" t="str">
        <f t="shared" ca="1" si="5"/>
        <v/>
      </c>
      <c r="AI18" s="38" t="str">
        <f t="shared" ca="1" si="5"/>
        <v/>
      </c>
      <c r="AJ18" s="38" t="str">
        <f t="shared" ca="1" si="5"/>
        <v/>
      </c>
      <c r="AK18" s="38" t="str">
        <f t="shared" ca="1" si="5"/>
        <v/>
      </c>
      <c r="AL18" s="38" t="str">
        <f t="shared" ca="1" si="5"/>
        <v/>
      </c>
      <c r="AM18" s="38" t="str">
        <f t="shared" ca="1" si="5"/>
        <v/>
      </c>
      <c r="AN18" s="38" t="str">
        <f t="shared" ca="1" si="5"/>
        <v/>
      </c>
      <c r="AO18" s="38" t="str">
        <f t="shared" ca="1" si="6"/>
        <v/>
      </c>
      <c r="AP18" s="38" t="str">
        <f t="shared" ca="1" si="6"/>
        <v/>
      </c>
      <c r="AQ18" s="38" t="str">
        <f t="shared" ca="1" si="6"/>
        <v/>
      </c>
      <c r="AR18" s="38" t="str">
        <f t="shared" ca="1" si="6"/>
        <v/>
      </c>
      <c r="AS18" s="38" t="str">
        <f t="shared" ca="1" si="6"/>
        <v/>
      </c>
      <c r="AT18" s="38" t="str">
        <f t="shared" ca="1" si="6"/>
        <v/>
      </c>
      <c r="AU18" s="38" t="str">
        <f t="shared" ca="1" si="6"/>
        <v/>
      </c>
      <c r="AV18" s="38" t="str">
        <f t="shared" ca="1" si="6"/>
        <v/>
      </c>
    </row>
    <row r="19" spans="1:48" s="2" customFormat="1" ht="30" customHeight="1" x14ac:dyDescent="0.3">
      <c r="A19" s="14"/>
      <c r="B19" s="41" t="s">
        <v>45</v>
      </c>
      <c r="C19" s="34" t="s">
        <v>13</v>
      </c>
      <c r="D19" s="34" t="s">
        <v>42</v>
      </c>
      <c r="E19" s="31"/>
      <c r="F19" s="32">
        <v>43740</v>
      </c>
      <c r="G19" s="33">
        <v>1</v>
      </c>
      <c r="H19" s="26"/>
      <c r="I19" s="38" t="str">
        <f t="shared" ca="1" si="7"/>
        <v/>
      </c>
      <c r="J19" s="38" t="str">
        <f t="shared" ca="1" si="4"/>
        <v/>
      </c>
      <c r="K19" s="38" t="str">
        <f t="shared" ca="1" si="4"/>
        <v/>
      </c>
      <c r="L19" s="38" t="str">
        <f t="shared" ca="1" si="4"/>
        <v/>
      </c>
      <c r="M19" s="38" t="str">
        <f t="shared" ca="1" si="4"/>
        <v/>
      </c>
      <c r="N19" s="38" t="str">
        <f t="shared" ca="1" si="4"/>
        <v/>
      </c>
      <c r="O19" s="38" t="str">
        <f t="shared" ca="1" si="4"/>
        <v/>
      </c>
      <c r="P19" s="38" t="str">
        <f t="shared" ca="1" si="4"/>
        <v/>
      </c>
      <c r="Q19" s="38" t="str">
        <f t="shared" ca="1" si="4"/>
        <v/>
      </c>
      <c r="R19" s="38" t="str">
        <f t="shared" ca="1" si="4"/>
        <v/>
      </c>
      <c r="S19" s="38" t="str">
        <f t="shared" ca="1" si="4"/>
        <v/>
      </c>
      <c r="T19" s="38" t="str">
        <f t="shared" ca="1" si="4"/>
        <v/>
      </c>
      <c r="U19" s="38" t="str">
        <f t="shared" ca="1" si="4"/>
        <v/>
      </c>
      <c r="V19" s="38" t="str">
        <f t="shared" ca="1" si="4"/>
        <v/>
      </c>
      <c r="W19" s="38" t="str">
        <f t="shared" ca="1" si="4"/>
        <v/>
      </c>
      <c r="X19" s="62" t="str">
        <f ca="1">IF(AND($C19="Goal",X$5&gt;=$F19,X$5&lt;=$F19+$G19-1),2,IF(AND($C19="Milestone",X$5&gt;=$F19,X$5&lt;=$F19+$G19-1),1,""))</f>
        <v/>
      </c>
      <c r="Y19" s="38" t="str">
        <f t="shared" ca="1" si="5"/>
        <v/>
      </c>
      <c r="Z19" s="38" t="str">
        <f t="shared" ca="1" si="5"/>
        <v/>
      </c>
      <c r="AA19" s="38" t="str">
        <f t="shared" ca="1" si="5"/>
        <v/>
      </c>
      <c r="AB19" s="38" t="str">
        <f t="shared" ca="1" si="5"/>
        <v/>
      </c>
      <c r="AC19" s="38" t="str">
        <f t="shared" ca="1" si="5"/>
        <v/>
      </c>
      <c r="AD19" s="38" t="str">
        <f t="shared" ca="1" si="5"/>
        <v/>
      </c>
      <c r="AE19" s="38" t="str">
        <f t="shared" ca="1" si="5"/>
        <v/>
      </c>
      <c r="AF19" s="38" t="str">
        <f t="shared" ca="1" si="5"/>
        <v/>
      </c>
      <c r="AG19" s="38" t="str">
        <f t="shared" ca="1" si="5"/>
        <v/>
      </c>
      <c r="AH19" s="38" t="str">
        <f t="shared" ca="1" si="5"/>
        <v/>
      </c>
      <c r="AI19" s="38" t="str">
        <f t="shared" ca="1" si="5"/>
        <v/>
      </c>
      <c r="AJ19" s="38" t="str">
        <f t="shared" ca="1" si="5"/>
        <v/>
      </c>
      <c r="AK19" s="38" t="str">
        <f t="shared" ca="1" si="5"/>
        <v/>
      </c>
      <c r="AL19" s="38" t="str">
        <f t="shared" ca="1" si="5"/>
        <v/>
      </c>
      <c r="AM19" s="38" t="str">
        <f t="shared" ca="1" si="5"/>
        <v/>
      </c>
      <c r="AN19" s="38" t="str">
        <f t="shared" ca="1" si="5"/>
        <v/>
      </c>
      <c r="AO19" s="38" t="str">
        <f t="shared" ca="1" si="6"/>
        <v/>
      </c>
      <c r="AP19" s="38" t="str">
        <f t="shared" ca="1" si="6"/>
        <v/>
      </c>
      <c r="AQ19" s="38" t="str">
        <f t="shared" ca="1" si="6"/>
        <v/>
      </c>
      <c r="AR19" s="38" t="str">
        <f t="shared" ca="1" si="6"/>
        <v/>
      </c>
      <c r="AS19" s="38" t="str">
        <f t="shared" ca="1" si="6"/>
        <v/>
      </c>
      <c r="AT19" s="38" t="str">
        <f t="shared" ca="1" si="6"/>
        <v/>
      </c>
      <c r="AU19" s="38" t="str">
        <f t="shared" ca="1" si="6"/>
        <v/>
      </c>
      <c r="AV19" s="38" t="str">
        <f t="shared" ca="1" si="6"/>
        <v/>
      </c>
    </row>
    <row r="20" spans="1:48" s="2" customFormat="1" ht="30" customHeight="1" x14ac:dyDescent="0.3">
      <c r="A20" s="14"/>
      <c r="B20" s="41" t="s">
        <v>46</v>
      </c>
      <c r="C20" s="34" t="s">
        <v>12</v>
      </c>
      <c r="D20" s="34" t="s">
        <v>42</v>
      </c>
      <c r="E20" s="31"/>
      <c r="F20" s="32">
        <f>F19+1</f>
        <v>43741</v>
      </c>
      <c r="G20" s="33">
        <v>2</v>
      </c>
      <c r="H20" s="26"/>
      <c r="I20" s="38" t="str">
        <f t="shared" ca="1" si="7"/>
        <v/>
      </c>
      <c r="J20" s="38" t="str">
        <f t="shared" ca="1" si="4"/>
        <v/>
      </c>
      <c r="K20" s="38" t="str">
        <f t="shared" ca="1" si="4"/>
        <v/>
      </c>
      <c r="L20" s="38" t="str">
        <f t="shared" ca="1" si="4"/>
        <v/>
      </c>
      <c r="M20" s="38" t="str">
        <f t="shared" ca="1" si="4"/>
        <v/>
      </c>
      <c r="N20" s="38" t="str">
        <f t="shared" ca="1" si="4"/>
        <v/>
      </c>
      <c r="O20" s="38" t="str">
        <f t="shared" ca="1" si="4"/>
        <v/>
      </c>
      <c r="P20" s="38" t="str">
        <f t="shared" ca="1" si="4"/>
        <v/>
      </c>
      <c r="Q20" s="38" t="str">
        <f t="shared" ca="1" si="4"/>
        <v/>
      </c>
      <c r="R20" s="38" t="str">
        <f t="shared" ca="1" si="4"/>
        <v/>
      </c>
      <c r="S20" s="38" t="str">
        <f t="shared" ca="1" si="4"/>
        <v/>
      </c>
      <c r="T20" s="38" t="str">
        <f t="shared" ca="1" si="4"/>
        <v/>
      </c>
      <c r="U20" s="38" t="str">
        <f t="shared" ca="1" si="4"/>
        <v/>
      </c>
      <c r="V20" s="38" t="str">
        <f t="shared" ca="1" si="4"/>
        <v/>
      </c>
      <c r="W20" s="38" t="str">
        <f t="shared" ca="1" si="4"/>
        <v/>
      </c>
      <c r="X20" s="38" t="str">
        <f t="shared" ca="1" si="4"/>
        <v/>
      </c>
      <c r="Y20" s="38" t="str">
        <f t="shared" ca="1" si="5"/>
        <v/>
      </c>
      <c r="Z20" s="38" t="str">
        <f t="shared" ca="1" si="5"/>
        <v/>
      </c>
      <c r="AA20" s="38" t="str">
        <f t="shared" ca="1" si="5"/>
        <v/>
      </c>
      <c r="AB20" s="38" t="str">
        <f t="shared" ca="1" si="5"/>
        <v/>
      </c>
      <c r="AC20" s="38" t="str">
        <f t="shared" ca="1" si="5"/>
        <v/>
      </c>
      <c r="AD20" s="38" t="str">
        <f t="shared" ca="1" si="5"/>
        <v/>
      </c>
      <c r="AE20" s="38" t="str">
        <f t="shared" ca="1" si="5"/>
        <v/>
      </c>
      <c r="AF20" s="38" t="str">
        <f t="shared" ca="1" si="5"/>
        <v/>
      </c>
      <c r="AG20" s="38" t="str">
        <f t="shared" ca="1" si="5"/>
        <v/>
      </c>
      <c r="AH20" s="38" t="str">
        <f t="shared" ca="1" si="5"/>
        <v/>
      </c>
      <c r="AI20" s="38" t="str">
        <f t="shared" ca="1" si="5"/>
        <v/>
      </c>
      <c r="AJ20" s="38" t="str">
        <f t="shared" ca="1" si="5"/>
        <v/>
      </c>
      <c r="AK20" s="38" t="str">
        <f t="shared" ca="1" si="5"/>
        <v/>
      </c>
      <c r="AL20" s="38" t="str">
        <f t="shared" ca="1" si="5"/>
        <v/>
      </c>
      <c r="AM20" s="38" t="str">
        <f t="shared" ca="1" si="5"/>
        <v/>
      </c>
      <c r="AN20" s="38" t="str">
        <f t="shared" ca="1" si="5"/>
        <v/>
      </c>
      <c r="AO20" s="38" t="str">
        <f t="shared" ca="1" si="6"/>
        <v/>
      </c>
      <c r="AP20" s="38" t="str">
        <f t="shared" ca="1" si="6"/>
        <v/>
      </c>
      <c r="AQ20" s="38" t="str">
        <f t="shared" ca="1" si="6"/>
        <v/>
      </c>
      <c r="AR20" s="38" t="str">
        <f t="shared" ca="1" si="6"/>
        <v/>
      </c>
      <c r="AS20" s="38" t="str">
        <f t="shared" ca="1" si="6"/>
        <v/>
      </c>
      <c r="AT20" s="38" t="str">
        <f t="shared" ca="1" si="6"/>
        <v/>
      </c>
      <c r="AU20" s="38" t="str">
        <f t="shared" ca="1" si="6"/>
        <v/>
      </c>
      <c r="AV20" s="38" t="str">
        <f t="shared" ca="1" si="6"/>
        <v/>
      </c>
    </row>
    <row r="21" spans="1:48" s="2" customFormat="1" ht="30" customHeight="1" x14ac:dyDescent="0.3">
      <c r="A21" s="14"/>
      <c r="B21" s="42" t="s">
        <v>50</v>
      </c>
      <c r="C21" s="34" t="s">
        <v>6</v>
      </c>
      <c r="D21" s="34"/>
      <c r="E21" s="31"/>
      <c r="F21" s="32">
        <v>43735</v>
      </c>
      <c r="G21" s="33">
        <v>14</v>
      </c>
      <c r="H21" s="26"/>
      <c r="I21" s="38" t="str">
        <f t="shared" ca="1" si="7"/>
        <v/>
      </c>
      <c r="J21" s="38" t="str">
        <f t="shared" ca="1" si="4"/>
        <v/>
      </c>
      <c r="K21" s="38" t="str">
        <f t="shared" ca="1" si="4"/>
        <v/>
      </c>
      <c r="L21" s="38" t="str">
        <f t="shared" ca="1" si="4"/>
        <v/>
      </c>
      <c r="M21" s="38" t="str">
        <f t="shared" ca="1" si="4"/>
        <v/>
      </c>
      <c r="N21" s="38" t="str">
        <f t="shared" ca="1" si="4"/>
        <v/>
      </c>
      <c r="O21" s="38" t="str">
        <f t="shared" ca="1" si="4"/>
        <v/>
      </c>
      <c r="P21" s="38" t="str">
        <f t="shared" ca="1" si="4"/>
        <v/>
      </c>
      <c r="Q21" s="38" t="str">
        <f t="shared" ca="1" si="4"/>
        <v/>
      </c>
      <c r="R21" s="38" t="str">
        <f t="shared" ca="1" si="4"/>
        <v/>
      </c>
      <c r="S21" s="38">
        <f t="shared" ca="1" si="4"/>
        <v>1</v>
      </c>
      <c r="T21" s="38">
        <f t="shared" ca="1" si="4"/>
        <v>1</v>
      </c>
      <c r="U21" s="38">
        <f t="shared" ca="1" si="4"/>
        <v>1</v>
      </c>
      <c r="V21" s="38">
        <f t="shared" ca="1" si="4"/>
        <v>1</v>
      </c>
      <c r="W21" s="38">
        <f t="shared" ca="1" si="4"/>
        <v>1</v>
      </c>
      <c r="X21" s="38">
        <f t="shared" ca="1" si="4"/>
        <v>1</v>
      </c>
      <c r="Y21" s="38">
        <f t="shared" ca="1" si="5"/>
        <v>1</v>
      </c>
      <c r="Z21" s="38">
        <f t="shared" ca="1" si="5"/>
        <v>1</v>
      </c>
      <c r="AA21" s="38">
        <f t="shared" ca="1" si="5"/>
        <v>1</v>
      </c>
      <c r="AB21" s="38">
        <f t="shared" ca="1" si="5"/>
        <v>1</v>
      </c>
      <c r="AC21" s="38">
        <f t="shared" ca="1" si="5"/>
        <v>1</v>
      </c>
      <c r="AD21" s="38">
        <f t="shared" ca="1" si="5"/>
        <v>1</v>
      </c>
      <c r="AE21" s="38">
        <f t="shared" ca="1" si="5"/>
        <v>1</v>
      </c>
      <c r="AF21" s="38">
        <f t="shared" ca="1" si="5"/>
        <v>1</v>
      </c>
      <c r="AG21" s="38" t="str">
        <f t="shared" ca="1" si="5"/>
        <v/>
      </c>
      <c r="AH21" s="38" t="str">
        <f t="shared" ca="1" si="5"/>
        <v/>
      </c>
      <c r="AI21" s="38" t="str">
        <f t="shared" ca="1" si="5"/>
        <v/>
      </c>
      <c r="AJ21" s="38" t="str">
        <f t="shared" ca="1" si="5"/>
        <v/>
      </c>
      <c r="AK21" s="38" t="str">
        <f t="shared" ca="1" si="5"/>
        <v/>
      </c>
      <c r="AL21" s="38" t="str">
        <f t="shared" ca="1" si="5"/>
        <v/>
      </c>
      <c r="AM21" s="38" t="str">
        <f t="shared" ca="1" si="5"/>
        <v/>
      </c>
      <c r="AN21" s="38" t="str">
        <f t="shared" ca="1" si="5"/>
        <v/>
      </c>
      <c r="AO21" s="38" t="str">
        <f t="shared" ca="1" si="6"/>
        <v/>
      </c>
      <c r="AP21" s="38" t="str">
        <f t="shared" ca="1" si="6"/>
        <v/>
      </c>
      <c r="AQ21" s="38" t="str">
        <f t="shared" ca="1" si="6"/>
        <v/>
      </c>
      <c r="AR21" s="38" t="str">
        <f t="shared" ca="1" si="6"/>
        <v/>
      </c>
      <c r="AS21" s="38" t="str">
        <f t="shared" ca="1" si="6"/>
        <v/>
      </c>
      <c r="AT21" s="38" t="str">
        <f t="shared" ca="1" si="6"/>
        <v/>
      </c>
      <c r="AU21" s="38" t="str">
        <f t="shared" ca="1" si="6"/>
        <v/>
      </c>
      <c r="AV21" s="38" t="str">
        <f t="shared" ca="1" si="6"/>
        <v/>
      </c>
    </row>
    <row r="22" spans="1:48" s="2" customFormat="1" ht="30" customHeight="1" x14ac:dyDescent="0.3">
      <c r="A22" s="14"/>
      <c r="B22" s="41" t="s">
        <v>47</v>
      </c>
      <c r="C22" s="34" t="s">
        <v>12</v>
      </c>
      <c r="D22" s="34" t="s">
        <v>48</v>
      </c>
      <c r="E22" s="31"/>
      <c r="F22" s="32">
        <v>43735</v>
      </c>
      <c r="G22" s="33">
        <v>1</v>
      </c>
      <c r="H22" s="26"/>
      <c r="I22" s="38" t="str">
        <f t="shared" ca="1" si="7"/>
        <v/>
      </c>
      <c r="J22" s="38" t="str">
        <f t="shared" ca="1" si="4"/>
        <v/>
      </c>
      <c r="K22" s="38" t="str">
        <f t="shared" ca="1" si="4"/>
        <v/>
      </c>
      <c r="L22" s="38" t="str">
        <f t="shared" ca="1" si="4"/>
        <v/>
      </c>
      <c r="M22" s="38" t="str">
        <f t="shared" ca="1" si="4"/>
        <v/>
      </c>
      <c r="N22" s="38" t="str">
        <f t="shared" ca="1" si="4"/>
        <v/>
      </c>
      <c r="O22" s="38" t="str">
        <f t="shared" ca="1" si="4"/>
        <v/>
      </c>
      <c r="P22" s="38" t="str">
        <f t="shared" ca="1" si="4"/>
        <v/>
      </c>
      <c r="Q22" s="38" t="str">
        <f t="shared" ca="1" si="4"/>
        <v/>
      </c>
      <c r="R22" s="38" t="str">
        <f t="shared" ca="1" si="4"/>
        <v/>
      </c>
      <c r="S22" s="38" t="str">
        <f t="shared" ca="1" si="4"/>
        <v/>
      </c>
      <c r="T22" s="38" t="str">
        <f t="shared" ca="1" si="4"/>
        <v/>
      </c>
      <c r="U22" s="38" t="str">
        <f t="shared" ca="1" si="4"/>
        <v/>
      </c>
      <c r="V22" s="38" t="str">
        <f t="shared" ca="1" si="4"/>
        <v/>
      </c>
      <c r="W22" s="38" t="str">
        <f t="shared" ca="1" si="4"/>
        <v/>
      </c>
      <c r="X22" s="38" t="str">
        <f t="shared" ca="1" si="4"/>
        <v/>
      </c>
      <c r="Y22" s="38" t="str">
        <f t="shared" ca="1" si="5"/>
        <v/>
      </c>
      <c r="Z22" s="38" t="str">
        <f t="shared" ca="1" si="5"/>
        <v/>
      </c>
      <c r="AA22" s="38" t="str">
        <f t="shared" ca="1" si="5"/>
        <v/>
      </c>
      <c r="AB22" s="38" t="str">
        <f t="shared" ca="1" si="5"/>
        <v/>
      </c>
      <c r="AC22" s="38" t="str">
        <f t="shared" ca="1" si="5"/>
        <v/>
      </c>
      <c r="AD22" s="38" t="str">
        <f t="shared" ca="1" si="5"/>
        <v/>
      </c>
      <c r="AE22" s="38" t="str">
        <f t="shared" ca="1" si="5"/>
        <v/>
      </c>
      <c r="AF22" s="38" t="str">
        <f t="shared" ca="1" si="5"/>
        <v/>
      </c>
      <c r="AG22" s="38" t="str">
        <f t="shared" ca="1" si="5"/>
        <v/>
      </c>
      <c r="AH22" s="38" t="str">
        <f t="shared" ca="1" si="5"/>
        <v/>
      </c>
      <c r="AI22" s="38" t="str">
        <f t="shared" ca="1" si="5"/>
        <v/>
      </c>
      <c r="AJ22" s="38" t="str">
        <f t="shared" ca="1" si="5"/>
        <v/>
      </c>
      <c r="AK22" s="38" t="str">
        <f t="shared" ca="1" si="5"/>
        <v/>
      </c>
      <c r="AL22" s="38" t="str">
        <f t="shared" ca="1" si="5"/>
        <v/>
      </c>
      <c r="AM22" s="38" t="str">
        <f t="shared" ca="1" si="5"/>
        <v/>
      </c>
      <c r="AN22" s="38" t="str">
        <f t="shared" ca="1" si="5"/>
        <v/>
      </c>
      <c r="AO22" s="38" t="str">
        <f t="shared" ca="1" si="6"/>
        <v/>
      </c>
      <c r="AP22" s="38" t="str">
        <f t="shared" ca="1" si="6"/>
        <v/>
      </c>
      <c r="AQ22" s="38" t="str">
        <f t="shared" ca="1" si="6"/>
        <v/>
      </c>
      <c r="AR22" s="38" t="str">
        <f t="shared" ca="1" si="6"/>
        <v/>
      </c>
      <c r="AS22" s="38" t="str">
        <f t="shared" ca="1" si="6"/>
        <v/>
      </c>
      <c r="AT22" s="38" t="str">
        <f t="shared" ca="1" si="6"/>
        <v/>
      </c>
      <c r="AU22" s="38" t="str">
        <f t="shared" ca="1" si="6"/>
        <v/>
      </c>
      <c r="AV22" s="38" t="str">
        <f t="shared" ca="1" si="6"/>
        <v/>
      </c>
    </row>
    <row r="23" spans="1:48" s="2" customFormat="1" ht="30" customHeight="1" x14ac:dyDescent="0.3">
      <c r="A23" s="14"/>
      <c r="B23" s="41" t="s">
        <v>49</v>
      </c>
      <c r="C23" s="34" t="s">
        <v>12</v>
      </c>
      <c r="D23" s="34" t="s">
        <v>48</v>
      </c>
      <c r="E23" s="31"/>
      <c r="F23" s="32">
        <v>43742</v>
      </c>
      <c r="G23" s="33">
        <v>3</v>
      </c>
      <c r="H23" s="26"/>
      <c r="I23" s="38" t="str">
        <f t="shared" ca="1" si="7"/>
        <v/>
      </c>
      <c r="J23" s="38" t="str">
        <f t="shared" ca="1" si="4"/>
        <v/>
      </c>
      <c r="K23" s="38" t="str">
        <f t="shared" ca="1" si="4"/>
        <v/>
      </c>
      <c r="L23" s="38" t="str">
        <f t="shared" ca="1" si="4"/>
        <v/>
      </c>
      <c r="M23" s="38" t="str">
        <f t="shared" ca="1" si="4"/>
        <v/>
      </c>
      <c r="N23" s="38" t="str">
        <f t="shared" ca="1" si="4"/>
        <v/>
      </c>
      <c r="O23" s="38" t="str">
        <f t="shared" ca="1" si="4"/>
        <v/>
      </c>
      <c r="P23" s="38" t="str">
        <f t="shared" ca="1" si="4"/>
        <v/>
      </c>
      <c r="Q23" s="38" t="str">
        <f t="shared" ca="1" si="4"/>
        <v/>
      </c>
      <c r="R23" s="38" t="str">
        <f t="shared" ca="1" si="4"/>
        <v/>
      </c>
      <c r="S23" s="38" t="str">
        <f t="shared" ca="1" si="4"/>
        <v/>
      </c>
      <c r="T23" s="38" t="str">
        <f t="shared" ca="1" si="4"/>
        <v/>
      </c>
      <c r="U23" s="38" t="str">
        <f t="shared" ca="1" si="4"/>
        <v/>
      </c>
      <c r="V23" s="38" t="str">
        <f t="shared" ca="1" si="4"/>
        <v/>
      </c>
      <c r="W23" s="38" t="str">
        <f t="shared" ca="1" si="4"/>
        <v/>
      </c>
      <c r="X23" s="38" t="str">
        <f t="shared" ca="1" si="4"/>
        <v/>
      </c>
      <c r="Y23" s="38" t="str">
        <f t="shared" ca="1" si="5"/>
        <v/>
      </c>
      <c r="Z23" s="38" t="str">
        <f t="shared" ca="1" si="5"/>
        <v/>
      </c>
      <c r="AA23" s="38" t="str">
        <f t="shared" ca="1" si="5"/>
        <v/>
      </c>
      <c r="AB23" s="38" t="str">
        <f t="shared" ca="1" si="5"/>
        <v/>
      </c>
      <c r="AC23" s="38" t="str">
        <f t="shared" ca="1" si="5"/>
        <v/>
      </c>
      <c r="AD23" s="38" t="str">
        <f t="shared" ca="1" si="5"/>
        <v/>
      </c>
      <c r="AE23" s="38" t="str">
        <f t="shared" ca="1" si="5"/>
        <v/>
      </c>
      <c r="AF23" s="38" t="str">
        <f t="shared" ca="1" si="5"/>
        <v/>
      </c>
      <c r="AG23" s="38" t="str">
        <f t="shared" ca="1" si="5"/>
        <v/>
      </c>
      <c r="AH23" s="38" t="str">
        <f t="shared" ca="1" si="5"/>
        <v/>
      </c>
      <c r="AI23" s="38" t="str">
        <f t="shared" ca="1" si="5"/>
        <v/>
      </c>
      <c r="AJ23" s="38" t="str">
        <f t="shared" ca="1" si="5"/>
        <v/>
      </c>
      <c r="AK23" s="38" t="str">
        <f t="shared" ca="1" si="5"/>
        <v/>
      </c>
      <c r="AL23" s="38" t="str">
        <f t="shared" ca="1" si="5"/>
        <v/>
      </c>
      <c r="AM23" s="38" t="str">
        <f t="shared" ca="1" si="5"/>
        <v/>
      </c>
      <c r="AN23" s="38" t="str">
        <f t="shared" ca="1" si="5"/>
        <v/>
      </c>
      <c r="AO23" s="38" t="str">
        <f t="shared" ca="1" si="6"/>
        <v/>
      </c>
      <c r="AP23" s="38" t="str">
        <f t="shared" ca="1" si="6"/>
        <v/>
      </c>
      <c r="AQ23" s="38" t="str">
        <f t="shared" ca="1" si="6"/>
        <v/>
      </c>
      <c r="AR23" s="38" t="str">
        <f t="shared" ca="1" si="6"/>
        <v/>
      </c>
      <c r="AS23" s="38" t="str">
        <f t="shared" ca="1" si="6"/>
        <v/>
      </c>
      <c r="AT23" s="38" t="str">
        <f t="shared" ca="1" si="6"/>
        <v/>
      </c>
      <c r="AU23" s="38" t="str">
        <f t="shared" ca="1" si="6"/>
        <v/>
      </c>
      <c r="AV23" s="38" t="str">
        <f t="shared" ca="1" si="6"/>
        <v/>
      </c>
    </row>
    <row r="24" spans="1:48" s="2" customFormat="1" ht="30" customHeight="1" x14ac:dyDescent="0.3">
      <c r="A24" s="14"/>
      <c r="B24" s="41" t="s">
        <v>51</v>
      </c>
      <c r="C24" s="34" t="s">
        <v>5</v>
      </c>
      <c r="D24" s="34" t="s">
        <v>48</v>
      </c>
      <c r="E24" s="31"/>
      <c r="F24" s="32">
        <v>43743</v>
      </c>
      <c r="G24" s="33">
        <v>6</v>
      </c>
      <c r="H24" s="26"/>
      <c r="I24" s="38" t="str">
        <f t="shared" ca="1" si="7"/>
        <v/>
      </c>
      <c r="J24" s="38" t="str">
        <f t="shared" ca="1" si="4"/>
        <v/>
      </c>
      <c r="K24" s="38" t="str">
        <f t="shared" ca="1" si="4"/>
        <v/>
      </c>
      <c r="L24" s="38" t="str">
        <f t="shared" ca="1" si="4"/>
        <v/>
      </c>
      <c r="M24" s="38" t="str">
        <f t="shared" ca="1" si="4"/>
        <v/>
      </c>
      <c r="N24" s="38" t="str">
        <f t="shared" ca="1" si="4"/>
        <v/>
      </c>
      <c r="O24" s="38" t="str">
        <f t="shared" ca="1" si="4"/>
        <v/>
      </c>
      <c r="P24" s="38" t="str">
        <f t="shared" ca="1" si="4"/>
        <v/>
      </c>
      <c r="Q24" s="38" t="str">
        <f t="shared" ca="1" si="4"/>
        <v/>
      </c>
      <c r="R24" s="38" t="str">
        <f t="shared" ca="1" si="4"/>
        <v/>
      </c>
      <c r="S24" s="38" t="str">
        <f t="shared" ca="1" si="4"/>
        <v/>
      </c>
      <c r="T24" s="38" t="str">
        <f t="shared" ca="1" si="4"/>
        <v/>
      </c>
      <c r="U24" s="38" t="str">
        <f t="shared" ca="1" si="4"/>
        <v/>
      </c>
      <c r="V24" s="38" t="str">
        <f t="shared" ca="1" si="4"/>
        <v/>
      </c>
      <c r="W24" s="38" t="str">
        <f t="shared" ca="1" si="4"/>
        <v/>
      </c>
      <c r="X24" s="38" t="str">
        <f t="shared" ca="1" si="4"/>
        <v/>
      </c>
      <c r="Y24" s="38" t="str">
        <f t="shared" ca="1" si="5"/>
        <v/>
      </c>
      <c r="Z24" s="38" t="str">
        <f t="shared" ca="1" si="5"/>
        <v/>
      </c>
      <c r="AA24" s="38">
        <f t="shared" ca="1" si="5"/>
        <v>2</v>
      </c>
      <c r="AB24" s="38">
        <f t="shared" ca="1" si="5"/>
        <v>2</v>
      </c>
      <c r="AC24" s="38">
        <f t="shared" ca="1" si="5"/>
        <v>2</v>
      </c>
      <c r="AD24" s="38">
        <f t="shared" ca="1" si="5"/>
        <v>2</v>
      </c>
      <c r="AE24" s="38">
        <f t="shared" ca="1" si="5"/>
        <v>2</v>
      </c>
      <c r="AF24" s="38">
        <f t="shared" ca="1" si="5"/>
        <v>2</v>
      </c>
      <c r="AG24" s="38" t="str">
        <f t="shared" ca="1" si="5"/>
        <v/>
      </c>
      <c r="AH24" s="38" t="str">
        <f t="shared" ca="1" si="5"/>
        <v/>
      </c>
      <c r="AI24" s="38" t="str">
        <f t="shared" ca="1" si="5"/>
        <v/>
      </c>
      <c r="AJ24" s="38" t="str">
        <f t="shared" ca="1" si="5"/>
        <v/>
      </c>
      <c r="AK24" s="38" t="str">
        <f t="shared" ca="1" si="5"/>
        <v/>
      </c>
      <c r="AL24" s="38" t="str">
        <f t="shared" ca="1" si="5"/>
        <v/>
      </c>
      <c r="AM24" s="38" t="str">
        <f t="shared" ca="1" si="5"/>
        <v/>
      </c>
      <c r="AN24" s="38" t="str">
        <f t="shared" ref="AN24:AV25" ca="1" si="8">IF(AND($C24="Goal",AN$5&gt;=$F24,AN$5&lt;=$F24+$G24-1),2,IF(AND($C24="Milestone",AN$5&gt;=$F24,AN$5&lt;=$F24+$G24-1),1,""))</f>
        <v/>
      </c>
      <c r="AO24" s="38" t="str">
        <f t="shared" ca="1" si="6"/>
        <v/>
      </c>
      <c r="AP24" s="38" t="str">
        <f t="shared" ca="1" si="6"/>
        <v/>
      </c>
      <c r="AQ24" s="38" t="str">
        <f t="shared" ca="1" si="6"/>
        <v/>
      </c>
      <c r="AR24" s="38" t="str">
        <f t="shared" ca="1" si="6"/>
        <v/>
      </c>
      <c r="AS24" s="38" t="str">
        <f t="shared" ca="1" si="6"/>
        <v/>
      </c>
      <c r="AT24" s="38" t="str">
        <f t="shared" ca="1" si="6"/>
        <v/>
      </c>
      <c r="AU24" s="38" t="str">
        <f t="shared" ca="1" si="6"/>
        <v/>
      </c>
      <c r="AV24" s="38" t="str">
        <f t="shared" ca="1" si="6"/>
        <v/>
      </c>
    </row>
    <row r="25" spans="1:48" s="2" customFormat="1" ht="30" customHeight="1" x14ac:dyDescent="0.3">
      <c r="A25" s="14"/>
      <c r="B25" s="41" t="s">
        <v>55</v>
      </c>
      <c r="C25" s="34" t="s">
        <v>5</v>
      </c>
      <c r="D25" s="34" t="s">
        <v>48</v>
      </c>
      <c r="E25" s="31"/>
      <c r="F25" s="32">
        <v>43738</v>
      </c>
      <c r="G25" s="33">
        <v>10</v>
      </c>
      <c r="H25" s="26"/>
      <c r="I25" s="38" t="str">
        <f t="shared" ca="1" si="7"/>
        <v/>
      </c>
      <c r="J25" s="38" t="str">
        <f t="shared" ca="1" si="7"/>
        <v/>
      </c>
      <c r="K25" s="38" t="str">
        <f t="shared" ca="1" si="7"/>
        <v/>
      </c>
      <c r="L25" s="38" t="str">
        <f t="shared" ca="1" si="7"/>
        <v/>
      </c>
      <c r="M25" s="38" t="str">
        <f t="shared" ca="1" si="7"/>
        <v/>
      </c>
      <c r="N25" s="38" t="str">
        <f t="shared" ca="1" si="7"/>
        <v/>
      </c>
      <c r="O25" s="38" t="str">
        <f t="shared" ca="1" si="7"/>
        <v/>
      </c>
      <c r="P25" s="38" t="str">
        <f t="shared" ca="1" si="7"/>
        <v/>
      </c>
      <c r="Q25" s="38" t="str">
        <f t="shared" ca="1" si="7"/>
        <v/>
      </c>
      <c r="R25" s="38" t="str">
        <f t="shared" ca="1" si="7"/>
        <v/>
      </c>
      <c r="S25" s="38" t="str">
        <f t="shared" ca="1" si="7"/>
        <v/>
      </c>
      <c r="T25" s="38" t="str">
        <f t="shared" ca="1" si="7"/>
        <v/>
      </c>
      <c r="U25" s="38" t="str">
        <f t="shared" ca="1" si="7"/>
        <v/>
      </c>
      <c r="V25" s="38">
        <f t="shared" ca="1" si="7"/>
        <v>2</v>
      </c>
      <c r="W25" s="38">
        <f t="shared" ca="1" si="7"/>
        <v>2</v>
      </c>
      <c r="X25" s="38">
        <f t="shared" ca="1" si="7"/>
        <v>2</v>
      </c>
      <c r="Y25" s="38">
        <f t="shared" ref="Y25:AM25" ca="1" si="9">IF(AND($C25="Goal",Y$5&gt;=$F25,Y$5&lt;=$F25+$G25-1),2,IF(AND($C25="Milestone",Y$5&gt;=$F25,Y$5&lt;=$F25+$G25-1),1,""))</f>
        <v>2</v>
      </c>
      <c r="Z25" s="38">
        <f t="shared" ca="1" si="9"/>
        <v>2</v>
      </c>
      <c r="AA25" s="38">
        <f t="shared" ca="1" si="9"/>
        <v>2</v>
      </c>
      <c r="AB25" s="38">
        <f t="shared" ca="1" si="9"/>
        <v>2</v>
      </c>
      <c r="AC25" s="38">
        <f t="shared" ca="1" si="9"/>
        <v>2</v>
      </c>
      <c r="AD25" s="38">
        <f t="shared" ca="1" si="9"/>
        <v>2</v>
      </c>
      <c r="AE25" s="38">
        <f t="shared" ca="1" si="9"/>
        <v>2</v>
      </c>
      <c r="AF25" s="38" t="str">
        <f t="shared" ca="1" si="9"/>
        <v/>
      </c>
      <c r="AG25" s="38" t="str">
        <f t="shared" ca="1" si="9"/>
        <v/>
      </c>
      <c r="AH25" s="38" t="str">
        <f t="shared" ca="1" si="9"/>
        <v/>
      </c>
      <c r="AI25" s="38" t="str">
        <f t="shared" ca="1" si="9"/>
        <v/>
      </c>
      <c r="AJ25" s="38" t="str">
        <f t="shared" ca="1" si="9"/>
        <v/>
      </c>
      <c r="AK25" s="38" t="str">
        <f t="shared" ca="1" si="9"/>
        <v/>
      </c>
      <c r="AL25" s="38" t="str">
        <f t="shared" ca="1" si="9"/>
        <v/>
      </c>
      <c r="AM25" s="38" t="str">
        <f t="shared" ca="1" si="9"/>
        <v/>
      </c>
      <c r="AN25" s="38" t="str">
        <f t="shared" ca="1" si="8"/>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row>
    <row r="26" spans="1:48" s="2" customFormat="1" ht="30" customHeight="1" x14ac:dyDescent="0.3">
      <c r="A26" s="14"/>
      <c r="B26" s="42" t="s">
        <v>52</v>
      </c>
      <c r="C26" s="34" t="s">
        <v>6</v>
      </c>
      <c r="D26" s="34"/>
      <c r="E26" s="31"/>
      <c r="F26" s="32"/>
      <c r="G26" s="33"/>
      <c r="H26" s="26"/>
      <c r="I26" s="38" t="str">
        <f ca="1">IF(AND($C26="Goal",I$5&gt;=$F26,I$5&lt;=$F26+$G26-1),2,IF(AND($C26="Milestone",I$5&gt;=$F26,I$5&lt;=$F26+$G26-1),1,""))</f>
        <v/>
      </c>
      <c r="J26" s="38" t="str">
        <f ca="1">IF(AND($C26="Goal",J$5&gt;=$F26,J$5&lt;=$F26+$G26-1),2,IF(AND($C26="Milestone",J$5&gt;=$F26,J$5&lt;=$F26+$G26-1),1,""))</f>
        <v/>
      </c>
      <c r="K26" s="38" t="str">
        <f ca="1">IF(AND($C26="Goal",K$5&gt;=$F26,K$5&lt;=$F26+$G26-1),2,IF(AND($C26="Milestone",K$5&gt;=$F26,K$5&lt;=$F26+$G26-1),1,""))</f>
        <v/>
      </c>
      <c r="L26" s="38" t="str">
        <f ca="1">IF(AND($C26="Goal",L$5&gt;=$F26,L$5&lt;=$F26+$G26-1),2,IF(AND($C26="Milestone",L$5&gt;=$F26,L$5&lt;=$F26+$G26-1),1,""))</f>
        <v/>
      </c>
      <c r="M26" s="38" t="str">
        <f ca="1">IF(AND($C26="Goal",M$5&gt;=$F26,M$5&lt;=$F26+$G26-1),2,IF(AND($C26="Milestone",M$5&gt;=$F26,M$5&lt;=$F26+$G26-1),1,""))</f>
        <v/>
      </c>
      <c r="N26" s="38" t="str">
        <f ca="1">IF(AND($C26="Goal",N$5&gt;=$F26,N$5&lt;=$F26+$G26-1),2,IF(AND($C26="Milestone",N$5&gt;=$F26,N$5&lt;=$F26+$G26-1),1,""))</f>
        <v/>
      </c>
      <c r="O26" s="38" t="str">
        <f ca="1">IF(AND($C26="Goal",O$5&gt;=$F26,O$5&lt;=$F26+$G26-1),2,IF(AND($C26="Milestone",O$5&gt;=$F26,O$5&lt;=$F26+$G26-1),1,""))</f>
        <v/>
      </c>
      <c r="P26" s="38" t="str">
        <f ca="1">IF(AND($C26="Goal",P$5&gt;=$F26,P$5&lt;=$F26+$G26-1),2,IF(AND($C26="Milestone",P$5&gt;=$F26,P$5&lt;=$F26+$G26-1),1,""))</f>
        <v/>
      </c>
      <c r="Q26" s="38" t="str">
        <f ca="1">IF(AND($C26="Goal",Q$5&gt;=$F26,Q$5&lt;=$F26+$G26-1),2,IF(AND($C26="Milestone",Q$5&gt;=$F26,Q$5&lt;=$F26+$G26-1),1,""))</f>
        <v/>
      </c>
      <c r="R26" s="38" t="str">
        <f ca="1">IF(AND($C26="Goal",R$5&gt;=$F26,R$5&lt;=$F26+$G26-1),2,IF(AND($C26="Milestone",R$5&gt;=$F26,R$5&lt;=$F26+$G26-1),1,""))</f>
        <v/>
      </c>
      <c r="S26" s="38" t="str">
        <f ca="1">IF(AND($C26="Goal",S$5&gt;=$F26,S$5&lt;=$F26+$G26-1),2,IF(AND($C26="Milestone",S$5&gt;=$F26,S$5&lt;=$F26+$G26-1),1,""))</f>
        <v/>
      </c>
      <c r="T26" s="38" t="str">
        <f ca="1">IF(AND($C26="Goal",T$5&gt;=$F26,T$5&lt;=$F26+$G26-1),2,IF(AND($C26="Milestone",T$5&gt;=$F26,T$5&lt;=$F26+$G26-1),1,""))</f>
        <v/>
      </c>
      <c r="U26" s="38" t="str">
        <f ca="1">IF(AND($C26="Goal",U$5&gt;=$F26,U$5&lt;=$F26+$G26-1),2,IF(AND($C26="Milestone",U$5&gt;=$F26,U$5&lt;=$F26+$G26-1),1,""))</f>
        <v/>
      </c>
      <c r="V26" s="38" t="str">
        <f ca="1">IF(AND($C26="Goal",V$5&gt;=$F26,V$5&lt;=$F26+$G26-1),2,IF(AND($C26="Milestone",V$5&gt;=$F26,V$5&lt;=$F26+$G26-1),1,""))</f>
        <v/>
      </c>
      <c r="W26" s="38" t="str">
        <f ca="1">IF(AND($C26="Goal",W$5&gt;=$F26,W$5&lt;=$F26+$G26-1),2,IF(AND($C26="Milestone",W$5&gt;=$F26,W$5&lt;=$F26+$G26-1),1,""))</f>
        <v/>
      </c>
      <c r="X26" s="38" t="str">
        <f ca="1">IF(AND($C26="Goal",X$5&gt;=$F26,X$5&lt;=$F26+$G26-1),2,IF(AND($C26="Milestone",X$5&gt;=$F26,X$5&lt;=$F26+$G26-1),1,""))</f>
        <v/>
      </c>
      <c r="Y26" s="38" t="str">
        <f ca="1">IF(AND($C26="Goal",Y$5&gt;=$F26,Y$5&lt;=$F26+$G26-1),2,IF(AND($C26="Milestone",Y$5&gt;=$F26,Y$5&lt;=$F26+$G26-1),1,""))</f>
        <v/>
      </c>
      <c r="Z26" s="38" t="str">
        <f ca="1">IF(AND($C26="Goal",Z$5&gt;=$F26,Z$5&lt;=$F26+$G26-1),2,IF(AND($C26="Milestone",Z$5&gt;=$F26,Z$5&lt;=$F26+$G26-1),1,""))</f>
        <v/>
      </c>
      <c r="AA26" s="38" t="str">
        <f ca="1">IF(AND($C26="Goal",AA$5&gt;=$F26,AA$5&lt;=$F26+$G26-1),2,IF(AND($C26="Milestone",AA$5&gt;=$F26,AA$5&lt;=$F26+$G26-1),1,""))</f>
        <v/>
      </c>
      <c r="AB26" s="38" t="str">
        <f ca="1">IF(AND($C26="Goal",AB$5&gt;=$F26,AB$5&lt;=$F26+$G26-1),2,IF(AND($C26="Milestone",AB$5&gt;=$F26,AB$5&lt;=$F26+$G26-1),1,""))</f>
        <v/>
      </c>
      <c r="AC26" s="38" t="str">
        <f ca="1">IF(AND($C26="Goal",AC$5&gt;=$F26,AC$5&lt;=$F26+$G26-1),2,IF(AND($C26="Milestone",AC$5&gt;=$F26,AC$5&lt;=$F26+$G26-1),1,""))</f>
        <v/>
      </c>
      <c r="AD26" s="38" t="str">
        <f ca="1">IF(AND($C26="Goal",AD$5&gt;=$F26,AD$5&lt;=$F26+$G26-1),2,IF(AND($C26="Milestone",AD$5&gt;=$F26,AD$5&lt;=$F26+$G26-1),1,""))</f>
        <v/>
      </c>
      <c r="AE26" s="38" t="str">
        <f ca="1">IF(AND($C26="Goal",AE$5&gt;=$F26,AE$5&lt;=$F26+$G26-1),2,IF(AND($C26="Milestone",AE$5&gt;=$F26,AE$5&lt;=$F26+$G26-1),1,""))</f>
        <v/>
      </c>
      <c r="AF26" s="38" t="str">
        <f ca="1">IF(AND($C26="Goal",AF$5&gt;=$F26,AF$5&lt;=$F26+$G26-1),2,IF(AND($C26="Milestone",AF$5&gt;=$F26,AF$5&lt;=$F26+$G26-1),1,""))</f>
        <v/>
      </c>
      <c r="AG26" s="38" t="str">
        <f ca="1">IF(AND($C26="Goal",AG$5&gt;=$F26,AG$5&lt;=$F26+$G26-1),2,IF(AND($C26="Milestone",AG$5&gt;=$F26,AG$5&lt;=$F26+$G26-1),1,""))</f>
        <v/>
      </c>
      <c r="AH26" s="38" t="str">
        <f ca="1">IF(AND($C26="Goal",AH$5&gt;=$F26,AH$5&lt;=$F26+$G26-1),2,IF(AND($C26="Milestone",AH$5&gt;=$F26,AH$5&lt;=$F26+$G26-1),1,""))</f>
        <v/>
      </c>
      <c r="AI26" s="38" t="str">
        <f ca="1">IF(AND($C26="Goal",AI$5&gt;=$F26,AI$5&lt;=$F26+$G26-1),2,IF(AND($C26="Milestone",AI$5&gt;=$F26,AI$5&lt;=$F26+$G26-1),1,""))</f>
        <v/>
      </c>
      <c r="AJ26" s="38" t="str">
        <f ca="1">IF(AND($C26="Goal",AJ$5&gt;=$F26,AJ$5&lt;=$F26+$G26-1),2,IF(AND($C26="Milestone",AJ$5&gt;=$F26,AJ$5&lt;=$F26+$G26-1),1,""))</f>
        <v/>
      </c>
      <c r="AK26" s="38" t="str">
        <f ca="1">IF(AND($C26="Goal",AK$5&gt;=$F26,AK$5&lt;=$F26+$G26-1),2,IF(AND($C26="Milestone",AK$5&gt;=$F26,AK$5&lt;=$F26+$G26-1),1,""))</f>
        <v/>
      </c>
      <c r="AL26" s="38" t="str">
        <f ca="1">IF(AND($C26="Goal",AL$5&gt;=$F26,AL$5&lt;=$F26+$G26-1),2,IF(AND($C26="Milestone",AL$5&gt;=$F26,AL$5&lt;=$F26+$G26-1),1,""))</f>
        <v/>
      </c>
      <c r="AM26" s="38" t="str">
        <f ca="1">IF(AND($C26="Goal",AM$5&gt;=$F26,AM$5&lt;=$F26+$G26-1),2,IF(AND($C26="Milestone",AM$5&gt;=$F26,AM$5&lt;=$F26+$G26-1),1,""))</f>
        <v/>
      </c>
      <c r="AN26" s="38" t="str">
        <f ca="1">IF(AND($C26="Goal",AN$5&gt;=$F26,AN$5&lt;=$F26+$G26-1),2,IF(AND($C26="Milestone",AN$5&gt;=$F26,AN$5&lt;=$F26+$G26-1),1,""))</f>
        <v/>
      </c>
      <c r="AO26" s="38" t="str">
        <f ca="1">IF(AND($C26="Goal",AO$5&gt;=$F26,AO$5&lt;=$F26+$G26-1),2,IF(AND($C26="Milestone",AO$5&gt;=$F26,AO$5&lt;=$F26+$G26-1),1,""))</f>
        <v/>
      </c>
      <c r="AP26" s="38" t="str">
        <f ca="1">IF(AND($C26="Goal",AP$5&gt;=$F26,AP$5&lt;=$F26+$G26-1),2,IF(AND($C26="Milestone",AP$5&gt;=$F26,AP$5&lt;=$F26+$G26-1),1,""))</f>
        <v/>
      </c>
      <c r="AQ26" s="38" t="str">
        <f ca="1">IF(AND($C26="Goal",AQ$5&gt;=$F26,AQ$5&lt;=$F26+$G26-1),2,IF(AND($C26="Milestone",AQ$5&gt;=$F26,AQ$5&lt;=$F26+$G26-1),1,""))</f>
        <v/>
      </c>
      <c r="AR26" s="38" t="str">
        <f ca="1">IF(AND($C26="Goal",AR$5&gt;=$F26,AR$5&lt;=$F26+$G26-1),2,IF(AND($C26="Milestone",AR$5&gt;=$F26,AR$5&lt;=$F26+$G26-1),1,""))</f>
        <v/>
      </c>
      <c r="AS26" s="38" t="str">
        <f ca="1">IF(AND($C26="Goal",AS$5&gt;=$F26,AS$5&lt;=$F26+$G26-1),2,IF(AND($C26="Milestone",AS$5&gt;=$F26,AS$5&lt;=$F26+$G26-1),1,""))</f>
        <v/>
      </c>
      <c r="AT26" s="38" t="str">
        <f ca="1">IF(AND($C26="Goal",AT$5&gt;=$F26,AT$5&lt;=$F26+$G26-1),2,IF(AND($C26="Milestone",AT$5&gt;=$F26,AT$5&lt;=$F26+$G26-1),1,""))</f>
        <v/>
      </c>
      <c r="AU26" s="38" t="str">
        <f ca="1">IF(AND($C26="Goal",AU$5&gt;=$F26,AU$5&lt;=$F26+$G26-1),2,IF(AND($C26="Milestone",AU$5&gt;=$F26,AU$5&lt;=$F26+$G26-1),1,""))</f>
        <v/>
      </c>
      <c r="AV26" s="38" t="str">
        <f ca="1">IF(AND($C26="Goal",AV$5&gt;=$F26,AV$5&lt;=$F26+$G26-1),2,IF(AND($C26="Milestone",AV$5&gt;=$F26,AV$5&lt;=$F26+$G26-1),1,""))</f>
        <v/>
      </c>
    </row>
    <row r="27" spans="1:48" s="2" customFormat="1" ht="30" customHeight="1" x14ac:dyDescent="0.3">
      <c r="A27" s="14"/>
      <c r="B27" s="41" t="s">
        <v>53</v>
      </c>
      <c r="C27" s="34" t="s">
        <v>12</v>
      </c>
      <c r="D27" s="34" t="s">
        <v>48</v>
      </c>
      <c r="E27" s="31"/>
      <c r="F27" s="32">
        <v>43749</v>
      </c>
      <c r="G27" s="33">
        <v>3</v>
      </c>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row>
    <row r="28" spans="1:48" s="2" customFormat="1" ht="30" customHeight="1" x14ac:dyDescent="0.3">
      <c r="A28" s="14"/>
      <c r="B28" s="41" t="s">
        <v>54</v>
      </c>
      <c r="C28" s="34" t="s">
        <v>13</v>
      </c>
      <c r="D28" s="34" t="s">
        <v>34</v>
      </c>
      <c r="E28" s="31"/>
      <c r="F28" s="32">
        <v>43749</v>
      </c>
      <c r="G28" s="33">
        <v>3</v>
      </c>
      <c r="H28" s="26"/>
      <c r="I28" s="38" t="str">
        <f ca="1">IF(AND($C28="Goal",I$5&gt;=$F28,I$5&lt;=$F28+$G28-1),2,IF(AND($C28="Milestone",I$5&gt;=$F28,I$5&lt;=$F28+$G28-1),1,""))</f>
        <v/>
      </c>
      <c r="J28" s="38" t="str">
        <f ca="1">IF(AND($C28="Goal",J$5&gt;=$F28,J$5&lt;=$F28+$G28-1),2,IF(AND($C28="Milestone",J$5&gt;=$F28,J$5&lt;=$F28+$G28-1),1,""))</f>
        <v/>
      </c>
      <c r="K28" s="38" t="str">
        <f ca="1">IF(AND($C28="Goal",K$5&gt;=$F28,K$5&lt;=$F28+$G28-1),2,IF(AND($C28="Milestone",K$5&gt;=$F28,K$5&lt;=$F28+$G28-1),1,""))</f>
        <v/>
      </c>
      <c r="L28" s="38" t="str">
        <f ca="1">IF(AND($C28="Goal",L$5&gt;=$F28,L$5&lt;=$F28+$G28-1),2,IF(AND($C28="Milestone",L$5&gt;=$F28,L$5&lt;=$F28+$G28-1),1,""))</f>
        <v/>
      </c>
      <c r="M28" s="38" t="str">
        <f ca="1">IF(AND($C28="Goal",M$5&gt;=$F28,M$5&lt;=$F28+$G28-1),2,IF(AND($C28="Milestone",M$5&gt;=$F28,M$5&lt;=$F28+$G28-1),1,""))</f>
        <v/>
      </c>
      <c r="N28" s="38" t="str">
        <f ca="1">IF(AND($C28="Goal",N$5&gt;=$F28,N$5&lt;=$F28+$G28-1),2,IF(AND($C28="Milestone",N$5&gt;=$F28,N$5&lt;=$F28+$G28-1),1,""))</f>
        <v/>
      </c>
      <c r="O28" s="38" t="str">
        <f ca="1">IF(AND($C28="Goal",O$5&gt;=$F28,O$5&lt;=$F28+$G28-1),2,IF(AND($C28="Milestone",O$5&gt;=$F28,O$5&lt;=$F28+$G28-1),1,""))</f>
        <v/>
      </c>
      <c r="P28" s="38" t="str">
        <f ca="1">IF(AND($C28="Goal",P$5&gt;=$F28,P$5&lt;=$F28+$G28-1),2,IF(AND($C28="Milestone",P$5&gt;=$F28,P$5&lt;=$F28+$G28-1),1,""))</f>
        <v/>
      </c>
      <c r="Q28" s="38" t="str">
        <f ca="1">IF(AND($C28="Goal",Q$5&gt;=$F28,Q$5&lt;=$F28+$G28-1),2,IF(AND($C28="Milestone",Q$5&gt;=$F28,Q$5&lt;=$F28+$G28-1),1,""))</f>
        <v/>
      </c>
      <c r="R28" s="38" t="str">
        <f ca="1">IF(AND($C28="Goal",R$5&gt;=$F28,R$5&lt;=$F28+$G28-1),2,IF(AND($C28="Milestone",R$5&gt;=$F28,R$5&lt;=$F28+$G28-1),1,""))</f>
        <v/>
      </c>
      <c r="S28" s="38" t="str">
        <f ca="1">IF(AND($C28="Goal",S$5&gt;=$F28,S$5&lt;=$F28+$G28-1),2,IF(AND($C28="Milestone",S$5&gt;=$F28,S$5&lt;=$F28+$G28-1),1,""))</f>
        <v/>
      </c>
      <c r="T28" s="38" t="str">
        <f ca="1">IF(AND($C28="Goal",T$5&gt;=$F28,T$5&lt;=$F28+$G28-1),2,IF(AND($C28="Milestone",T$5&gt;=$F28,T$5&lt;=$F28+$G28-1),1,""))</f>
        <v/>
      </c>
      <c r="U28" s="38" t="str">
        <f ca="1">IF(AND($C28="Goal",U$5&gt;=$F28,U$5&lt;=$F28+$G28-1),2,IF(AND($C28="Milestone",U$5&gt;=$F28,U$5&lt;=$F28+$G28-1),1,""))</f>
        <v/>
      </c>
      <c r="V28" s="38" t="str">
        <f ca="1">IF(AND($C28="Goal",V$5&gt;=$F28,V$5&lt;=$F28+$G28-1),2,IF(AND($C28="Milestone",V$5&gt;=$F28,V$5&lt;=$F28+$G28-1),1,""))</f>
        <v/>
      </c>
      <c r="W28" s="38" t="str">
        <f ca="1">IF(AND($C28="Goal",W$5&gt;=$F28,W$5&lt;=$F28+$G28-1),2,IF(AND($C28="Milestone",W$5&gt;=$F28,W$5&lt;=$F28+$G28-1),1,""))</f>
        <v/>
      </c>
      <c r="X28" s="38" t="str">
        <f ca="1">IF(AND($C28="Goal",X$5&gt;=$F28,X$5&lt;=$F28+$G28-1),2,IF(AND($C28="Milestone",X$5&gt;=$F28,X$5&lt;=$F28+$G28-1),1,""))</f>
        <v/>
      </c>
      <c r="Y28" s="38" t="str">
        <f ca="1">IF(AND($C28="Goal",Y$5&gt;=$F28,Y$5&lt;=$F28+$G28-1),2,IF(AND($C28="Milestone",Y$5&gt;=$F28,Y$5&lt;=$F28+$G28-1),1,""))</f>
        <v/>
      </c>
      <c r="Z28" s="38" t="str">
        <f ca="1">IF(AND($C28="Goal",Z$5&gt;=$F28,Z$5&lt;=$F28+$G28-1),2,IF(AND($C28="Milestone",Z$5&gt;=$F28,Z$5&lt;=$F28+$G28-1),1,""))</f>
        <v/>
      </c>
      <c r="AA28" s="38" t="str">
        <f ca="1">IF(AND($C28="Goal",AA$5&gt;=$F28,AA$5&lt;=$F28+$G28-1),2,IF(AND($C28="Milestone",AA$5&gt;=$F28,AA$5&lt;=$F28+$G28-1),1,""))</f>
        <v/>
      </c>
      <c r="AB28" s="38" t="str">
        <f ca="1">IF(AND($C28="Goal",AB$5&gt;=$F28,AB$5&lt;=$F28+$G28-1),2,IF(AND($C28="Milestone",AB$5&gt;=$F28,AB$5&lt;=$F28+$G28-1),1,""))</f>
        <v/>
      </c>
      <c r="AC28" s="38" t="str">
        <f ca="1">IF(AND($C28="Goal",AC$5&gt;=$F28,AC$5&lt;=$F28+$G28-1),2,IF(AND($C28="Milestone",AC$5&gt;=$F28,AC$5&lt;=$F28+$G28-1),1,""))</f>
        <v/>
      </c>
      <c r="AD28" s="38" t="str">
        <f ca="1">IF(AND($C28="Goal",AD$5&gt;=$F28,AD$5&lt;=$F28+$G28-1),2,IF(AND($C28="Milestone",AD$5&gt;=$F28,AD$5&lt;=$F28+$G28-1),1,""))</f>
        <v/>
      </c>
      <c r="AE28" s="38" t="str">
        <f ca="1">IF(AND($C28="Goal",AE$5&gt;=$F28,AE$5&lt;=$F28+$G28-1),2,IF(AND($C28="Milestone",AE$5&gt;=$F28,AE$5&lt;=$F28+$G28-1),1,""))</f>
        <v/>
      </c>
      <c r="AF28" s="38" t="str">
        <f ca="1">IF(AND($C28="Goal",AF$5&gt;=$F28,AF$5&lt;=$F28+$G28-1),2,IF(AND($C28="Milestone",AF$5&gt;=$F28,AF$5&lt;=$F28+$G28-1),1,""))</f>
        <v/>
      </c>
      <c r="AG28" s="38" t="str">
        <f ca="1">IF(AND($C28="Goal",AG$5&gt;=$F28,AG$5&lt;=$F28+$G28-1),2,IF(AND($C28="Milestone",AG$5&gt;=$F28,AG$5&lt;=$F28+$G28-1),1,""))</f>
        <v/>
      </c>
      <c r="AH28" s="38" t="str">
        <f ca="1">IF(AND($C28="Goal",AH$5&gt;=$F28,AH$5&lt;=$F28+$G28-1),2,IF(AND($C28="Milestone",AH$5&gt;=$F28,AH$5&lt;=$F28+$G28-1),1,""))</f>
        <v/>
      </c>
      <c r="AI28" s="38" t="str">
        <f ca="1">IF(AND($C28="Goal",AI$5&gt;=$F28,AI$5&lt;=$F28+$G28-1),2,IF(AND($C28="Milestone",AI$5&gt;=$F28,AI$5&lt;=$F28+$G28-1),1,""))</f>
        <v/>
      </c>
      <c r="AJ28" s="38" t="str">
        <f ca="1">IF(AND($C28="Goal",AJ$5&gt;=$F28,AJ$5&lt;=$F28+$G28-1),2,IF(AND($C28="Milestone",AJ$5&gt;=$F28,AJ$5&lt;=$F28+$G28-1),1,""))</f>
        <v/>
      </c>
      <c r="AK28" s="38" t="str">
        <f ca="1">IF(AND($C28="Goal",AK$5&gt;=$F28,AK$5&lt;=$F28+$G28-1),2,IF(AND($C28="Milestone",AK$5&gt;=$F28,AK$5&lt;=$F28+$G28-1),1,""))</f>
        <v/>
      </c>
      <c r="AL28" s="38" t="str">
        <f ca="1">IF(AND($C28="Goal",AL$5&gt;=$F28,AL$5&lt;=$F28+$G28-1),2,IF(AND($C28="Milestone",AL$5&gt;=$F28,AL$5&lt;=$F28+$G28-1),1,""))</f>
        <v/>
      </c>
      <c r="AM28" s="38" t="str">
        <f ca="1">IF(AND($C28="Goal",AM$5&gt;=$F28,AM$5&lt;=$F28+$G28-1),2,IF(AND($C28="Milestone",AM$5&gt;=$F28,AM$5&lt;=$F28+$G28-1),1,""))</f>
        <v/>
      </c>
      <c r="AN28" s="38" t="str">
        <f ca="1">IF(AND($C28="Goal",AN$5&gt;=$F28,AN$5&lt;=$F28+$G28-1),2,IF(AND($C28="Milestone",AN$5&gt;=$F28,AN$5&lt;=$F28+$G28-1),1,""))</f>
        <v/>
      </c>
      <c r="AO28" s="38" t="str">
        <f ca="1">IF(AND($C28="Goal",AO$5&gt;=$F28,AO$5&lt;=$F28+$G28-1),2,IF(AND($C28="Milestone",AO$5&gt;=$F28,AO$5&lt;=$F28+$G28-1),1,""))</f>
        <v/>
      </c>
      <c r="AP28" s="38" t="str">
        <f ca="1">IF(AND($C28="Goal",AP$5&gt;=$F28,AP$5&lt;=$F28+$G28-1),2,IF(AND($C28="Milestone",AP$5&gt;=$F28,AP$5&lt;=$F28+$G28-1),1,""))</f>
        <v/>
      </c>
      <c r="AQ28" s="38" t="str">
        <f ca="1">IF(AND($C28="Goal",AQ$5&gt;=$F28,AQ$5&lt;=$F28+$G28-1),2,IF(AND($C28="Milestone",AQ$5&gt;=$F28,AQ$5&lt;=$F28+$G28-1),1,""))</f>
        <v/>
      </c>
      <c r="AR28" s="38" t="str">
        <f ca="1">IF(AND($C28="Goal",AR$5&gt;=$F28,AR$5&lt;=$F28+$G28-1),2,IF(AND($C28="Milestone",AR$5&gt;=$F28,AR$5&lt;=$F28+$G28-1),1,""))</f>
        <v/>
      </c>
      <c r="AS28" s="38" t="str">
        <f ca="1">IF(AND($C28="Goal",AS$5&gt;=$F28,AS$5&lt;=$F28+$G28-1),2,IF(AND($C28="Milestone",AS$5&gt;=$F28,AS$5&lt;=$F28+$G28-1),1,""))</f>
        <v/>
      </c>
      <c r="AT28" s="38" t="str">
        <f ca="1">IF(AND($C28="Goal",AT$5&gt;=$F28,AT$5&lt;=$F28+$G28-1),2,IF(AND($C28="Milestone",AT$5&gt;=$F28,AT$5&lt;=$F28+$G28-1),1,""))</f>
        <v/>
      </c>
      <c r="AU28" s="38" t="str">
        <f ca="1">IF(AND($C28="Goal",AU$5&gt;=$F28,AU$5&lt;=$F28+$G28-1),2,IF(AND($C28="Milestone",AU$5&gt;=$F28,AU$5&lt;=$F28+$G28-1),1,""))</f>
        <v/>
      </c>
      <c r="AV28" s="38" t="str">
        <f ca="1">IF(AND($C28="Goal",AV$5&gt;=$F28,AV$5&lt;=$F28+$G28-1),2,IF(AND($C28="Milestone",AV$5&gt;=$F28,AV$5&lt;=$F28+$G28-1),1,""))</f>
        <v/>
      </c>
    </row>
    <row r="29" spans="1:48" s="2" customFormat="1" ht="30" customHeight="1" x14ac:dyDescent="0.3">
      <c r="A29" s="14"/>
      <c r="B29" s="41" t="s">
        <v>56</v>
      </c>
      <c r="C29" s="34" t="s">
        <v>11</v>
      </c>
      <c r="D29" s="34" t="s">
        <v>42</v>
      </c>
      <c r="E29" s="31"/>
      <c r="F29" s="32">
        <v>43749</v>
      </c>
      <c r="G29" s="33">
        <v>3</v>
      </c>
      <c r="H29" s="26"/>
      <c r="I29" s="38" t="str">
        <f ca="1">IF(AND($C29="Goal",I$5&gt;=$F29,I$5&lt;=$F29+$G29-1),2,IF(AND($C29="Milestone",I$5&gt;=$F29,I$5&lt;=$F29+$G29-1),1,""))</f>
        <v/>
      </c>
      <c r="J29" s="38" t="str">
        <f ca="1">IF(AND($C29="Goal",J$5&gt;=$F29,J$5&lt;=$F29+$G29-1),2,IF(AND($C29="Milestone",J$5&gt;=$F29,J$5&lt;=$F29+$G29-1),1,""))</f>
        <v/>
      </c>
      <c r="K29" s="38" t="str">
        <f ca="1">IF(AND($C29="Goal",K$5&gt;=$F29,K$5&lt;=$F29+$G29-1),2,IF(AND($C29="Milestone",K$5&gt;=$F29,K$5&lt;=$F29+$G29-1),1,""))</f>
        <v/>
      </c>
      <c r="L29" s="38" t="str">
        <f ca="1">IF(AND($C29="Goal",L$5&gt;=$F29,L$5&lt;=$F29+$G29-1),2,IF(AND($C29="Milestone",L$5&gt;=$F29,L$5&lt;=$F29+$G29-1),1,""))</f>
        <v/>
      </c>
      <c r="M29" s="38" t="str">
        <f ca="1">IF(AND($C29="Goal",M$5&gt;=$F29,M$5&lt;=$F29+$G29-1),2,IF(AND($C29="Milestone",M$5&gt;=$F29,M$5&lt;=$F29+$G29-1),1,""))</f>
        <v/>
      </c>
      <c r="N29" s="38" t="str">
        <f ca="1">IF(AND($C29="Goal",N$5&gt;=$F29,N$5&lt;=$F29+$G29-1),2,IF(AND($C29="Milestone",N$5&gt;=$F29,N$5&lt;=$F29+$G29-1),1,""))</f>
        <v/>
      </c>
      <c r="O29" s="38" t="str">
        <f ca="1">IF(AND($C29="Goal",O$5&gt;=$F29,O$5&lt;=$F29+$G29-1),2,IF(AND($C29="Milestone",O$5&gt;=$F29,O$5&lt;=$F29+$G29-1),1,""))</f>
        <v/>
      </c>
      <c r="P29" s="38" t="str">
        <f ca="1">IF(AND($C29="Goal",P$5&gt;=$F29,P$5&lt;=$F29+$G29-1),2,IF(AND($C29="Milestone",P$5&gt;=$F29,P$5&lt;=$F29+$G29-1),1,""))</f>
        <v/>
      </c>
      <c r="Q29" s="38" t="str">
        <f ca="1">IF(AND($C29="Goal",Q$5&gt;=$F29,Q$5&lt;=$F29+$G29-1),2,IF(AND($C29="Milestone",Q$5&gt;=$F29,Q$5&lt;=$F29+$G29-1),1,""))</f>
        <v/>
      </c>
      <c r="R29" s="38" t="str">
        <f ca="1">IF(AND($C29="Goal",R$5&gt;=$F29,R$5&lt;=$F29+$G29-1),2,IF(AND($C29="Milestone",R$5&gt;=$F29,R$5&lt;=$F29+$G29-1),1,""))</f>
        <v/>
      </c>
      <c r="S29" s="38" t="str">
        <f ca="1">IF(AND($C29="Goal",S$5&gt;=$F29,S$5&lt;=$F29+$G29-1),2,IF(AND($C29="Milestone",S$5&gt;=$F29,S$5&lt;=$F29+$G29-1),1,""))</f>
        <v/>
      </c>
      <c r="T29" s="38" t="str">
        <f ca="1">IF(AND($C29="Goal",T$5&gt;=$F29,T$5&lt;=$F29+$G29-1),2,IF(AND($C29="Milestone",T$5&gt;=$F29,T$5&lt;=$F29+$G29-1),1,""))</f>
        <v/>
      </c>
      <c r="U29" s="38" t="str">
        <f ca="1">IF(AND($C29="Goal",U$5&gt;=$F29,U$5&lt;=$F29+$G29-1),2,IF(AND($C29="Milestone",U$5&gt;=$F29,U$5&lt;=$F29+$G29-1),1,""))</f>
        <v/>
      </c>
      <c r="V29" s="38" t="str">
        <f ca="1">IF(AND($C29="Goal",V$5&gt;=$F29,V$5&lt;=$F29+$G29-1),2,IF(AND($C29="Milestone",V$5&gt;=$F29,V$5&lt;=$F29+$G29-1),1,""))</f>
        <v/>
      </c>
      <c r="W29" s="38" t="str">
        <f ca="1">IF(AND($C29="Goal",W$5&gt;=$F29,W$5&lt;=$F29+$G29-1),2,IF(AND($C29="Milestone",W$5&gt;=$F29,W$5&lt;=$F29+$G29-1),1,""))</f>
        <v/>
      </c>
      <c r="X29" s="38" t="str">
        <f ca="1">IF(AND($C29="Goal",X$5&gt;=$F29,X$5&lt;=$F29+$G29-1),2,IF(AND($C29="Milestone",X$5&gt;=$F29,X$5&lt;=$F29+$G29-1),1,""))</f>
        <v/>
      </c>
      <c r="Y29" s="38" t="str">
        <f ca="1">IF(AND($C29="Goal",Y$5&gt;=$F29,Y$5&lt;=$F29+$G29-1),2,IF(AND($C29="Milestone",Y$5&gt;=$F29,Y$5&lt;=$F29+$G29-1),1,""))</f>
        <v/>
      </c>
      <c r="Z29" s="38" t="str">
        <f ca="1">IF(AND($C29="Goal",Z$5&gt;=$F29,Z$5&lt;=$F29+$G29-1),2,IF(AND($C29="Milestone",Z$5&gt;=$F29,Z$5&lt;=$F29+$G29-1),1,""))</f>
        <v/>
      </c>
      <c r="AA29" s="38" t="str">
        <f ca="1">IF(AND($C29="Goal",AA$5&gt;=$F29,AA$5&lt;=$F29+$G29-1),2,IF(AND($C29="Milestone",AA$5&gt;=$F29,AA$5&lt;=$F29+$G29-1),1,""))</f>
        <v/>
      </c>
      <c r="AB29" s="38" t="str">
        <f ca="1">IF(AND($C29="Goal",AB$5&gt;=$F29,AB$5&lt;=$F29+$G29-1),2,IF(AND($C29="Milestone",AB$5&gt;=$F29,AB$5&lt;=$F29+$G29-1),1,""))</f>
        <v/>
      </c>
      <c r="AC29" s="38" t="str">
        <f ca="1">IF(AND($C29="Goal",AC$5&gt;=$F29,AC$5&lt;=$F29+$G29-1),2,IF(AND($C29="Milestone",AC$5&gt;=$F29,AC$5&lt;=$F29+$G29-1),1,""))</f>
        <v/>
      </c>
      <c r="AD29" s="38" t="str">
        <f ca="1">IF(AND($C29="Goal",AD$5&gt;=$F29,AD$5&lt;=$F29+$G29-1),2,IF(AND($C29="Milestone",AD$5&gt;=$F29,AD$5&lt;=$F29+$G29-1),1,""))</f>
        <v/>
      </c>
      <c r="AE29" s="38" t="str">
        <f ca="1">IF(AND($C29="Goal",AE$5&gt;=$F29,AE$5&lt;=$F29+$G29-1),2,IF(AND($C29="Milestone",AE$5&gt;=$F29,AE$5&lt;=$F29+$G29-1),1,""))</f>
        <v/>
      </c>
      <c r="AF29" s="38" t="str">
        <f ca="1">IF(AND($C29="Goal",AF$5&gt;=$F29,AF$5&lt;=$F29+$G29-1),2,IF(AND($C29="Milestone",AF$5&gt;=$F29,AF$5&lt;=$F29+$G29-1),1,""))</f>
        <v/>
      </c>
      <c r="AG29" s="38" t="str">
        <f ca="1">IF(AND($C29="Goal",AG$5&gt;=$F29,AG$5&lt;=$F29+$G29-1),2,IF(AND($C29="Milestone",AG$5&gt;=$F29,AG$5&lt;=$F29+$G29-1),1,""))</f>
        <v/>
      </c>
      <c r="AH29" s="38" t="str">
        <f t="shared" ref="AH29:AI29" ca="1" si="10">IF(AND($C29="Goal",AH$5&gt;=$F29,AH$5&lt;=$F29+$G29-1),2,IF(AND($C29="Milestone",AH$5&gt;=$F29,AH$5&lt;=$F29+$G29-1),1,""))</f>
        <v/>
      </c>
      <c r="AI29" s="38" t="str">
        <f t="shared" ca="1" si="10"/>
        <v/>
      </c>
      <c r="AJ29" s="38" t="str">
        <f ca="1">IF(AND($C29="Goal",AJ$5&gt;=$F29,AJ$5&lt;=$F29+$G29-1),2,IF(AND($C29="Milestone",AJ$5&gt;=$F29,AJ$5&lt;=$F29+$G29-1),1,""))</f>
        <v/>
      </c>
      <c r="AK29" s="38" t="str">
        <f ca="1">IF(AND($C29="Goal",AK$5&gt;=$F29,AK$5&lt;=$F29+$G29-1),2,IF(AND($C29="Milestone",AK$5&gt;=$F29,AK$5&lt;=$F29+$G29-1),1,""))</f>
        <v/>
      </c>
      <c r="AL29" s="38" t="str">
        <f ca="1">IF(AND($C29="Goal",AL$5&gt;=$F29,AL$5&lt;=$F29+$G29-1),2,IF(AND($C29="Milestone",AL$5&gt;=$F29,AL$5&lt;=$F29+$G29-1),1,""))</f>
        <v/>
      </c>
      <c r="AM29" s="38" t="str">
        <f ca="1">IF(AND($C29="Goal",AM$5&gt;=$F29,AM$5&lt;=$F29+$G29-1),2,IF(AND($C29="Milestone",AM$5&gt;=$F29,AM$5&lt;=$F29+$G29-1),1,""))</f>
        <v/>
      </c>
      <c r="AN29" s="38" t="str">
        <f ca="1">IF(AND($C29="Goal",AN$5&gt;=$F29,AN$5&lt;=$F29+$G29-1),2,IF(AND($C29="Milestone",AN$5&gt;=$F29,AN$5&lt;=$F29+$G29-1),1,""))</f>
        <v/>
      </c>
      <c r="AO29" s="38" t="str">
        <f ca="1">IF(AND($C29="Goal",AO$5&gt;=$F29,AO$5&lt;=$F29+$G29-1),2,IF(AND($C29="Milestone",AO$5&gt;=$F29,AO$5&lt;=$F29+$G29-1),1,""))</f>
        <v/>
      </c>
      <c r="AP29" s="38" t="str">
        <f ca="1">IF(AND($C29="Goal",AP$5&gt;=$F29,AP$5&lt;=$F29+$G29-1),2,IF(AND($C29="Milestone",AP$5&gt;=$F29,AP$5&lt;=$F29+$G29-1),1,""))</f>
        <v/>
      </c>
      <c r="AQ29" s="38" t="str">
        <f ca="1">IF(AND($C29="Goal",AQ$5&gt;=$F29,AQ$5&lt;=$F29+$G29-1),2,IF(AND($C29="Milestone",AQ$5&gt;=$F29,AQ$5&lt;=$F29+$G29-1),1,""))</f>
        <v/>
      </c>
      <c r="AR29" s="38" t="str">
        <f ca="1">IF(AND($C29="Goal",AR$5&gt;=$F29,AR$5&lt;=$F29+$G29-1),2,IF(AND($C29="Milestone",AR$5&gt;=$F29,AR$5&lt;=$F29+$G29-1),1,""))</f>
        <v/>
      </c>
      <c r="AS29" s="38" t="str">
        <f ca="1">IF(AND($C29="Goal",AS$5&gt;=$F29,AS$5&lt;=$F29+$G29-1),2,IF(AND($C29="Milestone",AS$5&gt;=$F29,AS$5&lt;=$F29+$G29-1),1,""))</f>
        <v/>
      </c>
      <c r="AT29" s="38" t="str">
        <f ca="1">IF(AND($C29="Goal",AT$5&gt;=$F29,AT$5&lt;=$F29+$G29-1),2,IF(AND($C29="Milestone",AT$5&gt;=$F29,AT$5&lt;=$F29+$G29-1),1,""))</f>
        <v/>
      </c>
      <c r="AU29" s="38" t="str">
        <f ca="1">IF(AND($C29="Goal",AU$5&gt;=$F29,AU$5&lt;=$F29+$G29-1),2,IF(AND($C29="Milestone",AU$5&gt;=$F29,AU$5&lt;=$F29+$G29-1),1,""))</f>
        <v/>
      </c>
      <c r="AV29" s="38" t="str">
        <f ca="1">IF(AND($C29="Goal",AV$5&gt;=$F29,AV$5&lt;=$F29+$G29-1),2,IF(AND($C29="Milestone",AV$5&gt;=$F29,AV$5&lt;=$F29+$G29-1),1,""))</f>
        <v/>
      </c>
    </row>
    <row r="30" spans="1:48" s="2" customFormat="1" ht="30" customHeight="1" x14ac:dyDescent="0.3">
      <c r="A30" s="14"/>
      <c r="B30" s="41" t="s">
        <v>57</v>
      </c>
      <c r="C30" s="34" t="s">
        <v>12</v>
      </c>
      <c r="D30" s="34" t="s">
        <v>32</v>
      </c>
      <c r="E30" s="31"/>
      <c r="F30" s="32">
        <v>43752</v>
      </c>
      <c r="G30" s="33">
        <v>4</v>
      </c>
      <c r="H30" s="26"/>
      <c r="I30" s="38" t="str">
        <f ca="1">IF(AND($C30="Goal",I$5&gt;=$F30,I$5&lt;=$F30+$G30-1),2,IF(AND($C30="Milestone",I$5&gt;=$F30,I$5&lt;=$F30+$G30-1),1,""))</f>
        <v/>
      </c>
      <c r="J30" s="38" t="str">
        <f ca="1">IF(AND($C30="Goal",J$5&gt;=$F30,J$5&lt;=$F30+$G30-1),2,IF(AND($C30="Milestone",J$5&gt;=$F30,J$5&lt;=$F30+$G30-1),1,""))</f>
        <v/>
      </c>
      <c r="K30" s="38" t="str">
        <f ca="1">IF(AND($C30="Goal",K$5&gt;=$F30,K$5&lt;=$F30+$G30-1),2,IF(AND($C30="Milestone",K$5&gt;=$F30,K$5&lt;=$F30+$G30-1),1,""))</f>
        <v/>
      </c>
      <c r="L30" s="38" t="str">
        <f ca="1">IF(AND($C30="Goal",L$5&gt;=$F30,L$5&lt;=$F30+$G30-1),2,IF(AND($C30="Milestone",L$5&gt;=$F30,L$5&lt;=$F30+$G30-1),1,""))</f>
        <v/>
      </c>
      <c r="M30" s="38" t="str">
        <f ca="1">IF(AND($C30="Goal",M$5&gt;=$F30,M$5&lt;=$F30+$G30-1),2,IF(AND($C30="Milestone",M$5&gt;=$F30,M$5&lt;=$F30+$G30-1),1,""))</f>
        <v/>
      </c>
      <c r="N30" s="38" t="str">
        <f ca="1">IF(AND($C30="Goal",N$5&gt;=$F30,N$5&lt;=$F30+$G30-1),2,IF(AND($C30="Milestone",N$5&gt;=$F30,N$5&lt;=$F30+$G30-1),1,""))</f>
        <v/>
      </c>
      <c r="O30" s="38" t="str">
        <f ca="1">IF(AND($C30="Goal",O$5&gt;=$F30,O$5&lt;=$F30+$G30-1),2,IF(AND($C30="Milestone",O$5&gt;=$F30,O$5&lt;=$F30+$G30-1),1,""))</f>
        <v/>
      </c>
      <c r="P30" s="38" t="str">
        <f ca="1">IF(AND($C30="Goal",P$5&gt;=$F30,P$5&lt;=$F30+$G30-1),2,IF(AND($C30="Milestone",P$5&gt;=$F30,P$5&lt;=$F30+$G30-1),1,""))</f>
        <v/>
      </c>
      <c r="Q30" s="38" t="str">
        <f ca="1">IF(AND($C30="Goal",Q$5&gt;=$F30,Q$5&lt;=$F30+$G30-1),2,IF(AND($C30="Milestone",Q$5&gt;=$F30,Q$5&lt;=$F30+$G30-1),1,""))</f>
        <v/>
      </c>
      <c r="R30" s="38" t="str">
        <f ca="1">IF(AND($C30="Goal",R$5&gt;=$F30,R$5&lt;=$F30+$G30-1),2,IF(AND($C30="Milestone",R$5&gt;=$F30,R$5&lt;=$F30+$G30-1),1,""))</f>
        <v/>
      </c>
      <c r="S30" s="38" t="str">
        <f ca="1">IF(AND($C30="Goal",S$5&gt;=$F30,S$5&lt;=$F30+$G30-1),2,IF(AND($C30="Milestone",S$5&gt;=$F30,S$5&lt;=$F30+$G30-1),1,""))</f>
        <v/>
      </c>
      <c r="T30" s="38" t="str">
        <f ca="1">IF(AND($C30="Goal",T$5&gt;=$F30,T$5&lt;=$F30+$G30-1),2,IF(AND($C30="Milestone",T$5&gt;=$F30,T$5&lt;=$F30+$G30-1),1,""))</f>
        <v/>
      </c>
      <c r="U30" s="38" t="str">
        <f ca="1">IF(AND($C30="Goal",U$5&gt;=$F30,U$5&lt;=$F30+$G30-1),2,IF(AND($C30="Milestone",U$5&gt;=$F30,U$5&lt;=$F30+$G30-1),1,""))</f>
        <v/>
      </c>
      <c r="V30" s="38" t="str">
        <f ca="1">IF(AND($C30="Goal",V$5&gt;=$F30,V$5&lt;=$F30+$G30-1),2,IF(AND($C30="Milestone",V$5&gt;=$F30,V$5&lt;=$F30+$G30-1),1,""))</f>
        <v/>
      </c>
      <c r="W30" s="38" t="str">
        <f ca="1">IF(AND($C30="Goal",W$5&gt;=$F30,W$5&lt;=$F30+$G30-1),2,IF(AND($C30="Milestone",W$5&gt;=$F30,W$5&lt;=$F30+$G30-1),1,""))</f>
        <v/>
      </c>
      <c r="X30" s="38" t="str">
        <f ca="1">IF(AND($C30="Goal",X$5&gt;=$F30,X$5&lt;=$F30+$G30-1),2,IF(AND($C30="Milestone",X$5&gt;=$F30,X$5&lt;=$F30+$G30-1),1,""))</f>
        <v/>
      </c>
      <c r="Y30" s="38" t="str">
        <f ca="1">IF(AND($C30="Goal",Y$5&gt;=$F30,Y$5&lt;=$F30+$G30-1),2,IF(AND($C30="Milestone",Y$5&gt;=$F30,Y$5&lt;=$F30+$G30-1),1,""))</f>
        <v/>
      </c>
      <c r="Z30" s="38" t="str">
        <f ca="1">IF(AND($C30="Goal",Z$5&gt;=$F30,Z$5&lt;=$F30+$G30-1),2,IF(AND($C30="Milestone",Z$5&gt;=$F30,Z$5&lt;=$F30+$G30-1),1,""))</f>
        <v/>
      </c>
      <c r="AA30" s="38" t="str">
        <f ca="1">IF(AND($C30="Goal",AA$5&gt;=$F30,AA$5&lt;=$F30+$G30-1),2,IF(AND($C30="Milestone",AA$5&gt;=$F30,AA$5&lt;=$F30+$G30-1),1,""))</f>
        <v/>
      </c>
      <c r="AB30" s="38" t="str">
        <f ca="1">IF(AND($C30="Goal",AB$5&gt;=$F30,AB$5&lt;=$F30+$G30-1),2,IF(AND($C30="Milestone",AB$5&gt;=$F30,AB$5&lt;=$F30+$G30-1),1,""))</f>
        <v/>
      </c>
      <c r="AC30" s="38" t="str">
        <f ca="1">IF(AND($C30="Goal",AC$5&gt;=$F30,AC$5&lt;=$F30+$G30-1),2,IF(AND($C30="Milestone",AC$5&gt;=$F30,AC$5&lt;=$F30+$G30-1),1,""))</f>
        <v/>
      </c>
      <c r="AD30" s="38" t="str">
        <f ca="1">IF(AND($C30="Goal",AD$5&gt;=$F30,AD$5&lt;=$F30+$G30-1),2,IF(AND($C30="Milestone",AD$5&gt;=$F30,AD$5&lt;=$F30+$G30-1),1,""))</f>
        <v/>
      </c>
      <c r="AE30" s="38" t="str">
        <f ca="1">IF(AND($C30="Goal",AE$5&gt;=$F30,AE$5&lt;=$F30+$G30-1),2,IF(AND($C30="Milestone",AE$5&gt;=$F30,AE$5&lt;=$F30+$G30-1),1,""))</f>
        <v/>
      </c>
      <c r="AF30" s="38" t="str">
        <f ca="1">IF(AND($C30="Goal",AF$5&gt;=$F30,AF$5&lt;=$F30+$G30-1),2,IF(AND($C30="Milestone",AF$5&gt;=$F30,AF$5&lt;=$F30+$G30-1),1,""))</f>
        <v/>
      </c>
      <c r="AG30" s="38" t="str">
        <f ca="1">IF(AND($C30="Goal",AG$5&gt;=$F30,AG$5&lt;=$F30+$G30-1),2,IF(AND($C30="Milestone",AG$5&gt;=$F30,AG$5&lt;=$F30+$G30-1),1,""))</f>
        <v/>
      </c>
      <c r="AH30" s="38" t="str">
        <f ca="1">IF(AND($C30="Goal",AH$5&gt;=$F30,AH$5&lt;=$F30+$G30-1),2,IF(AND($C30="Milestone",AH$5&gt;=$F30,AH$5&lt;=$F30+$G30-1),1,""))</f>
        <v/>
      </c>
      <c r="AI30" s="38" t="str">
        <f ca="1">IF(AND($C30="Goal",AI$5&gt;=$F30,AI$5&lt;=$F30+$G30-1),2,IF(AND($C30="Milestone",AI$5&gt;=$F30,AI$5&lt;=$F30+$G30-1),1,""))</f>
        <v/>
      </c>
      <c r="AJ30" s="38" t="str">
        <f ca="1">IF(AND($C30="Goal",AJ$5&gt;=$F30,AJ$5&lt;=$F30+$G30-1),2,IF(AND($C30="Milestone",AJ$5&gt;=$F30,AJ$5&lt;=$F30+$G30-1),1,""))</f>
        <v/>
      </c>
      <c r="AK30" s="38" t="str">
        <f ca="1">IF(AND($C30="Goal",AK$5&gt;=$F30,AK$5&lt;=$F30+$G30-1),2,IF(AND($C30="Milestone",AK$5&gt;=$F30,AK$5&lt;=$F30+$G30-1),1,""))</f>
        <v/>
      </c>
      <c r="AL30" s="38" t="str">
        <f ca="1">IF(AND($C30="Goal",AL$5&gt;=$F30,AL$5&lt;=$F30+$G30-1),2,IF(AND($C30="Milestone",AL$5&gt;=$F30,AL$5&lt;=$F30+$G30-1),1,""))</f>
        <v/>
      </c>
      <c r="AM30" s="38" t="str">
        <f ca="1">IF(AND($C30="Goal",AM$5&gt;=$F30,AM$5&lt;=$F30+$G30-1),2,IF(AND($C30="Milestone",AM$5&gt;=$F30,AM$5&lt;=$F30+$G30-1),1,""))</f>
        <v/>
      </c>
      <c r="AN30" s="38" t="str">
        <f ca="1">IF(AND($C30="Goal",AN$5&gt;=$F30,AN$5&lt;=$F30+$G30-1),2,IF(AND($C30="Milestone",AN$5&gt;=$F30,AN$5&lt;=$F30+$G30-1),1,""))</f>
        <v/>
      </c>
      <c r="AO30" s="38" t="str">
        <f ca="1">IF(AND($C30="Goal",AO$5&gt;=$F30,AO$5&lt;=$F30+$G30-1),2,IF(AND($C30="Milestone",AO$5&gt;=$F30,AO$5&lt;=$F30+$G30-1),1,""))</f>
        <v/>
      </c>
      <c r="AP30" s="38" t="str">
        <f ca="1">IF(AND($C30="Goal",AP$5&gt;=$F30,AP$5&lt;=$F30+$G30-1),2,IF(AND($C30="Milestone",AP$5&gt;=$F30,AP$5&lt;=$F30+$G30-1),1,""))</f>
        <v/>
      </c>
      <c r="AQ30" s="38" t="str">
        <f ca="1">IF(AND($C30="Goal",AQ$5&gt;=$F30,AQ$5&lt;=$F30+$G30-1),2,IF(AND($C30="Milestone",AQ$5&gt;=$F30,AQ$5&lt;=$F30+$G30-1),1,""))</f>
        <v/>
      </c>
      <c r="AR30" s="38" t="str">
        <f ca="1">IF(AND($C30="Goal",AR$5&gt;=$F30,AR$5&lt;=$F30+$G30-1),2,IF(AND($C30="Milestone",AR$5&gt;=$F30,AR$5&lt;=$F30+$G30-1),1,""))</f>
        <v/>
      </c>
      <c r="AS30" s="38" t="str">
        <f ca="1">IF(AND($C30="Goal",AS$5&gt;=$F30,AS$5&lt;=$F30+$G30-1),2,IF(AND($C30="Milestone",AS$5&gt;=$F30,AS$5&lt;=$F30+$G30-1),1,""))</f>
        <v/>
      </c>
      <c r="AT30" s="38" t="str">
        <f ca="1">IF(AND($C30="Goal",AT$5&gt;=$F30,AT$5&lt;=$F30+$G30-1),2,IF(AND($C30="Milestone",AT$5&gt;=$F30,AT$5&lt;=$F30+$G30-1),1,""))</f>
        <v/>
      </c>
      <c r="AU30" s="38" t="str">
        <f ca="1">IF(AND($C30="Goal",AU$5&gt;=$F30,AU$5&lt;=$F30+$G30-1),2,IF(AND($C30="Milestone",AU$5&gt;=$F30,AU$5&lt;=$F30+$G30-1),1,""))</f>
        <v/>
      </c>
      <c r="AV30" s="38" t="str">
        <f ca="1">IF(AND($C30="Goal",AV$5&gt;=$F30,AV$5&lt;=$F30+$G30-1),2,IF(AND($C30="Milestone",AV$5&gt;=$F30,AV$5&lt;=$F30+$G30-1),1,""))</f>
        <v/>
      </c>
    </row>
    <row r="31" spans="1:48" s="2" customFormat="1" ht="30" customHeight="1" x14ac:dyDescent="0.3">
      <c r="A31" s="14"/>
      <c r="B31" s="41" t="s">
        <v>58</v>
      </c>
      <c r="C31" s="34" t="s">
        <v>12</v>
      </c>
      <c r="D31" s="34" t="s">
        <v>32</v>
      </c>
      <c r="E31" s="31"/>
      <c r="F31" s="32">
        <v>43755</v>
      </c>
      <c r="G31" s="33">
        <v>3</v>
      </c>
      <c r="H31" s="26"/>
      <c r="I31" s="38" t="str">
        <f ca="1">IF(AND($C31="Goal",I$5&gt;=$F31,I$5&lt;=$F31+$G31-1),2,IF(AND($C31="Milestone",I$5&gt;=$F31,I$5&lt;=$F31+$G31-1),1,""))</f>
        <v/>
      </c>
      <c r="J31" s="38" t="str">
        <f ca="1">IF(AND($C31="Goal",J$5&gt;=$F31,J$5&lt;=$F31+$G31-1),2,IF(AND($C31="Milestone",J$5&gt;=$F31,J$5&lt;=$F31+$G31-1),1,""))</f>
        <v/>
      </c>
      <c r="K31" s="38" t="str">
        <f ca="1">IF(AND($C31="Goal",K$5&gt;=$F31,K$5&lt;=$F31+$G31-1),2,IF(AND($C31="Milestone",K$5&gt;=$F31,K$5&lt;=$F31+$G31-1),1,""))</f>
        <v/>
      </c>
      <c r="L31" s="38" t="str">
        <f ca="1">IF(AND($C31="Goal",L$5&gt;=$F31,L$5&lt;=$F31+$G31-1),2,IF(AND($C31="Milestone",L$5&gt;=$F31,L$5&lt;=$F31+$G31-1),1,""))</f>
        <v/>
      </c>
      <c r="M31" s="38" t="str">
        <f ca="1">IF(AND($C31="Goal",M$5&gt;=$F31,M$5&lt;=$F31+$G31-1),2,IF(AND($C31="Milestone",M$5&gt;=$F31,M$5&lt;=$F31+$G31-1),1,""))</f>
        <v/>
      </c>
      <c r="N31" s="38" t="str">
        <f ca="1">IF(AND($C31="Goal",N$5&gt;=$F31,N$5&lt;=$F31+$G31-1),2,IF(AND($C31="Milestone",N$5&gt;=$F31,N$5&lt;=$F31+$G31-1),1,""))</f>
        <v/>
      </c>
      <c r="O31" s="38" t="str">
        <f ca="1">IF(AND($C31="Goal",O$5&gt;=$F31,O$5&lt;=$F31+$G31-1),2,IF(AND($C31="Milestone",O$5&gt;=$F31,O$5&lt;=$F31+$G31-1),1,""))</f>
        <v/>
      </c>
      <c r="P31" s="38" t="str">
        <f ca="1">IF(AND($C31="Goal",P$5&gt;=$F31,P$5&lt;=$F31+$G31-1),2,IF(AND($C31="Milestone",P$5&gt;=$F31,P$5&lt;=$F31+$G31-1),1,""))</f>
        <v/>
      </c>
      <c r="Q31" s="38" t="str">
        <f ca="1">IF(AND($C31="Goal",Q$5&gt;=$F31,Q$5&lt;=$F31+$G31-1),2,IF(AND($C31="Milestone",Q$5&gt;=$F31,Q$5&lt;=$F31+$G31-1),1,""))</f>
        <v/>
      </c>
      <c r="R31" s="38" t="str">
        <f ca="1">IF(AND($C31="Goal",R$5&gt;=$F31,R$5&lt;=$F31+$G31-1),2,IF(AND($C31="Milestone",R$5&gt;=$F31,R$5&lt;=$F31+$G31-1),1,""))</f>
        <v/>
      </c>
      <c r="S31" s="38" t="str">
        <f ca="1">IF(AND($C31="Goal",S$5&gt;=$F31,S$5&lt;=$F31+$G31-1),2,IF(AND($C31="Milestone",S$5&gt;=$F31,S$5&lt;=$F31+$G31-1),1,""))</f>
        <v/>
      </c>
      <c r="T31" s="38" t="str">
        <f ca="1">IF(AND($C31="Goal",T$5&gt;=$F31,T$5&lt;=$F31+$G31-1),2,IF(AND($C31="Milestone",T$5&gt;=$F31,T$5&lt;=$F31+$G31-1),1,""))</f>
        <v/>
      </c>
      <c r="U31" s="38" t="str">
        <f ca="1">IF(AND($C31="Goal",U$5&gt;=$F31,U$5&lt;=$F31+$G31-1),2,IF(AND($C31="Milestone",U$5&gt;=$F31,U$5&lt;=$F31+$G31-1),1,""))</f>
        <v/>
      </c>
      <c r="V31" s="38" t="str">
        <f ca="1">IF(AND($C31="Goal",V$5&gt;=$F31,V$5&lt;=$F31+$G31-1),2,IF(AND($C31="Milestone",V$5&gt;=$F31,V$5&lt;=$F31+$G31-1),1,""))</f>
        <v/>
      </c>
      <c r="W31" s="38" t="str">
        <f ca="1">IF(AND($C31="Goal",W$5&gt;=$F31,W$5&lt;=$F31+$G31-1),2,IF(AND($C31="Milestone",W$5&gt;=$F31,W$5&lt;=$F31+$G31-1),1,""))</f>
        <v/>
      </c>
      <c r="X31" s="38" t="str">
        <f ca="1">IF(AND($C31="Goal",X$5&gt;=$F31,X$5&lt;=$F31+$G31-1),2,IF(AND($C31="Milestone",X$5&gt;=$F31,X$5&lt;=$F31+$G31-1),1,""))</f>
        <v/>
      </c>
      <c r="Y31" s="38" t="str">
        <f ca="1">IF(AND($C31="Goal",Y$5&gt;=$F31,Y$5&lt;=$F31+$G31-1),2,IF(AND($C31="Milestone",Y$5&gt;=$F31,Y$5&lt;=$F31+$G31-1),1,""))</f>
        <v/>
      </c>
      <c r="Z31" s="38" t="str">
        <f ca="1">IF(AND($C31="Goal",Z$5&gt;=$F31,Z$5&lt;=$F31+$G31-1),2,IF(AND($C31="Milestone",Z$5&gt;=$F31,Z$5&lt;=$F31+$G31-1),1,""))</f>
        <v/>
      </c>
      <c r="AA31" s="38" t="str">
        <f ca="1">IF(AND($C31="Goal",AA$5&gt;=$F31,AA$5&lt;=$F31+$G31-1),2,IF(AND($C31="Milestone",AA$5&gt;=$F31,AA$5&lt;=$F31+$G31-1),1,""))</f>
        <v/>
      </c>
      <c r="AB31" s="38" t="str">
        <f ca="1">IF(AND($C31="Goal",AB$5&gt;=$F31,AB$5&lt;=$F31+$G31-1),2,IF(AND($C31="Milestone",AB$5&gt;=$F31,AB$5&lt;=$F31+$G31-1),1,""))</f>
        <v/>
      </c>
      <c r="AC31" s="38" t="str">
        <f ca="1">IF(AND($C31="Goal",AC$5&gt;=$F31,AC$5&lt;=$F31+$G31-1),2,IF(AND($C31="Milestone",AC$5&gt;=$F31,AC$5&lt;=$F31+$G31-1),1,""))</f>
        <v/>
      </c>
      <c r="AD31" s="38" t="str">
        <f ca="1">IF(AND($C31="Goal",AD$5&gt;=$F31,AD$5&lt;=$F31+$G31-1),2,IF(AND($C31="Milestone",AD$5&gt;=$F31,AD$5&lt;=$F31+$G31-1),1,""))</f>
        <v/>
      </c>
      <c r="AE31" s="38" t="str">
        <f ca="1">IF(AND($C31="Goal",AE$5&gt;=$F31,AE$5&lt;=$F31+$G31-1),2,IF(AND($C31="Milestone",AE$5&gt;=$F31,AE$5&lt;=$F31+$G31-1),1,""))</f>
        <v/>
      </c>
      <c r="AF31" s="38" t="str">
        <f ca="1">IF(AND($C31="Goal",AF$5&gt;=$F31,AF$5&lt;=$F31+$G31-1),2,IF(AND($C31="Milestone",AF$5&gt;=$F31,AF$5&lt;=$F31+$G31-1),1,""))</f>
        <v/>
      </c>
      <c r="AG31" s="38" t="str">
        <f ca="1">IF(AND($C31="Goal",AG$5&gt;=$F31,AG$5&lt;=$F31+$G31-1),2,IF(AND($C31="Milestone",AG$5&gt;=$F31,AG$5&lt;=$F31+$G31-1),1,""))</f>
        <v/>
      </c>
      <c r="AH31" s="38" t="str">
        <f ca="1">IF(AND($C31="Goal",AH$5&gt;=$F31,AH$5&lt;=$F31+$G31-1),2,IF(AND($C31="Milestone",AH$5&gt;=$F31,AH$5&lt;=$F31+$G31-1),1,""))</f>
        <v/>
      </c>
      <c r="AI31" s="38" t="str">
        <f ca="1">IF(AND($C31="Goal",AI$5&gt;=$F31,AI$5&lt;=$F31+$G31-1),2,IF(AND($C31="Milestone",AI$5&gt;=$F31,AI$5&lt;=$F31+$G31-1),1,""))</f>
        <v/>
      </c>
      <c r="AJ31" s="38" t="str">
        <f ca="1">IF(AND($C31="Goal",AJ$5&gt;=$F31,AJ$5&lt;=$F31+$G31-1),2,IF(AND($C31="Milestone",AJ$5&gt;=$F31,AJ$5&lt;=$F31+$G31-1),1,""))</f>
        <v/>
      </c>
      <c r="AK31" s="38" t="str">
        <f ca="1">IF(AND($C31="Goal",AK$5&gt;=$F31,AK$5&lt;=$F31+$G31-1),2,IF(AND($C31="Milestone",AK$5&gt;=$F31,AK$5&lt;=$F31+$G31-1),1,""))</f>
        <v/>
      </c>
      <c r="AL31" s="38" t="str">
        <f ca="1">IF(AND($C31="Goal",AL$5&gt;=$F31,AL$5&lt;=$F31+$G31-1),2,IF(AND($C31="Milestone",AL$5&gt;=$F31,AL$5&lt;=$F31+$G31-1),1,""))</f>
        <v/>
      </c>
      <c r="AM31" s="38" t="str">
        <f ca="1">IF(AND($C31="Goal",AM$5&gt;=$F31,AM$5&lt;=$F31+$G31-1),2,IF(AND($C31="Milestone",AM$5&gt;=$F31,AM$5&lt;=$F31+$G31-1),1,""))</f>
        <v/>
      </c>
      <c r="AN31" s="38" t="str">
        <f ca="1">IF(AND($C31="Goal",AN$5&gt;=$F31,AN$5&lt;=$F31+$G31-1),2,IF(AND($C31="Milestone",AN$5&gt;=$F31,AN$5&lt;=$F31+$G31-1),1,""))</f>
        <v/>
      </c>
      <c r="AO31" s="38" t="str">
        <f ca="1">IF(AND($C31="Goal",AO$5&gt;=$F31,AO$5&lt;=$F31+$G31-1),2,IF(AND($C31="Milestone",AO$5&gt;=$F31,AO$5&lt;=$F31+$G31-1),1,""))</f>
        <v/>
      </c>
      <c r="AP31" s="38" t="str">
        <f ca="1">IF(AND($C31="Goal",AP$5&gt;=$F31,AP$5&lt;=$F31+$G31-1),2,IF(AND($C31="Milestone",AP$5&gt;=$F31,AP$5&lt;=$F31+$G31-1),1,""))</f>
        <v/>
      </c>
      <c r="AQ31" s="38" t="str">
        <f ca="1">IF(AND($C31="Goal",AQ$5&gt;=$F31,AQ$5&lt;=$F31+$G31-1),2,IF(AND($C31="Milestone",AQ$5&gt;=$F31,AQ$5&lt;=$F31+$G31-1),1,""))</f>
        <v/>
      </c>
      <c r="AR31" s="38" t="str">
        <f ca="1">IF(AND($C31="Goal",AR$5&gt;=$F31,AR$5&lt;=$F31+$G31-1),2,IF(AND($C31="Milestone",AR$5&gt;=$F31,AR$5&lt;=$F31+$G31-1),1,""))</f>
        <v/>
      </c>
      <c r="AS31" s="38" t="str">
        <f ca="1">IF(AND($C31="Goal",AS$5&gt;=$F31,AS$5&lt;=$F31+$G31-1),2,IF(AND($C31="Milestone",AS$5&gt;=$F31,AS$5&lt;=$F31+$G31-1),1,""))</f>
        <v/>
      </c>
      <c r="AT31" s="38" t="str">
        <f ca="1">IF(AND($C31="Goal",AT$5&gt;=$F31,AT$5&lt;=$F31+$G31-1),2,IF(AND($C31="Milestone",AT$5&gt;=$F31,AT$5&lt;=$F31+$G31-1),1,""))</f>
        <v/>
      </c>
      <c r="AU31" s="38" t="str">
        <f ca="1">IF(AND($C31="Goal",AU$5&gt;=$F31,AU$5&lt;=$F31+$G31-1),2,IF(AND($C31="Milestone",AU$5&gt;=$F31,AU$5&lt;=$F31+$G31-1),1,""))</f>
        <v/>
      </c>
      <c r="AV31" s="38" t="str">
        <f ca="1">IF(AND($C31="Goal",AV$5&gt;=$F31,AV$5&lt;=$F31+$G31-1),2,IF(AND($C31="Milestone",AV$5&gt;=$F31,AV$5&lt;=$F31+$G31-1),1,""))</f>
        <v/>
      </c>
    </row>
    <row r="32" spans="1:48" s="2" customFormat="1" ht="30" customHeight="1" x14ac:dyDescent="0.3">
      <c r="A32" s="14" t="s">
        <v>2</v>
      </c>
      <c r="B32" s="41"/>
      <c r="C32" s="34"/>
      <c r="D32" s="34"/>
      <c r="E32" s="31"/>
      <c r="F32" s="32"/>
      <c r="G32" s="33"/>
      <c r="H32" s="26"/>
      <c r="I32" s="38" t="str">
        <f ca="1">IF(AND($C32="Goal",I$5&gt;=$F32,I$5&lt;=$F32+$G32-1),2,IF(AND($C32="Milestone",I$5&gt;=$F32,I$5&lt;=$F32+$G32-1),1,""))</f>
        <v/>
      </c>
      <c r="J32" s="38" t="str">
        <f ca="1">IF(AND($C32="Goal",J$5&gt;=$F32,J$5&lt;=$F32+$G32-1),2,IF(AND($C32="Milestone",J$5&gt;=$F32,J$5&lt;=$F32+$G32-1),1,""))</f>
        <v/>
      </c>
      <c r="K32" s="38" t="str">
        <f ca="1">IF(AND($C32="Goal",K$5&gt;=$F32,K$5&lt;=$F32+$G32-1),2,IF(AND($C32="Milestone",K$5&gt;=$F32,K$5&lt;=$F32+$G32-1),1,""))</f>
        <v/>
      </c>
      <c r="L32" s="38" t="str">
        <f ca="1">IF(AND($C32="Goal",L$5&gt;=$F32,L$5&lt;=$F32+$G32-1),2,IF(AND($C32="Milestone",L$5&gt;=$F32,L$5&lt;=$F32+$G32-1),1,""))</f>
        <v/>
      </c>
      <c r="M32" s="38" t="str">
        <f ca="1">IF(AND($C32="Goal",M$5&gt;=$F32,M$5&lt;=$F32+$G32-1),2,IF(AND($C32="Milestone",M$5&gt;=$F32,M$5&lt;=$F32+$G32-1),1,""))</f>
        <v/>
      </c>
      <c r="N32" s="38" t="str">
        <f ca="1">IF(AND($C32="Goal",N$5&gt;=$F32,N$5&lt;=$F32+$G32-1),2,IF(AND($C32="Milestone",N$5&gt;=$F32,N$5&lt;=$F32+$G32-1),1,""))</f>
        <v/>
      </c>
      <c r="O32" s="38" t="str">
        <f ca="1">IF(AND($C32="Goal",O$5&gt;=$F32,O$5&lt;=$F32+$G32-1),2,IF(AND($C32="Milestone",O$5&gt;=$F32,O$5&lt;=$F32+$G32-1),1,""))</f>
        <v/>
      </c>
      <c r="P32" s="38" t="str">
        <f ca="1">IF(AND($C32="Goal",P$5&gt;=$F32,P$5&lt;=$F32+$G32-1),2,IF(AND($C32="Milestone",P$5&gt;=$F32,P$5&lt;=$F32+$G32-1),1,""))</f>
        <v/>
      </c>
      <c r="Q32" s="38" t="str">
        <f ca="1">IF(AND($C32="Goal",Q$5&gt;=$F32,Q$5&lt;=$F32+$G32-1),2,IF(AND($C32="Milestone",Q$5&gt;=$F32,Q$5&lt;=$F32+$G32-1),1,""))</f>
        <v/>
      </c>
      <c r="R32" s="38" t="str">
        <f ca="1">IF(AND($C32="Goal",R$5&gt;=$F32,R$5&lt;=$F32+$G32-1),2,IF(AND($C32="Milestone",R$5&gt;=$F32,R$5&lt;=$F32+$G32-1),1,""))</f>
        <v/>
      </c>
      <c r="S32" s="38" t="str">
        <f ca="1">IF(AND($C32="Goal",S$5&gt;=$F32,S$5&lt;=$F32+$G32-1),2,IF(AND($C32="Milestone",S$5&gt;=$F32,S$5&lt;=$F32+$G32-1),1,""))</f>
        <v/>
      </c>
      <c r="T32" s="38" t="str">
        <f ca="1">IF(AND($C32="Goal",T$5&gt;=$F32,T$5&lt;=$F32+$G32-1),2,IF(AND($C32="Milestone",T$5&gt;=$F32,T$5&lt;=$F32+$G32-1),1,""))</f>
        <v/>
      </c>
      <c r="U32" s="38" t="str">
        <f ca="1">IF(AND($C32="Goal",U$5&gt;=$F32,U$5&lt;=$F32+$G32-1),2,IF(AND($C32="Milestone",U$5&gt;=$F32,U$5&lt;=$F32+$G32-1),1,""))</f>
        <v/>
      </c>
      <c r="V32" s="38" t="str">
        <f ca="1">IF(AND($C32="Goal",V$5&gt;=$F32,V$5&lt;=$F32+$G32-1),2,IF(AND($C32="Milestone",V$5&gt;=$F32,V$5&lt;=$F32+$G32-1),1,""))</f>
        <v/>
      </c>
      <c r="W32" s="38" t="str">
        <f ca="1">IF(AND($C32="Goal",W$5&gt;=$F32,W$5&lt;=$F32+$G32-1),2,IF(AND($C32="Milestone",W$5&gt;=$F32,W$5&lt;=$F32+$G32-1),1,""))</f>
        <v/>
      </c>
      <c r="X32" s="38" t="str">
        <f ca="1">IF(AND($C32="Goal",X$5&gt;=$F32,X$5&lt;=$F32+$G32-1),2,IF(AND($C32="Milestone",X$5&gt;=$F32,X$5&lt;=$F32+$G32-1),1,""))</f>
        <v/>
      </c>
      <c r="Y32" s="38" t="str">
        <f ca="1">IF(AND($C32="Goal",Y$5&gt;=$F32,Y$5&lt;=$F32+$G32-1),2,IF(AND($C32="Milestone",Y$5&gt;=$F32,Y$5&lt;=$F32+$G32-1),1,""))</f>
        <v/>
      </c>
      <c r="Z32" s="38" t="str">
        <f ca="1">IF(AND($C32="Goal",Z$5&gt;=$F32,Z$5&lt;=$F32+$G32-1),2,IF(AND($C32="Milestone",Z$5&gt;=$F32,Z$5&lt;=$F32+$G32-1),1,""))</f>
        <v/>
      </c>
      <c r="AA32" s="38" t="str">
        <f ca="1">IF(AND($C32="Goal",AA$5&gt;=$F32,AA$5&lt;=$F32+$G32-1),2,IF(AND($C32="Milestone",AA$5&gt;=$F32,AA$5&lt;=$F32+$G32-1),1,""))</f>
        <v/>
      </c>
      <c r="AB32" s="38" t="str">
        <f ca="1">IF(AND($C32="Goal",AB$5&gt;=$F32,AB$5&lt;=$F32+$G32-1),2,IF(AND($C32="Milestone",AB$5&gt;=$F32,AB$5&lt;=$F32+$G32-1),1,""))</f>
        <v/>
      </c>
      <c r="AC32" s="38" t="str">
        <f ca="1">IF(AND($C32="Goal",AC$5&gt;=$F32,AC$5&lt;=$F32+$G32-1),2,IF(AND($C32="Milestone",AC$5&gt;=$F32,AC$5&lt;=$F32+$G32-1),1,""))</f>
        <v/>
      </c>
      <c r="AD32" s="38" t="str">
        <f ca="1">IF(AND($C32="Goal",AD$5&gt;=$F32,AD$5&lt;=$F32+$G32-1),2,IF(AND($C32="Milestone",AD$5&gt;=$F32,AD$5&lt;=$F32+$G32-1),1,""))</f>
        <v/>
      </c>
      <c r="AE32" s="38" t="str">
        <f ca="1">IF(AND($C32="Goal",AE$5&gt;=$F32,AE$5&lt;=$F32+$G32-1),2,IF(AND($C32="Milestone",AE$5&gt;=$F32,AE$5&lt;=$F32+$G32-1),1,""))</f>
        <v/>
      </c>
      <c r="AF32" s="38" t="str">
        <f ca="1">IF(AND($C32="Goal",AF$5&gt;=$F32,AF$5&lt;=$F32+$G32-1),2,IF(AND($C32="Milestone",AF$5&gt;=$F32,AF$5&lt;=$F32+$G32-1),1,""))</f>
        <v/>
      </c>
      <c r="AG32" s="38" t="str">
        <f ca="1">IF(AND($C32="Goal",AG$5&gt;=$F32,AG$5&lt;=$F32+$G32-1),2,IF(AND($C32="Milestone",AG$5&gt;=$F32,AG$5&lt;=$F32+$G32-1),1,""))</f>
        <v/>
      </c>
      <c r="AH32" s="38" t="str">
        <f ca="1">IF(AND($C32="Goal",AH$5&gt;=$F32,AH$5&lt;=$F32+$G32-1),2,IF(AND($C32="Milestone",AH$5&gt;=$F32,AH$5&lt;=$F32+$G32-1),1,""))</f>
        <v/>
      </c>
      <c r="AI32" s="38" t="str">
        <f ca="1">IF(AND($C32="Goal",AI$5&gt;=$F32,AI$5&lt;=$F32+$G32-1),2,IF(AND($C32="Milestone",AI$5&gt;=$F32,AI$5&lt;=$F32+$G32-1),1,""))</f>
        <v/>
      </c>
      <c r="AJ32" s="38" t="str">
        <f ca="1">IF(AND($C32="Goal",AJ$5&gt;=$F32,AJ$5&lt;=$F32+$G32-1),2,IF(AND($C32="Milestone",AJ$5&gt;=$F32,AJ$5&lt;=$F32+$G32-1),1,""))</f>
        <v/>
      </c>
      <c r="AK32" s="38" t="str">
        <f ca="1">IF(AND($C32="Goal",AK$5&gt;=$F32,AK$5&lt;=$F32+$G32-1),2,IF(AND($C32="Milestone",AK$5&gt;=$F32,AK$5&lt;=$F32+$G32-1),1,""))</f>
        <v/>
      </c>
      <c r="AL32" s="38" t="str">
        <f ca="1">IF(AND($C32="Goal",AL$5&gt;=$F32,AL$5&lt;=$F32+$G32-1),2,IF(AND($C32="Milestone",AL$5&gt;=$F32,AL$5&lt;=$F32+$G32-1),1,""))</f>
        <v/>
      </c>
      <c r="AM32" s="38" t="str">
        <f ca="1">IF(AND($C32="Goal",AM$5&gt;=$F32,AM$5&lt;=$F32+$G32-1),2,IF(AND($C32="Milestone",AM$5&gt;=$F32,AM$5&lt;=$F32+$G32-1),1,""))</f>
        <v/>
      </c>
      <c r="AN32" s="38" t="str">
        <f ca="1">IF(AND($C32="Goal",AN$5&gt;=$F32,AN$5&lt;=$F32+$G32-1),2,IF(AND($C32="Milestone",AN$5&gt;=$F32,AN$5&lt;=$F32+$G32-1),1,""))</f>
        <v/>
      </c>
      <c r="AO32" s="38" t="str">
        <f ca="1">IF(AND($C32="Goal",AO$5&gt;=$F32,AO$5&lt;=$F32+$G32-1),2,IF(AND($C32="Milestone",AO$5&gt;=$F32,AO$5&lt;=$F32+$G32-1),1,""))</f>
        <v/>
      </c>
      <c r="AP32" s="38" t="str">
        <f ca="1">IF(AND($C32="Goal",AP$5&gt;=$F32,AP$5&lt;=$F32+$G32-1),2,IF(AND($C32="Milestone",AP$5&gt;=$F32,AP$5&lt;=$F32+$G32-1),1,""))</f>
        <v/>
      </c>
      <c r="AQ32" s="38" t="str">
        <f ca="1">IF(AND($C32="Goal",AQ$5&gt;=$F32,AQ$5&lt;=$F32+$G32-1),2,IF(AND($C32="Milestone",AQ$5&gt;=$F32,AQ$5&lt;=$F32+$G32-1),1,""))</f>
        <v/>
      </c>
      <c r="AR32" s="38" t="str">
        <f ca="1">IF(AND($C32="Goal",AR$5&gt;=$F32,AR$5&lt;=$F32+$G32-1),2,IF(AND($C32="Milestone",AR$5&gt;=$F32,AR$5&lt;=$F32+$G32-1),1,""))</f>
        <v/>
      </c>
      <c r="AS32" s="38" t="str">
        <f ca="1">IF(AND($C32="Goal",AS$5&gt;=$F32,AS$5&lt;=$F32+$G32-1),2,IF(AND($C32="Milestone",AS$5&gt;=$F32,AS$5&lt;=$F32+$G32-1),1,""))</f>
        <v/>
      </c>
      <c r="AT32" s="38" t="str">
        <f ca="1">IF(AND($C32="Goal",AT$5&gt;=$F32,AT$5&lt;=$F32+$G32-1),2,IF(AND($C32="Milestone",AT$5&gt;=$F32,AT$5&lt;=$F32+$G32-1),1,""))</f>
        <v/>
      </c>
      <c r="AU32" s="38" t="str">
        <f ca="1">IF(AND($C32="Goal",AU$5&gt;=$F32,AU$5&lt;=$F32+$G32-1),2,IF(AND($C32="Milestone",AU$5&gt;=$F32,AU$5&lt;=$F32+$G32-1),1,""))</f>
        <v/>
      </c>
      <c r="AV32" s="38" t="str">
        <f ca="1">IF(AND($C32="Goal",AV$5&gt;=$F32,AV$5&lt;=$F32+$G32-1),2,IF(AND($C32="Milestone",AV$5&gt;=$F32,AV$5&lt;=$F32+$G32-1),1,""))</f>
        <v/>
      </c>
    </row>
    <row r="33" spans="1:48" s="2" customFormat="1" ht="30" customHeight="1" thickBot="1" x14ac:dyDescent="0.35">
      <c r="A33" s="15" t="s">
        <v>29</v>
      </c>
      <c r="B33" s="24" t="s">
        <v>17</v>
      </c>
      <c r="C33" s="24"/>
      <c r="D33" s="24"/>
      <c r="E33" s="24"/>
      <c r="F33" s="43"/>
      <c r="G33" s="24"/>
      <c r="H33" s="39"/>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row>
    <row r="34" spans="1:48" ht="30" customHeight="1" x14ac:dyDescent="0.3">
      <c r="D34" s="5"/>
      <c r="G34" s="16"/>
      <c r="H34" s="4"/>
    </row>
    <row r="35" spans="1:48" ht="30" customHeight="1" x14ac:dyDescent="0.3">
      <c r="D35" s="6"/>
    </row>
  </sheetData>
  <mergeCells count="7">
    <mergeCell ref="T2:W2"/>
    <mergeCell ref="D3:E3"/>
    <mergeCell ref="D4:E4"/>
    <mergeCell ref="B5:H5"/>
    <mergeCell ref="F3:G3"/>
    <mergeCell ref="J2:M2"/>
    <mergeCell ref="O2:R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U33">
    <cfRule type="expression" dxfId="14" priority="1">
      <formula>AND(TODAY()&gt;=I$5,TODAY()&lt;J$5)</formula>
    </cfRule>
  </conditionalFormatting>
  <conditionalFormatting sqref="I4:AM4">
    <cfRule type="expression" dxfId="13" priority="7">
      <formula>I$5&lt;=EOMONTH($I$5,0)</formula>
    </cfRule>
  </conditionalFormatting>
  <conditionalFormatting sqref="J4:AV4">
    <cfRule type="expression" dxfId="12" priority="3">
      <formula>AND(J$5&lt;=EOMONTH($I$5,2),J$5&gt;EOMONTH($I$5,0),J$5&gt;EOMONTH($I$5,1))</formula>
    </cfRule>
  </conditionalFormatting>
  <conditionalFormatting sqref="I4:AV4">
    <cfRule type="expression" dxfId="11" priority="2">
      <formula>AND(I$5&lt;=EOMONTH($I$5,1),I$5&gt;EOMONTH($I$5,0))</formula>
    </cfRule>
  </conditionalFormatting>
  <conditionalFormatting sqref="I8:AV32">
    <cfRule type="expression" dxfId="10" priority="24" stopIfTrue="1">
      <formula>AND($C8="Low Risk",I$5&gt;=$F8,I$5&lt;=$F8+$G8-1)</formula>
    </cfRule>
    <cfRule type="expression" dxfId="9" priority="43" stopIfTrue="1">
      <formula>AND($C8="High Risk",I$5&gt;=$F8,I$5&lt;=$F8+$G8-1)</formula>
    </cfRule>
    <cfRule type="expression" dxfId="8" priority="61" stopIfTrue="1">
      <formula>AND($C8="On Track",I$5&gt;=$F8,I$5&lt;=$F8+$G8-1)</formula>
    </cfRule>
    <cfRule type="expression" dxfId="7" priority="62" stopIfTrue="1">
      <formula>AND($C8="Med Risk",I$5&gt;=$F8,I$5&lt;=$F8+$G8-1)</formula>
    </cfRule>
    <cfRule type="expression" dxfId="6" priority="63" stopIfTrue="1">
      <formula>AND(LEN($C8)=0,I$5&gt;=$F8,I$5&lt;=$F8+$G8-1)</formula>
    </cfRule>
  </conditionalFormatting>
  <conditionalFormatting sqref="I33:AV33">
    <cfRule type="expression" dxfId="5" priority="71" stopIfTrue="1">
      <formula>AND(#REF!="Low Risk",I$5&gt;=#REF!,I$5&lt;=#REF!+#REF!-1)</formula>
    </cfRule>
    <cfRule type="expression" dxfId="4" priority="72" stopIfTrue="1">
      <formula>AND(#REF!="High Risk",I$5&gt;=#REF!,I$5&lt;=#REF!+#REF!-1)</formula>
    </cfRule>
    <cfRule type="expression" dxfId="3" priority="73" stopIfTrue="1">
      <formula>AND(#REF!="On Track",I$5&gt;=#REF!,I$5&lt;=#REF!+#REF!-1)</formula>
    </cfRule>
    <cfRule type="expression" dxfId="2" priority="74" stopIfTrue="1">
      <formula>AND(#REF!="Med Risk",I$5&gt;=#REF!,I$5&lt;=#REF!+#REF!-1)</formula>
    </cfRule>
    <cfRule type="expression" dxfId="1" priority="75" stopIfTrue="1">
      <formula>AND(LEN(#REF!)=0,I$5&gt;=#REF!,I$5&lt;=#REF!+#REF!-1)</formula>
    </cfRule>
  </conditionalFormatting>
  <conditionalFormatting sqref="AV5:AV33">
    <cfRule type="expression" dxfId="0" priority="92">
      <formula>AND(TODAY()&gt;=AV$5,TODAY()&lt;#REF!)</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I33:AV33</xm:sqref>
        </x14:conditionalFormatting>
        <x14:conditionalFormatting xmlns:xm="http://schemas.microsoft.com/office/excel/2006/main">
          <x14:cfRule type="iconSet" priority="10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I8:AV32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24</v>
      </c>
    </row>
    <row r="3" spans="1:1" ht="26.25" customHeight="1" x14ac:dyDescent="0.3">
      <c r="A3" s="11" t="s">
        <v>1</v>
      </c>
    </row>
    <row r="4" spans="1:1" s="10" customFormat="1" ht="204.9" customHeight="1" x14ac:dyDescent="0.3">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2019-10-05T08:55:23Z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