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<sst xmlns="http://schemas.openxmlformats.org/spreadsheetml/2006/main" count="91" uniqueCount="28">
  <si>
    <t>INPUT</t>
  </si>
  <si>
    <t>OUTPUT</t>
  </si>
  <si>
    <t>Density Matrix</t>
  </si>
  <si>
    <t xml:space="preserve"> 0.707|0⟩ + 0.707|1⟩</t>
  </si>
  <si>
    <t>0.707|0⟩ - 0.707|1⟩</t>
  </si>
  <si>
    <t>|1⟩</t>
  </si>
  <si>
    <t>|0⟩</t>
  </si>
  <si>
    <t>|00⟩</t>
  </si>
  <si>
    <t>|01⟩</t>
  </si>
  <si>
    <t>|11⟩</t>
  </si>
  <si>
    <t>|10⟩</t>
  </si>
  <si>
    <t>0.707|0⟩ + 0.707|1⟩</t>
  </si>
  <si>
    <t>|000⟩</t>
  </si>
  <si>
    <t>|001⟩</t>
  </si>
  <si>
    <t>|010⟩</t>
  </si>
  <si>
    <t>|100⟩</t>
  </si>
  <si>
    <t>|011⟩</t>
  </si>
  <si>
    <t>|111⟩</t>
  </si>
  <si>
    <t>|101⟩</t>
  </si>
  <si>
    <t>|110⟩</t>
  </si>
  <si>
    <t>000</t>
  </si>
  <si>
    <t>001</t>
  </si>
  <si>
    <t>010</t>
  </si>
  <si>
    <t>100</t>
  </si>
  <si>
    <t>011</t>
  </si>
  <si>
    <t>110</t>
  </si>
  <si>
    <t>101</t>
  </si>
  <si>
    <t>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</si>
</sst>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CC4125"/>
        <bgColor rgb="FFCC4125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10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10" xfId="0" applyFill="1" applyFont="1" applyNumberFormat="1"/>
    <xf borderId="0" fillId="2" fontId="3" numFmtId="0" xfId="0" applyAlignment="1" applyFont="1">
      <alignment readingOrder="0"/>
    </xf>
    <xf borderId="0" fillId="2" fontId="1" numFmtId="0" xfId="0" applyFont="1"/>
    <xf borderId="0" fillId="3" fontId="1" numFmtId="10" xfId="0" applyFill="1" applyFont="1" applyNumberFormat="1"/>
    <xf borderId="0" fillId="3" fontId="3" numFmtId="0" xfId="0" applyAlignment="1" applyFont="1">
      <alignment readingOrder="0"/>
    </xf>
    <xf borderId="0" fillId="3" fontId="1" numFmtId="0" xfId="0" applyFont="1"/>
    <xf borderId="0" fillId="4" fontId="1" numFmtId="10" xfId="0" applyFill="1" applyFont="1" applyNumberFormat="1"/>
    <xf borderId="0" fillId="4" fontId="1" numFmtId="0" xfId="0" applyAlignment="1" applyFont="1">
      <alignment horizontal="right" readingOrder="0"/>
    </xf>
    <xf borderId="0" fillId="4" fontId="3" numFmtId="0" xfId="0" applyAlignment="1" applyFont="1">
      <alignment readingOrder="0"/>
    </xf>
    <xf borderId="0" fillId="4" fontId="1" numFmtId="0" xfId="0" applyFont="1"/>
    <xf borderId="0" fillId="4" fontId="4" numFmtId="0" xfId="0" applyAlignment="1" applyFont="1">
      <alignment horizontal="left" readingOrder="0"/>
    </xf>
    <xf borderId="0" fillId="5" fontId="1" numFmtId="10" xfId="0" applyFill="1" applyFont="1" applyNumberFormat="1"/>
    <xf borderId="0" fillId="5" fontId="3" numFmtId="0" xfId="0" applyAlignment="1" applyFont="1">
      <alignment readingOrder="0"/>
    </xf>
    <xf borderId="0" fillId="5" fontId="1" numFmtId="0" xfId="0" applyFont="1"/>
    <xf borderId="0" fillId="6" fontId="1" numFmtId="10" xfId="0" applyFill="1" applyFont="1" applyNumberFormat="1"/>
    <xf borderId="0" fillId="6" fontId="1" numFmtId="0" xfId="0" applyAlignment="1" applyFont="1">
      <alignment horizontal="right" readingOrder="0"/>
    </xf>
    <xf borderId="0" fillId="6" fontId="3" numFmtId="0" xfId="0" applyAlignment="1" applyFont="1">
      <alignment readingOrder="0"/>
    </xf>
    <xf borderId="0" fillId="6" fontId="3" numFmtId="0" xfId="0" applyFont="1"/>
    <xf borderId="0" fillId="6" fontId="4" numFmtId="0" xfId="0" applyAlignment="1" applyFont="1">
      <alignment horizontal="left" readingOrder="0"/>
    </xf>
    <xf borderId="0" fillId="7" fontId="1" numFmtId="10" xfId="0" applyFill="1" applyFont="1" applyNumberFormat="1"/>
    <xf borderId="0" fillId="7" fontId="3" numFmtId="0" xfId="0" applyAlignment="1" applyFont="1">
      <alignment readingOrder="0"/>
    </xf>
    <xf borderId="0" fillId="7" fontId="1" numFmtId="0" xfId="0" applyFont="1"/>
    <xf borderId="0" fillId="8" fontId="1" numFmtId="10" xfId="0" applyFill="1" applyFont="1" applyNumberFormat="1"/>
    <xf borderId="0" fillId="8" fontId="1" numFmtId="0" xfId="0" applyAlignment="1" applyFont="1">
      <alignment horizontal="right"/>
    </xf>
    <xf borderId="0" fillId="8" fontId="3" numFmtId="0" xfId="0" applyAlignment="1" applyFont="1">
      <alignment readingOrder="0"/>
    </xf>
    <xf borderId="0" fillId="8" fontId="3" numFmtId="0" xfId="0" applyFont="1"/>
    <xf borderId="0" fillId="9" fontId="3" numFmtId="0" xfId="0" applyFill="1" applyFont="1"/>
    <xf borderId="0" fillId="10" fontId="1" numFmtId="10" xfId="0" applyFill="1" applyFont="1" applyNumberFormat="1"/>
    <xf borderId="0" fillId="10" fontId="3" numFmtId="0" xfId="0" applyAlignment="1" applyFont="1">
      <alignment horizontal="right"/>
    </xf>
    <xf borderId="0" fillId="10" fontId="3" numFmtId="0" xfId="0" applyAlignment="1" applyFont="1">
      <alignment readingOrder="0"/>
    </xf>
    <xf borderId="0" fillId="10" fontId="3" numFmtId="0" xfId="0" applyFont="1"/>
    <xf borderId="0" fillId="11" fontId="1" numFmtId="10" xfId="0" applyFill="1" applyFont="1" applyNumberFormat="1"/>
    <xf borderId="0" fillId="11" fontId="3" numFmtId="0" xfId="0" applyAlignment="1" applyFont="1">
      <alignment horizontal="right"/>
    </xf>
    <xf borderId="0" fillId="11" fontId="3" numFmtId="0" xfId="0" applyAlignment="1" applyFont="1">
      <alignment readingOrder="0"/>
    </xf>
    <xf borderId="0" fillId="11" fontId="1" numFmtId="0" xfId="0" applyFont="1"/>
    <xf borderId="0" fillId="12" fontId="1" numFmtId="0" xfId="0" applyFill="1" applyFont="1"/>
    <xf borderId="0" fillId="12" fontId="3" numFmtId="0" xfId="0" applyAlignment="1" applyFont="1">
      <alignment horizontal="right"/>
    </xf>
    <xf borderId="0" fillId="12" fontId="3" numFmtId="0" xfId="0" applyAlignment="1" applyFont="1">
      <alignment readingOrder="0"/>
    </xf>
    <xf borderId="0" fillId="13" fontId="1" numFmtId="0" xfId="0" applyFill="1" applyFont="1"/>
    <xf borderId="0" fillId="13" fontId="3" numFmtId="0" xfId="0" applyAlignment="1" applyFont="1">
      <alignment horizontal="right"/>
    </xf>
    <xf borderId="0" fillId="13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8.57"/>
  </cols>
  <sheetData>
    <row r="1">
      <c r="A1" s="1"/>
    </row>
    <row r="2">
      <c r="A2" s="1"/>
      <c r="B2" s="2"/>
      <c r="C2" s="2"/>
      <c r="D2" s="3"/>
    </row>
    <row r="3">
      <c r="A3" s="1"/>
      <c r="B3" s="2" t="s">
        <v>0</v>
      </c>
      <c r="C3" s="2" t="s">
        <v>1</v>
      </c>
      <c r="D3" s="3" t="s">
        <v>2</v>
      </c>
    </row>
    <row r="4">
      <c r="A4" s="4" t="str">
        <f t="shared" ref="A4:A5" si="1">"Gate "&amp; ROUNDDOWN(ROW(B4)/4)</f>
        <v>Gate 1</v>
      </c>
      <c r="B4" s="5">
        <v>0.0</v>
      </c>
      <c r="C4" s="5" t="s">
        <v>3</v>
      </c>
      <c r="D4" s="6"/>
      <c r="E4" s="6"/>
      <c r="F4" s="6"/>
      <c r="G4" s="6"/>
    </row>
    <row r="5">
      <c r="A5" s="4" t="str">
        <f t="shared" si="1"/>
        <v>Gate 1</v>
      </c>
      <c r="B5" s="5">
        <v>1.0</v>
      </c>
      <c r="C5" s="5" t="s">
        <v>4</v>
      </c>
      <c r="D5" s="6"/>
      <c r="E5" s="6"/>
      <c r="F5" s="6"/>
      <c r="G5" s="6"/>
    </row>
    <row r="6">
      <c r="A6" s="4"/>
      <c r="B6" s="6"/>
      <c r="C6" s="6"/>
      <c r="D6" s="6"/>
      <c r="E6" s="6"/>
      <c r="F6" s="6"/>
      <c r="G6" s="6"/>
    </row>
    <row r="7">
      <c r="A7" s="4"/>
      <c r="B7" s="6"/>
      <c r="C7" s="6"/>
      <c r="D7" s="6"/>
      <c r="E7" s="6"/>
      <c r="F7" s="6"/>
      <c r="G7" s="6"/>
    </row>
    <row r="8">
      <c r="A8" s="7" t="str">
        <f t="shared" ref="A8:A9" si="2">"Gate "&amp; ROUNDDOWN(ROW(B8)/4)</f>
        <v>Gate 2</v>
      </c>
      <c r="B8" s="8">
        <v>0.0</v>
      </c>
      <c r="C8" s="8" t="s">
        <v>5</v>
      </c>
      <c r="D8" s="9"/>
      <c r="E8" s="9"/>
      <c r="F8" s="9"/>
      <c r="G8" s="9"/>
    </row>
    <row r="9">
      <c r="A9" s="7" t="str">
        <f t="shared" si="2"/>
        <v>Gate 2</v>
      </c>
      <c r="B9" s="8">
        <v>1.0</v>
      </c>
      <c r="C9" s="8" t="s">
        <v>6</v>
      </c>
      <c r="D9" s="9"/>
      <c r="E9" s="9"/>
      <c r="F9" s="9"/>
      <c r="G9" s="9"/>
    </row>
    <row r="10">
      <c r="A10" s="7"/>
      <c r="B10" s="9"/>
      <c r="C10" s="9"/>
      <c r="D10" s="9"/>
      <c r="E10" s="9"/>
      <c r="F10" s="9"/>
      <c r="G10" s="9"/>
    </row>
    <row r="11">
      <c r="A11" s="7"/>
      <c r="B11" s="9"/>
      <c r="C11" s="9"/>
      <c r="D11" s="9"/>
      <c r="E11" s="9"/>
      <c r="F11" s="9"/>
      <c r="G11" s="9"/>
    </row>
    <row r="12">
      <c r="A12" s="10" t="str">
        <f t="shared" ref="A12:A17" si="3">"Gate "&amp; ROUNDDOWN(ROW(B12)/4)</f>
        <v>Gate 3</v>
      </c>
      <c r="B12" s="11" t="str">
        <f>"00"</f>
        <v>00</v>
      </c>
      <c r="C12" s="12" t="s">
        <v>7</v>
      </c>
      <c r="D12" s="13"/>
      <c r="E12" s="13"/>
      <c r="F12" s="13"/>
      <c r="G12" s="13"/>
    </row>
    <row r="13">
      <c r="A13" s="10" t="str">
        <f t="shared" si="3"/>
        <v>Gate 3</v>
      </c>
      <c r="B13" s="11" t="str">
        <f>"01"</f>
        <v>01</v>
      </c>
      <c r="C13" s="12" t="s">
        <v>8</v>
      </c>
      <c r="D13" s="13"/>
      <c r="E13" s="13"/>
      <c r="F13" s="13"/>
      <c r="G13" s="13"/>
    </row>
    <row r="14">
      <c r="A14" s="10" t="str">
        <f t="shared" si="3"/>
        <v>Gate 3</v>
      </c>
      <c r="B14" s="12">
        <v>10.0</v>
      </c>
      <c r="C14" s="14" t="s">
        <v>9</v>
      </c>
      <c r="D14" s="13"/>
      <c r="E14" s="13"/>
      <c r="F14" s="13"/>
      <c r="G14" s="13"/>
    </row>
    <row r="15">
      <c r="A15" s="10" t="str">
        <f t="shared" si="3"/>
        <v>Gate 3</v>
      </c>
      <c r="B15" s="12">
        <v>11.0</v>
      </c>
      <c r="C15" s="12" t="s">
        <v>10</v>
      </c>
      <c r="D15" s="13"/>
      <c r="E15" s="13"/>
      <c r="F15" s="13"/>
      <c r="G15" s="13"/>
    </row>
    <row r="16">
      <c r="A16" s="15" t="str">
        <f t="shared" si="3"/>
        <v>Gate 4</v>
      </c>
      <c r="B16" s="16">
        <v>0.0</v>
      </c>
      <c r="C16" s="16" t="s">
        <v>11</v>
      </c>
      <c r="D16" s="17"/>
      <c r="E16" s="17"/>
      <c r="F16" s="17"/>
      <c r="G16" s="17"/>
    </row>
    <row r="17">
      <c r="A17" s="15" t="str">
        <f t="shared" si="3"/>
        <v>Gate 4</v>
      </c>
      <c r="B17" s="16">
        <v>1.0</v>
      </c>
      <c r="C17" s="16" t="s">
        <v>4</v>
      </c>
      <c r="D17" s="17"/>
      <c r="E17" s="17"/>
      <c r="F17" s="17"/>
      <c r="G17" s="17"/>
    </row>
    <row r="18">
      <c r="A18" s="15"/>
      <c r="B18" s="17"/>
      <c r="C18" s="17"/>
      <c r="D18" s="17"/>
      <c r="E18" s="17"/>
      <c r="F18" s="17"/>
      <c r="G18" s="17"/>
    </row>
    <row r="19">
      <c r="A19" s="15"/>
      <c r="B19" s="17"/>
      <c r="C19" s="17"/>
      <c r="D19" s="17"/>
      <c r="E19" s="17"/>
      <c r="F19" s="17"/>
      <c r="G19" s="17"/>
    </row>
    <row r="20">
      <c r="A20" s="18" t="str">
        <f t="shared" ref="A20:A25" si="4">"Gate "&amp; ROUNDDOWN(ROW(B20)/4)</f>
        <v>Gate 5</v>
      </c>
      <c r="B20" s="19" t="str">
        <f>"00"</f>
        <v>00</v>
      </c>
      <c r="C20" s="20" t="s">
        <v>7</v>
      </c>
      <c r="D20" s="21"/>
      <c r="E20" s="21"/>
      <c r="F20" s="21"/>
      <c r="G20" s="21"/>
    </row>
    <row r="21">
      <c r="A21" s="18" t="str">
        <f t="shared" si="4"/>
        <v>Gate 5</v>
      </c>
      <c r="B21" s="19" t="str">
        <f>"01"</f>
        <v>01</v>
      </c>
      <c r="C21" s="20" t="s">
        <v>8</v>
      </c>
      <c r="D21" s="21"/>
      <c r="E21" s="21"/>
      <c r="F21" s="21"/>
      <c r="G21" s="21"/>
    </row>
    <row r="22">
      <c r="A22" s="18" t="str">
        <f t="shared" si="4"/>
        <v>Gate 5</v>
      </c>
      <c r="B22" s="20">
        <v>10.0</v>
      </c>
      <c r="C22" s="22" t="s">
        <v>9</v>
      </c>
      <c r="D22" s="21"/>
      <c r="E22" s="21"/>
      <c r="F22" s="21"/>
      <c r="G22" s="21"/>
    </row>
    <row r="23">
      <c r="A23" s="18" t="str">
        <f t="shared" si="4"/>
        <v>Gate 5</v>
      </c>
      <c r="B23" s="20">
        <v>11.0</v>
      </c>
      <c r="C23" s="20" t="s">
        <v>10</v>
      </c>
      <c r="D23" s="21"/>
      <c r="E23" s="21"/>
      <c r="F23" s="21"/>
      <c r="G23" s="21"/>
    </row>
    <row r="24">
      <c r="A24" s="23" t="str">
        <f t="shared" si="4"/>
        <v>Gate 6</v>
      </c>
      <c r="B24" s="24">
        <v>0.0</v>
      </c>
      <c r="C24" s="24" t="s">
        <v>11</v>
      </c>
      <c r="D24" s="25"/>
      <c r="E24" s="25"/>
      <c r="F24" s="25"/>
      <c r="G24" s="25"/>
    </row>
    <row r="25">
      <c r="A25" s="23" t="str">
        <f t="shared" si="4"/>
        <v>Gate 6</v>
      </c>
      <c r="B25" s="24">
        <v>1.0</v>
      </c>
      <c r="C25" s="24" t="s">
        <v>4</v>
      </c>
      <c r="D25" s="25"/>
      <c r="E25" s="25"/>
      <c r="F25" s="25"/>
      <c r="G25" s="25"/>
    </row>
    <row r="26">
      <c r="A26" s="23"/>
      <c r="B26" s="25"/>
      <c r="C26" s="25"/>
      <c r="D26" s="25"/>
      <c r="E26" s="25"/>
      <c r="F26" s="25"/>
      <c r="G26" s="25"/>
    </row>
    <row r="27">
      <c r="A27" s="23"/>
      <c r="B27" s="25"/>
      <c r="C27" s="25"/>
      <c r="D27" s="25"/>
      <c r="E27" s="25"/>
      <c r="F27" s="25"/>
      <c r="G27" s="25"/>
    </row>
    <row r="28">
      <c r="A28" s="26" t="str">
        <f t="shared" ref="A28:A35" si="5">"Gate 8"</f>
        <v>Gate 8</v>
      </c>
      <c r="B28" s="27" t="str">
        <f>"000"</f>
        <v>000</v>
      </c>
      <c r="C28" s="28" t="s">
        <v>12</v>
      </c>
      <c r="D28" s="29"/>
      <c r="E28" s="29"/>
      <c r="F28" s="29"/>
      <c r="G28" s="29"/>
    </row>
    <row r="29">
      <c r="A29" s="26" t="str">
        <f t="shared" si="5"/>
        <v>Gate 8</v>
      </c>
      <c r="B29" s="27" t="str">
        <f>"001"</f>
        <v>001</v>
      </c>
      <c r="C29" s="28" t="s">
        <v>13</v>
      </c>
      <c r="D29" s="29"/>
      <c r="E29" s="29"/>
      <c r="F29" s="29"/>
      <c r="G29" s="29"/>
    </row>
    <row r="30">
      <c r="A30" s="26" t="str">
        <f t="shared" si="5"/>
        <v>Gate 8</v>
      </c>
      <c r="B30" s="27" t="str">
        <f>"010"</f>
        <v>010</v>
      </c>
      <c r="C30" s="28" t="s">
        <v>14</v>
      </c>
      <c r="D30" s="29"/>
      <c r="E30" s="29"/>
      <c r="F30" s="29"/>
      <c r="G30" s="29"/>
    </row>
    <row r="31">
      <c r="A31" s="26" t="str">
        <f t="shared" si="5"/>
        <v>Gate 8</v>
      </c>
      <c r="B31" s="27" t="str">
        <f>"100"</f>
        <v>100</v>
      </c>
      <c r="C31" s="28" t="s">
        <v>15</v>
      </c>
      <c r="D31" s="29"/>
      <c r="E31" s="29"/>
      <c r="F31" s="29"/>
      <c r="G31" s="29"/>
    </row>
    <row r="32">
      <c r="A32" s="26" t="str">
        <f t="shared" si="5"/>
        <v>Gate 8</v>
      </c>
      <c r="B32" s="27" t="str">
        <f>"011"</f>
        <v>011</v>
      </c>
      <c r="C32" s="28" t="s">
        <v>16</v>
      </c>
      <c r="D32" s="29"/>
      <c r="E32" s="29"/>
      <c r="F32" s="29"/>
      <c r="G32" s="29"/>
    </row>
    <row r="33">
      <c r="A33" s="26" t="str">
        <f t="shared" si="5"/>
        <v>Gate 8</v>
      </c>
      <c r="B33" s="27" t="str">
        <f>"110"</f>
        <v>110</v>
      </c>
      <c r="C33" s="28" t="s">
        <v>17</v>
      </c>
      <c r="D33" s="29"/>
      <c r="E33" s="29"/>
      <c r="F33" s="29"/>
      <c r="G33" s="29"/>
      <c r="H33" s="30"/>
      <c r="I33" s="30"/>
    </row>
    <row r="34">
      <c r="A34" s="26" t="str">
        <f t="shared" si="5"/>
        <v>Gate 8</v>
      </c>
      <c r="B34" s="27" t="str">
        <f>"101"</f>
        <v>101</v>
      </c>
      <c r="C34" s="28" t="s">
        <v>18</v>
      </c>
      <c r="D34" s="29"/>
      <c r="E34" s="29"/>
      <c r="F34" s="29"/>
      <c r="G34" s="29"/>
      <c r="H34" s="30"/>
      <c r="I34" s="30"/>
    </row>
    <row r="35">
      <c r="A35" s="26" t="str">
        <f t="shared" si="5"/>
        <v>Gate 8</v>
      </c>
      <c r="B35" s="27" t="str">
        <f>"111"</f>
        <v>111</v>
      </c>
      <c r="C35" s="28" t="s">
        <v>19</v>
      </c>
      <c r="D35" s="29"/>
      <c r="E35" s="29"/>
      <c r="F35" s="29"/>
      <c r="G35" s="29"/>
      <c r="H35" s="30"/>
      <c r="I35" s="30"/>
    </row>
    <row r="36">
      <c r="A36" s="31" t="str">
        <f t="shared" ref="A36:A43" si="6">"Gate 9"</f>
        <v>Gate 9</v>
      </c>
      <c r="B36" s="32" t="s">
        <v>20</v>
      </c>
      <c r="C36" s="33" t="s">
        <v>12</v>
      </c>
      <c r="D36" s="34"/>
      <c r="E36" s="34"/>
      <c r="F36" s="34"/>
      <c r="G36" s="34"/>
    </row>
    <row r="37">
      <c r="A37" s="31" t="str">
        <f t="shared" si="6"/>
        <v>Gate 9</v>
      </c>
      <c r="B37" s="32" t="s">
        <v>21</v>
      </c>
      <c r="C37" s="33" t="s">
        <v>13</v>
      </c>
      <c r="D37" s="34"/>
      <c r="E37" s="34"/>
      <c r="F37" s="34"/>
      <c r="G37" s="34"/>
    </row>
    <row r="38">
      <c r="A38" s="31" t="str">
        <f t="shared" si="6"/>
        <v>Gate 9</v>
      </c>
      <c r="B38" s="32" t="s">
        <v>22</v>
      </c>
      <c r="C38" s="33" t="s">
        <v>14</v>
      </c>
      <c r="D38" s="34"/>
      <c r="E38" s="34"/>
      <c r="F38" s="34"/>
      <c r="G38" s="34"/>
    </row>
    <row r="39">
      <c r="A39" s="31" t="str">
        <f t="shared" si="6"/>
        <v>Gate 9</v>
      </c>
      <c r="B39" s="32" t="s">
        <v>23</v>
      </c>
      <c r="C39" s="33" t="s">
        <v>15</v>
      </c>
      <c r="D39" s="34"/>
      <c r="E39" s="34"/>
      <c r="F39" s="34"/>
      <c r="G39" s="34"/>
    </row>
    <row r="40">
      <c r="A40" s="31" t="str">
        <f t="shared" si="6"/>
        <v>Gate 9</v>
      </c>
      <c r="B40" s="32" t="s">
        <v>24</v>
      </c>
      <c r="C40" s="33" t="s">
        <v>16</v>
      </c>
      <c r="D40" s="34"/>
      <c r="E40" s="34"/>
      <c r="F40" s="34"/>
      <c r="G40" s="34"/>
    </row>
    <row r="41">
      <c r="A41" s="31" t="str">
        <f t="shared" si="6"/>
        <v>Gate 9</v>
      </c>
      <c r="B41" s="32" t="s">
        <v>25</v>
      </c>
      <c r="C41" s="33" t="s">
        <v>17</v>
      </c>
      <c r="D41" s="34"/>
      <c r="E41" s="34"/>
      <c r="F41" s="34"/>
      <c r="G41" s="34"/>
    </row>
    <row r="42">
      <c r="A42" s="31" t="str">
        <f t="shared" si="6"/>
        <v>Gate 9</v>
      </c>
      <c r="B42" s="32" t="s">
        <v>26</v>
      </c>
      <c r="C42" s="33" t="s">
        <v>18</v>
      </c>
      <c r="D42" s="34"/>
      <c r="E42" s="34"/>
      <c r="F42" s="34"/>
      <c r="G42" s="34"/>
    </row>
    <row r="43">
      <c r="A43" s="31" t="str">
        <f t="shared" si="6"/>
        <v>Gate 9</v>
      </c>
      <c r="B43" s="32" t="s">
        <v>27</v>
      </c>
      <c r="C43" s="33" t="s">
        <v>19</v>
      </c>
      <c r="D43" s="34"/>
      <c r="E43" s="34"/>
      <c r="F43" s="34"/>
      <c r="G43" s="34"/>
    </row>
    <row r="44">
      <c r="A44" s="35" t="str">
        <f t="shared" ref="A44:A51" si="7">"Gate 10"</f>
        <v>Gate 10</v>
      </c>
      <c r="B44" s="36" t="s">
        <v>20</v>
      </c>
      <c r="C44" s="37" t="s">
        <v>12</v>
      </c>
      <c r="D44" s="38"/>
      <c r="E44" s="38"/>
      <c r="F44" s="38"/>
      <c r="G44" s="38"/>
    </row>
    <row r="45">
      <c r="A45" s="35" t="str">
        <f t="shared" si="7"/>
        <v>Gate 10</v>
      </c>
      <c r="B45" s="36" t="s">
        <v>21</v>
      </c>
      <c r="C45" s="37" t="s">
        <v>12</v>
      </c>
      <c r="D45" s="38"/>
      <c r="E45" s="38"/>
      <c r="F45" s="38"/>
      <c r="G45" s="38"/>
    </row>
    <row r="46">
      <c r="A46" s="35" t="str">
        <f t="shared" si="7"/>
        <v>Gate 10</v>
      </c>
      <c r="B46" s="36" t="s">
        <v>22</v>
      </c>
      <c r="C46" s="37" t="s">
        <v>14</v>
      </c>
      <c r="D46" s="38"/>
      <c r="E46" s="38"/>
      <c r="F46" s="38"/>
      <c r="G46" s="38"/>
    </row>
    <row r="47">
      <c r="A47" s="35" t="str">
        <f t="shared" si="7"/>
        <v>Gate 10</v>
      </c>
      <c r="B47" s="36" t="s">
        <v>23</v>
      </c>
      <c r="C47" s="37" t="s">
        <v>15</v>
      </c>
      <c r="D47" s="38"/>
      <c r="E47" s="38"/>
      <c r="F47" s="38"/>
      <c r="G47" s="38"/>
    </row>
    <row r="48">
      <c r="A48" s="35" t="str">
        <f t="shared" si="7"/>
        <v>Gate 10</v>
      </c>
      <c r="B48" s="36" t="s">
        <v>24</v>
      </c>
      <c r="C48" s="37" t="s">
        <v>14</v>
      </c>
      <c r="D48" s="38"/>
      <c r="E48" s="38"/>
      <c r="F48" s="38"/>
      <c r="G48" s="38"/>
    </row>
    <row r="49">
      <c r="A49" s="35" t="str">
        <f t="shared" si="7"/>
        <v>Gate 10</v>
      </c>
      <c r="B49" s="36" t="s">
        <v>25</v>
      </c>
      <c r="C49" s="37" t="s">
        <v>17</v>
      </c>
      <c r="D49" s="38"/>
      <c r="E49" s="38"/>
      <c r="F49" s="38"/>
      <c r="G49" s="38"/>
    </row>
    <row r="50">
      <c r="A50" s="35" t="str">
        <f t="shared" si="7"/>
        <v>Gate 10</v>
      </c>
      <c r="B50" s="36" t="s">
        <v>26</v>
      </c>
      <c r="C50" s="37" t="s">
        <v>15</v>
      </c>
      <c r="D50" s="38"/>
      <c r="E50" s="38"/>
      <c r="F50" s="38"/>
      <c r="G50" s="38"/>
    </row>
    <row r="51">
      <c r="A51" s="35" t="str">
        <f t="shared" si="7"/>
        <v>Gate 10</v>
      </c>
      <c r="B51" s="36" t="s">
        <v>27</v>
      </c>
      <c r="C51" s="37" t="s">
        <v>17</v>
      </c>
      <c r="D51" s="38"/>
      <c r="E51" s="38"/>
      <c r="F51" s="38"/>
      <c r="G51" s="38"/>
    </row>
    <row r="52">
      <c r="A52" s="39" t="str">
        <f t="shared" ref="A52:A59" si="8">"Gate 11"</f>
        <v>Gate 11</v>
      </c>
      <c r="B52" s="40" t="s">
        <v>20</v>
      </c>
      <c r="C52" s="41" t="s">
        <v>17</v>
      </c>
      <c r="D52" s="39"/>
      <c r="E52" s="39"/>
      <c r="F52" s="39"/>
      <c r="G52" s="39"/>
    </row>
    <row r="53">
      <c r="A53" s="39" t="str">
        <f t="shared" si="8"/>
        <v>Gate 11</v>
      </c>
      <c r="B53" s="40" t="s">
        <v>21</v>
      </c>
      <c r="C53" s="41" t="s">
        <v>17</v>
      </c>
      <c r="D53" s="39"/>
      <c r="E53" s="39"/>
      <c r="F53" s="39"/>
      <c r="G53" s="39"/>
    </row>
    <row r="54">
      <c r="A54" s="39" t="str">
        <f t="shared" si="8"/>
        <v>Gate 11</v>
      </c>
      <c r="B54" s="40" t="s">
        <v>22</v>
      </c>
      <c r="C54" s="41" t="s">
        <v>15</v>
      </c>
      <c r="D54" s="39"/>
      <c r="E54" s="39"/>
      <c r="F54" s="39"/>
      <c r="G54" s="39"/>
    </row>
    <row r="55">
      <c r="A55" s="39" t="str">
        <f t="shared" si="8"/>
        <v>Gate 11</v>
      </c>
      <c r="B55" s="40" t="s">
        <v>23</v>
      </c>
      <c r="C55" s="41" t="s">
        <v>14</v>
      </c>
      <c r="D55" s="39"/>
      <c r="E55" s="39"/>
      <c r="F55" s="39"/>
      <c r="G55" s="39"/>
    </row>
    <row r="56">
      <c r="A56" s="39" t="str">
        <f t="shared" si="8"/>
        <v>Gate 11</v>
      </c>
      <c r="B56" s="40" t="s">
        <v>24</v>
      </c>
      <c r="C56" s="41" t="s">
        <v>15</v>
      </c>
      <c r="D56" s="39"/>
      <c r="E56" s="39"/>
      <c r="F56" s="39"/>
      <c r="G56" s="39"/>
    </row>
    <row r="57">
      <c r="A57" s="39" t="str">
        <f t="shared" si="8"/>
        <v>Gate 11</v>
      </c>
      <c r="B57" s="40" t="s">
        <v>25</v>
      </c>
      <c r="C57" s="41" t="s">
        <v>12</v>
      </c>
      <c r="D57" s="39"/>
      <c r="E57" s="39"/>
      <c r="F57" s="39"/>
      <c r="G57" s="39"/>
    </row>
    <row r="58">
      <c r="A58" s="39" t="str">
        <f t="shared" si="8"/>
        <v>Gate 11</v>
      </c>
      <c r="B58" s="40" t="s">
        <v>26</v>
      </c>
      <c r="C58" s="41" t="s">
        <v>14</v>
      </c>
      <c r="D58" s="39"/>
      <c r="E58" s="39"/>
      <c r="F58" s="39"/>
      <c r="G58" s="39"/>
    </row>
    <row r="59">
      <c r="A59" s="39" t="str">
        <f t="shared" si="8"/>
        <v>Gate 11</v>
      </c>
      <c r="B59" s="40" t="s">
        <v>27</v>
      </c>
      <c r="C59" s="41" t="s">
        <v>12</v>
      </c>
      <c r="D59" s="39"/>
      <c r="E59" s="39"/>
      <c r="F59" s="39"/>
      <c r="G59" s="39"/>
    </row>
    <row r="60">
      <c r="A60" s="42" t="str">
        <f t="shared" ref="A60:A67" si="9">"Gate 12"</f>
        <v>Gate 12</v>
      </c>
      <c r="B60" s="43" t="s">
        <v>20</v>
      </c>
      <c r="C60" s="44" t="s">
        <v>14</v>
      </c>
      <c r="D60" s="42"/>
      <c r="E60" s="42"/>
      <c r="F60" s="42"/>
      <c r="G60" s="42"/>
      <c r="H60" s="30"/>
    </row>
    <row r="61">
      <c r="A61" s="42" t="str">
        <f t="shared" si="9"/>
        <v>Gate 12</v>
      </c>
      <c r="B61" s="43" t="s">
        <v>21</v>
      </c>
      <c r="C61" s="44" t="s">
        <v>14</v>
      </c>
      <c r="D61" s="42"/>
      <c r="E61" s="42"/>
      <c r="F61" s="42"/>
      <c r="G61" s="42"/>
      <c r="H61" s="30"/>
    </row>
    <row r="62">
      <c r="A62" s="42" t="str">
        <f t="shared" si="9"/>
        <v>Gate 12</v>
      </c>
      <c r="B62" s="43" t="s">
        <v>22</v>
      </c>
      <c r="C62" s="44" t="s">
        <v>14</v>
      </c>
      <c r="D62" s="42"/>
      <c r="E62" s="42"/>
      <c r="F62" s="42"/>
      <c r="G62" s="42"/>
      <c r="H62" s="30"/>
    </row>
    <row r="63">
      <c r="A63" s="42" t="str">
        <f t="shared" si="9"/>
        <v>Gate 12</v>
      </c>
      <c r="B63" s="43" t="s">
        <v>23</v>
      </c>
      <c r="C63" s="44" t="s">
        <v>17</v>
      </c>
      <c r="D63" s="42"/>
      <c r="E63" s="42"/>
      <c r="F63" s="42"/>
      <c r="G63" s="42"/>
      <c r="H63" s="30"/>
    </row>
    <row r="64">
      <c r="A64" s="42" t="str">
        <f t="shared" si="9"/>
        <v>Gate 12</v>
      </c>
      <c r="B64" s="43" t="s">
        <v>24</v>
      </c>
      <c r="C64" s="44" t="s">
        <v>14</v>
      </c>
      <c r="D64" s="42"/>
      <c r="E64" s="42"/>
      <c r="F64" s="42"/>
      <c r="G64" s="42"/>
      <c r="H64" s="30"/>
    </row>
    <row r="65">
      <c r="A65" s="42" t="str">
        <f t="shared" si="9"/>
        <v>Gate 12</v>
      </c>
      <c r="B65" s="43" t="s">
        <v>25</v>
      </c>
      <c r="C65" s="44" t="s">
        <v>17</v>
      </c>
      <c r="D65" s="42"/>
      <c r="E65" s="42"/>
      <c r="F65" s="42"/>
      <c r="G65" s="42"/>
      <c r="H65" s="30"/>
    </row>
    <row r="66">
      <c r="A66" s="42" t="str">
        <f t="shared" si="9"/>
        <v>Gate 12</v>
      </c>
      <c r="B66" s="43" t="s">
        <v>26</v>
      </c>
      <c r="C66" s="44" t="s">
        <v>17</v>
      </c>
      <c r="D66" s="42"/>
      <c r="E66" s="42"/>
      <c r="F66" s="42"/>
      <c r="G66" s="42"/>
      <c r="H66" s="30"/>
    </row>
    <row r="67">
      <c r="A67" s="42" t="str">
        <f t="shared" si="9"/>
        <v>Gate 12</v>
      </c>
      <c r="B67" s="43" t="s">
        <v>27</v>
      </c>
      <c r="C67" s="44" t="s">
        <v>17</v>
      </c>
      <c r="D67" s="42"/>
      <c r="E67" s="42"/>
      <c r="F67" s="42"/>
      <c r="G67" s="42"/>
      <c r="H67" s="30"/>
    </row>
  </sheetData>
  <drawing r:id="rId1"/>
</worksheet>
</file>