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stan\Desktop\COSC7052\Assignment 1\"/>
    </mc:Choice>
  </mc:AlternateContent>
  <xr:revisionPtr revIDLastSave="0" documentId="13_ncr:1_{41488414-43BE-43B4-82DB-B611D15DFFFB}" xr6:coauthVersionLast="47" xr6:coauthVersionMax="47" xr10:uidLastSave="{00000000-0000-0000-0000-000000000000}"/>
  <bookViews>
    <workbookView xWindow="3120" yWindow="3120" windowWidth="31395" windowHeight="15435" xr2:uid="{7A12E64F-01B5-43FE-9081-F799ECDA0F67}"/>
  </bookViews>
  <sheets>
    <sheet name="Tim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0" i="1" l="1"/>
  <c r="B65" i="1"/>
  <c r="B51" i="1"/>
  <c r="B36" i="1"/>
  <c r="B21" i="1"/>
  <c r="B3" i="1"/>
  <c r="J92" i="1"/>
  <c r="I92" i="1"/>
  <c r="H92" i="1"/>
  <c r="G92" i="1"/>
  <c r="F92" i="1"/>
  <c r="E92" i="1"/>
  <c r="D92" i="1"/>
  <c r="O77" i="1"/>
  <c r="N77" i="1"/>
  <c r="J19" i="1"/>
  <c r="M77" i="1"/>
  <c r="F80" i="1"/>
  <c r="G80" i="1" s="1"/>
  <c r="H80" i="1" s="1"/>
  <c r="I80" i="1" s="1"/>
  <c r="J80" i="1" s="1"/>
  <c r="L77" i="1"/>
  <c r="K77" i="1"/>
  <c r="J77" i="1"/>
  <c r="I77" i="1"/>
  <c r="H77" i="1"/>
  <c r="G77" i="1"/>
  <c r="F77" i="1"/>
  <c r="E77" i="1"/>
  <c r="D77" i="1"/>
  <c r="F65" i="1"/>
  <c r="G65" i="1" s="1"/>
  <c r="H65" i="1" s="1"/>
  <c r="I65" i="1" s="1"/>
  <c r="J65" i="1" s="1"/>
  <c r="F18" i="1"/>
  <c r="D18" i="1"/>
  <c r="J63" i="1"/>
  <c r="I63" i="1"/>
  <c r="H63" i="1"/>
  <c r="G63" i="1"/>
  <c r="F63" i="1"/>
  <c r="E63" i="1"/>
  <c r="E18" i="1" s="1"/>
  <c r="D63" i="1"/>
  <c r="F51" i="1"/>
  <c r="G51" i="1" s="1"/>
  <c r="H51" i="1" s="1"/>
  <c r="I51" i="1" s="1"/>
  <c r="J51" i="1" s="1"/>
  <c r="F33" i="1"/>
  <c r="F17" i="1" s="1"/>
  <c r="J48" i="1"/>
  <c r="I48" i="1"/>
  <c r="H48" i="1"/>
  <c r="G48" i="1"/>
  <c r="F48" i="1"/>
  <c r="E48" i="1"/>
  <c r="D48" i="1"/>
  <c r="F36" i="1"/>
  <c r="G36" i="1" s="1"/>
  <c r="H36" i="1" s="1"/>
  <c r="I36" i="1" s="1"/>
  <c r="J36" i="1" s="1"/>
  <c r="J33" i="1"/>
  <c r="I33" i="1"/>
  <c r="H33" i="1"/>
  <c r="G33" i="1"/>
  <c r="E33" i="1"/>
  <c r="D33" i="1"/>
  <c r="E15" i="1"/>
  <c r="E17" i="1" s="1"/>
  <c r="F15" i="1"/>
  <c r="G15" i="1"/>
  <c r="G18" i="1" s="1"/>
  <c r="H15" i="1"/>
  <c r="H17" i="1" s="1"/>
  <c r="I15" i="1"/>
  <c r="I17" i="1" s="1"/>
  <c r="J15" i="1"/>
  <c r="J18" i="1" s="1"/>
  <c r="D15" i="1"/>
  <c r="D17" i="1" s="1"/>
  <c r="F21" i="1"/>
  <c r="G21" i="1" s="1"/>
  <c r="H21" i="1" s="1"/>
  <c r="I21" i="1" s="1"/>
  <c r="J21" i="1" s="1"/>
  <c r="F3" i="1"/>
  <c r="G3" i="1" s="1"/>
  <c r="H3" i="1" s="1"/>
  <c r="I3" i="1" s="1"/>
  <c r="J3" i="1" s="1"/>
  <c r="I18" i="1" l="1"/>
  <c r="G17" i="1"/>
  <c r="H18" i="1"/>
  <c r="J17" i="1"/>
</calcChain>
</file>

<file path=xl/sharedStrings.xml><?xml version="1.0" encoding="utf-8"?>
<sst xmlns="http://schemas.openxmlformats.org/spreadsheetml/2006/main" count="11" uniqueCount="2">
  <si>
    <t>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</si>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</sst>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Timing!$B$3</c:f>
              <c:strCache>
                <c:ptCount val="1"/>
                <c:pt idx="0">
                  <c:v> -O0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Timing!$D$3:$J$3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Timing!$D$15:$J$15</c:f>
              <c:numCache>
                <c:formatCode>General</c:formatCode>
                <c:ptCount val="7"/>
                <c:pt idx="0">
                  <c:v>0.32090909090909092</c:v>
                </c:pt>
                <c:pt idx="1">
                  <c:v>1.014909090909091</c:v>
                </c:pt>
                <c:pt idx="2">
                  <c:v>5.513727272727273</c:v>
                </c:pt>
                <c:pt idx="3">
                  <c:v>19.956090909090907</c:v>
                </c:pt>
                <c:pt idx="4">
                  <c:v>94.429818181818177</c:v>
                </c:pt>
                <c:pt idx="5">
                  <c:v>343.71918181818182</c:v>
                </c:pt>
                <c:pt idx="6">
                  <c:v>1390.4938181818181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6-4038-BFBC-BE9AF0D7BCEA}"/>
            </c:ext>
          </c:extLst>
        </c:ser>
        <c:ser>
          <c:idx val="1"/>
          <c:order val="1"/>
          <c:tx>
            <c:strRef>
              <c:f>Timing!$B$21</c:f>
              <c:strCache>
                <c:ptCount val="1"/>
                <c:pt idx="0">
                  <c:v> -O1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Timing!$D$21:$J$21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Timing!$D$33:$J$33</c:f>
              <c:numCache>
                <c:formatCode>0.00000</c:formatCode>
                <c:ptCount val="7"/>
                <c:pt idx="0">
                  <c:v>0.19972727272727273</c:v>
                </c:pt>
                <c:pt idx="1">
                  <c:v>0.57000000000000006</c:v>
                </c:pt>
                <c:pt idx="2">
                  <c:v>2.8370000000000002</c:v>
                </c:pt>
                <c:pt idx="3">
                  <c:v>9.8732727272727274</c:v>
                </c:pt>
                <c:pt idx="4">
                  <c:v>45.635636363636358</c:v>
                </c:pt>
                <c:pt idx="5">
                  <c:v>166.01300000000001</c:v>
                </c:pt>
                <c:pt idx="6">
                  <c:v>669.5348181818182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16-4038-BFBC-BE9AF0D7BCEA}"/>
            </c:ext>
          </c:extLst>
        </c:ser>
        <c:ser>
          <c:idx val="2"/>
          <c:order val="2"/>
          <c:tx>
            <c:strRef>
              <c:f>Timing!$B$36</c:f>
              <c:strCache>
                <c:ptCount val="1"/>
                <c:pt idx="0">
                  <c:v> -O2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Timing!$D$36:$J$36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Timing!$D$48:$J$48</c:f>
              <c:numCache>
                <c:formatCode>0.00000</c:formatCode>
                <c:ptCount val="7"/>
                <c:pt idx="0">
                  <c:v>0.19572727272727272</c:v>
                </c:pt>
                <c:pt idx="1">
                  <c:v>0.55472727272727274</c:v>
                </c:pt>
                <c:pt idx="2">
                  <c:v>2.778909090909091</c:v>
                </c:pt>
                <c:pt idx="3">
                  <c:v>9.8223636363636366</c:v>
                </c:pt>
                <c:pt idx="4">
                  <c:v>45.799090909090914</c:v>
                </c:pt>
                <c:pt idx="5">
                  <c:v>168.41618181818183</c:v>
                </c:pt>
                <c:pt idx="6">
                  <c:v>670.37818181818182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16-4038-BFBC-BE9AF0D7BCEA}"/>
            </c:ext>
          </c:extLst>
        </c:ser>
        <c:ser>
          <c:idx val="3"/>
          <c:order val="3"/>
          <c:tx>
            <c:strRef>
              <c:f>Timing!$B$51</c:f>
              <c:strCache>
                <c:ptCount val="1"/>
                <c:pt idx="0">
                  <c:v> -O3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Timing!$D$51:$J$51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Timing!$D$63:$J$63</c:f>
              <c:numCache>
                <c:formatCode>0.00000</c:formatCode>
                <c:ptCount val="7"/>
                <c:pt idx="0">
                  <c:v>0.19372727272727272</c:v>
                </c:pt>
                <c:pt idx="1">
                  <c:v>0.5134545454545455</c:v>
                </c:pt>
                <c:pt idx="2">
                  <c:v>2.4279999999999999</c:v>
                </c:pt>
                <c:pt idx="3">
                  <c:v>8.5962727272727282</c:v>
                </c:pt>
                <c:pt idx="4">
                  <c:v>40.182818181818185</c:v>
                </c:pt>
                <c:pt idx="5">
                  <c:v>148.49472727272726</c:v>
                </c:pt>
                <c:pt idx="6">
                  <c:v>592.48927272727269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16-4038-BFBC-BE9AF0D7BCEA}"/>
            </c:ext>
          </c:extLst>
        </c:ser>
        <c:ser>
          <c:idx val="4"/>
          <c:order val="4"/>
          <c:tx>
            <c:strRef>
              <c:f>Timing!$B$80</c:f>
              <c:strCache>
                <c:ptCount val="1"/>
                <c:pt idx="0">
                  <c:v> -O3 -funroll-loops -flto -fuse-linker-plugin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Timing!$D$80:$J$80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Timing!$D$92:$J$92</c:f>
              <c:numCache>
                <c:formatCode>0.00000</c:formatCode>
                <c:ptCount val="7"/>
                <c:pt idx="0">
                  <c:v>0.15209090909090911</c:v>
                </c:pt>
                <c:pt idx="1">
                  <c:v>0.41690909090909095</c:v>
                </c:pt>
                <c:pt idx="2">
                  <c:v>1.9972727272727273</c:v>
                </c:pt>
                <c:pt idx="3">
                  <c:v>6.9651818181818186</c:v>
                </c:pt>
                <c:pt idx="4">
                  <c:v>32.137999999999998</c:v>
                </c:pt>
                <c:pt idx="5">
                  <c:v>119.91918181818183</c:v>
                </c:pt>
                <c:pt idx="6">
                  <c:v>485.81390909090914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16-4038-BFBC-BE9AF0D7B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937344"/>
        <c:axId val="1794937760"/>
      </c:scatterChart>
      <c:valAx>
        <c:axId val="179493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Chromosome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4937760"/>
        <c:crossesAt val="0.1"/>
        <c:crossBetween val="midCat"/>
      </c:valAx>
      <c:valAx>
        <c:axId val="1794937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baseline="0"/>
                  <a:t>Average Runtime (ms)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1.913187283591997E-2"/>
              <c:y val="0.26769951533123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4937344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532038</xdr:colOff>
      <xdr:row>5</xdr:row>
      <xdr:rowOff>134029</xdr:rowOff>
    </xdr:from>
    <xdr:to>
      <xdr:col>32</xdr:col>
      <xdr:colOff>489856</xdr:colOff>
      <xdr:row>63</xdr:row>
      <xdr:rowOff>122464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3D7DC-12AB-4C66-894E-B754EED03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367394</xdr:colOff>
      <xdr:row>19</xdr:row>
      <xdr:rowOff>176893</xdr:rowOff>
    </xdr:from>
    <xdr:to>
      <xdr:col>31</xdr:col>
      <xdr:colOff>544287</xdr:colOff>
      <xdr:row>22</xdr:row>
      <xdr:rowOff>108857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0354D42-B3BA-4613-813B-3A34B9C03B8D}"/>
            </a:ext>
          </a:extLst>
        </xdr:cNvPr>
        <xdr:cNvSpPr txBox="1"/>
      </xdr:nvSpPr>
      <xdr:spPr>
        <a:xfrm>
          <a:off x="20737287" y="3796393"/>
          <a:ext cx="1401536" cy="50346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800">
              <a:latin typeface="Arial" panose="020B0604020202020204" pitchFamily="34" charset="0"/>
              <a:cs typeface="Arial" panose="020B0604020202020204" pitchFamily="34" charset="0"/>
            </a:rPr>
            <a:t>486 ms</a:t>
          </a:r>
        </a:p>
      </xdr:txBody>
    </xdr:sp>
    <xdr:clientData/>
  </xdr:twoCellAnchor>
  <xdr:twoCellAnchor>
    <xdr:from>
      <xdr:col>29</xdr:col>
      <xdr:colOff>176894</xdr:colOff>
      <xdr:row>11</xdr:row>
      <xdr:rowOff>149679</xdr:rowOff>
    </xdr:from>
    <xdr:to>
      <xdr:col>31</xdr:col>
      <xdr:colOff>544287</xdr:colOff>
      <xdr:row>14</xdr:row>
      <xdr:rowOff>81643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D1A829E-FF80-4119-99CC-396C262BF690}"/>
            </a:ext>
          </a:extLst>
        </xdr:cNvPr>
        <xdr:cNvSpPr txBox="1"/>
      </xdr:nvSpPr>
      <xdr:spPr>
        <a:xfrm>
          <a:off x="20546787" y="2245179"/>
          <a:ext cx="1592036" cy="50346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800">
              <a:latin typeface="Arial" panose="020B0604020202020204" pitchFamily="34" charset="0"/>
              <a:cs typeface="Arial" panose="020B0604020202020204" pitchFamily="34" charset="0"/>
            </a:rPr>
            <a:t>1390 ms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C5AC-4E09-41BA-B59D-2698DED1E3E2}">
  <dimension ref="B3:O92"/>
  <sheetViews>
    <sheetView tabSelected="1" topLeftCell="A13" zoomScale="70" zoomScaleNormal="70" workbookViewId="0">
      <selection activeCell="AI76" sqref="AI76"/>
    </sheetView>
  </sheetViews>
  <sheetFormatPr defaultRowHeight="15" x14ac:dyDescent="0.25"/>
  <cols>
    <col min="2" max="2" width="18.7109375" bestFit="1" customWidth="1"/>
    <col min="4" max="7" width="9.28515625" bestFit="1" customWidth="1"/>
    <col min="8" max="10" width="14.85546875" bestFit="1" customWidth="1"/>
    <col min="11" max="11" width="11.7109375" bestFit="1" customWidth="1"/>
    <col min="12" max="12" width="12.28515625" bestFit="1" customWidth="1"/>
    <col min="13" max="13" width="10.5703125" bestFit="1" customWidth="1"/>
    <col min="14" max="14" width="11.7109375" bestFit="1" customWidth="1"/>
    <col min="15" max="15" width="11.42578125" bestFit="1" customWidth="1"/>
  </cols>
  <sheetData>
    <row r="3" spans="2:10" x14ac:dyDescent="0.25">
      <c r="B3" t="str">
        <f>" -O0"</f>
        <v xml:space="preserve"> -O0</v>
      </c>
      <c r="C3" t="s">
        <v>0</v>
      </c>
      <c r="D3">
        <v>16</v>
      </c>
      <c r="E3">
        <v>32</v>
      </c>
      <c r="F3">
        <f>E3*2</f>
        <v>64</v>
      </c>
      <c r="G3">
        <f t="shared" ref="G3:J3" si="0">F3*2</f>
        <v>128</v>
      </c>
      <c r="H3">
        <f t="shared" si="0"/>
        <v>256</v>
      </c>
      <c r="I3">
        <f t="shared" si="0"/>
        <v>512</v>
      </c>
      <c r="J3">
        <f t="shared" si="0"/>
        <v>1024</v>
      </c>
    </row>
    <row r="4" spans="2:10" x14ac:dyDescent="0.25">
      <c r="D4">
        <v>343</v>
      </c>
      <c r="E4">
        <v>1030</v>
      </c>
      <c r="F4">
        <v>5579</v>
      </c>
      <c r="G4">
        <v>20108</v>
      </c>
      <c r="H4">
        <v>93362</v>
      </c>
      <c r="I4">
        <v>344072</v>
      </c>
      <c r="J4">
        <v>1393497</v>
      </c>
    </row>
    <row r="5" spans="2:10" x14ac:dyDescent="0.25">
      <c r="D5">
        <v>317</v>
      </c>
      <c r="E5">
        <v>993</v>
      </c>
      <c r="F5">
        <v>5504</v>
      </c>
      <c r="G5">
        <v>19947</v>
      </c>
      <c r="H5">
        <v>94187</v>
      </c>
      <c r="I5">
        <v>343348</v>
      </c>
      <c r="J5">
        <v>1389010</v>
      </c>
    </row>
    <row r="6" spans="2:10" x14ac:dyDescent="0.25">
      <c r="D6">
        <v>305</v>
      </c>
      <c r="E6">
        <v>1000</v>
      </c>
      <c r="F6">
        <v>5505</v>
      </c>
      <c r="G6">
        <v>20094</v>
      </c>
      <c r="H6">
        <v>94229</v>
      </c>
      <c r="I6">
        <v>346639</v>
      </c>
      <c r="J6">
        <v>1389410</v>
      </c>
    </row>
    <row r="7" spans="2:10" x14ac:dyDescent="0.25">
      <c r="D7">
        <v>324</v>
      </c>
      <c r="E7">
        <v>1026</v>
      </c>
      <c r="F7">
        <v>5467</v>
      </c>
      <c r="G7">
        <v>19875</v>
      </c>
      <c r="H7">
        <v>94257</v>
      </c>
      <c r="I7">
        <v>342932</v>
      </c>
      <c r="J7">
        <v>1392259</v>
      </c>
    </row>
    <row r="8" spans="2:10" x14ac:dyDescent="0.25">
      <c r="D8">
        <v>315</v>
      </c>
      <c r="E8">
        <v>1020</v>
      </c>
      <c r="F8">
        <v>5494</v>
      </c>
      <c r="G8">
        <v>19915</v>
      </c>
      <c r="H8">
        <v>96351</v>
      </c>
      <c r="I8">
        <v>343263</v>
      </c>
      <c r="J8">
        <v>1389336</v>
      </c>
    </row>
    <row r="9" spans="2:10" x14ac:dyDescent="0.25">
      <c r="D9">
        <v>320</v>
      </c>
      <c r="E9">
        <v>1025</v>
      </c>
      <c r="F9">
        <v>5447</v>
      </c>
      <c r="G9">
        <v>19948</v>
      </c>
      <c r="H9">
        <v>93942</v>
      </c>
      <c r="I9">
        <v>343252</v>
      </c>
      <c r="J9">
        <v>1389059</v>
      </c>
    </row>
    <row r="10" spans="2:10" x14ac:dyDescent="0.25">
      <c r="D10">
        <v>316</v>
      </c>
      <c r="E10">
        <v>1015</v>
      </c>
      <c r="F10">
        <v>5487</v>
      </c>
      <c r="G10">
        <v>19967</v>
      </c>
      <c r="H10">
        <v>93676</v>
      </c>
      <c r="I10">
        <v>343534</v>
      </c>
      <c r="J10">
        <v>1391790</v>
      </c>
    </row>
    <row r="11" spans="2:10" x14ac:dyDescent="0.25">
      <c r="D11">
        <v>332</v>
      </c>
      <c r="E11">
        <v>984</v>
      </c>
      <c r="F11">
        <v>5490</v>
      </c>
      <c r="G11">
        <v>19816</v>
      </c>
      <c r="H11">
        <v>95147</v>
      </c>
      <c r="I11">
        <v>344439</v>
      </c>
      <c r="J11">
        <v>1390701</v>
      </c>
    </row>
    <row r="12" spans="2:10" x14ac:dyDescent="0.25">
      <c r="D12">
        <v>315</v>
      </c>
      <c r="E12">
        <v>1020</v>
      </c>
      <c r="F12">
        <v>5500</v>
      </c>
      <c r="G12">
        <v>20124</v>
      </c>
      <c r="H12">
        <v>94371</v>
      </c>
      <c r="I12">
        <v>344490</v>
      </c>
      <c r="J12">
        <v>1387120</v>
      </c>
    </row>
    <row r="13" spans="2:10" x14ac:dyDescent="0.25">
      <c r="D13">
        <v>315</v>
      </c>
      <c r="E13">
        <v>1027</v>
      </c>
      <c r="F13">
        <v>5605</v>
      </c>
      <c r="G13">
        <v>19766</v>
      </c>
      <c r="H13">
        <v>94512</v>
      </c>
      <c r="I13">
        <v>342270</v>
      </c>
      <c r="J13">
        <v>1392269</v>
      </c>
    </row>
    <row r="14" spans="2:10" x14ac:dyDescent="0.25">
      <c r="D14">
        <v>328</v>
      </c>
      <c r="E14">
        <v>1024</v>
      </c>
      <c r="F14">
        <v>5573</v>
      </c>
      <c r="G14">
        <v>19957</v>
      </c>
      <c r="H14">
        <v>94694</v>
      </c>
      <c r="I14">
        <v>342672</v>
      </c>
      <c r="J14">
        <v>1390981</v>
      </c>
    </row>
    <row r="15" spans="2:10" x14ac:dyDescent="0.25">
      <c r="C15" t="s">
        <v>1</v>
      </c>
      <c r="D15">
        <f>AVERAGE(D4:D14)*0.001</f>
        <v>0.32090909090909092</v>
      </c>
      <c r="E15">
        <f t="shared" ref="E15:J15" si="1">AVERAGE(E4:E14)*0.001</f>
        <v>1.014909090909091</v>
      </c>
      <c r="F15">
        <f t="shared" si="1"/>
        <v>5.513727272727273</v>
      </c>
      <c r="G15">
        <f t="shared" si="1"/>
        <v>19.956090909090907</v>
      </c>
      <c r="H15">
        <f t="shared" si="1"/>
        <v>94.429818181818177</v>
      </c>
      <c r="I15">
        <f t="shared" si="1"/>
        <v>343.71918181818182</v>
      </c>
      <c r="J15">
        <f t="shared" si="1"/>
        <v>1390.4938181818181</v>
      </c>
    </row>
    <row r="17" spans="2:10" x14ac:dyDescent="0.25">
      <c r="D17">
        <f>D15/D33</f>
        <v>1.6067364588074649</v>
      </c>
      <c r="E17">
        <f t="shared" ref="E17:J17" si="2">E15/E33</f>
        <v>1.7805422647527911</v>
      </c>
      <c r="F17">
        <f t="shared" si="2"/>
        <v>1.9435062646201173</v>
      </c>
      <c r="G17">
        <f t="shared" si="2"/>
        <v>2.0212235051470451</v>
      </c>
      <c r="H17">
        <f t="shared" si="2"/>
        <v>2.0692122583626831</v>
      </c>
      <c r="I17">
        <f t="shared" si="2"/>
        <v>2.0704353383059266</v>
      </c>
      <c r="J17">
        <f t="shared" si="2"/>
        <v>2.0768058365625088</v>
      </c>
    </row>
    <row r="18" spans="2:10" x14ac:dyDescent="0.25">
      <c r="D18">
        <f>D15/D63</f>
        <v>1.656499296105115</v>
      </c>
      <c r="E18">
        <f t="shared" ref="E18:J18" si="3">E15/E63</f>
        <v>1.976628895184136</v>
      </c>
      <c r="F18">
        <f t="shared" si="3"/>
        <v>2.2708926164445113</v>
      </c>
      <c r="G18">
        <f t="shared" si="3"/>
        <v>2.3214818261614436</v>
      </c>
      <c r="H18">
        <f t="shared" si="3"/>
        <v>2.3500048641323401</v>
      </c>
      <c r="I18">
        <f t="shared" si="3"/>
        <v>2.3146894716800475</v>
      </c>
      <c r="J18">
        <f t="shared" si="3"/>
        <v>2.3468674998642092</v>
      </c>
    </row>
    <row r="19" spans="2:10" x14ac:dyDescent="0.25">
      <c r="J19">
        <f>J15/K77</f>
        <v>2.8608227976541727</v>
      </c>
    </row>
    <row r="21" spans="2:10" x14ac:dyDescent="0.25">
      <c r="B21" t="str">
        <f>" -O1"</f>
        <v xml:space="preserve"> -O1</v>
      </c>
      <c r="C21" t="s">
        <v>0</v>
      </c>
      <c r="D21">
        <v>16</v>
      </c>
      <c r="E21">
        <v>32</v>
      </c>
      <c r="F21">
        <f>E21*2</f>
        <v>64</v>
      </c>
      <c r="G21">
        <f t="shared" ref="G21:J21" si="4">F21*2</f>
        <v>128</v>
      </c>
      <c r="H21">
        <f t="shared" si="4"/>
        <v>256</v>
      </c>
      <c r="I21">
        <f t="shared" si="4"/>
        <v>512</v>
      </c>
      <c r="J21">
        <f t="shared" si="4"/>
        <v>1024</v>
      </c>
    </row>
    <row r="22" spans="2:10" x14ac:dyDescent="0.25">
      <c r="D22">
        <v>197</v>
      </c>
      <c r="E22">
        <v>564</v>
      </c>
      <c r="F22">
        <v>2837</v>
      </c>
      <c r="G22">
        <v>9835</v>
      </c>
      <c r="H22">
        <v>45349</v>
      </c>
      <c r="I22">
        <v>166891</v>
      </c>
      <c r="J22">
        <v>668865</v>
      </c>
    </row>
    <row r="23" spans="2:10" x14ac:dyDescent="0.25">
      <c r="D23">
        <v>198</v>
      </c>
      <c r="E23">
        <v>565</v>
      </c>
      <c r="F23">
        <v>2837</v>
      </c>
      <c r="G23">
        <v>9933</v>
      </c>
      <c r="H23">
        <v>45173</v>
      </c>
      <c r="I23">
        <v>166073</v>
      </c>
      <c r="J23">
        <v>671016</v>
      </c>
    </row>
    <row r="24" spans="2:10" x14ac:dyDescent="0.25">
      <c r="D24">
        <v>197</v>
      </c>
      <c r="E24">
        <v>580</v>
      </c>
      <c r="F24">
        <v>2833</v>
      </c>
      <c r="G24">
        <v>9724</v>
      </c>
      <c r="H24">
        <v>45604</v>
      </c>
      <c r="I24">
        <v>165245</v>
      </c>
      <c r="J24">
        <v>670546</v>
      </c>
    </row>
    <row r="25" spans="2:10" x14ac:dyDescent="0.25">
      <c r="D25">
        <v>208</v>
      </c>
      <c r="E25">
        <v>570</v>
      </c>
      <c r="F25">
        <v>2855</v>
      </c>
      <c r="G25">
        <v>9815</v>
      </c>
      <c r="H25">
        <v>45579</v>
      </c>
      <c r="I25">
        <v>166408</v>
      </c>
      <c r="J25">
        <v>668617</v>
      </c>
    </row>
    <row r="26" spans="2:10" x14ac:dyDescent="0.25">
      <c r="D26">
        <v>197</v>
      </c>
      <c r="E26">
        <v>577</v>
      </c>
      <c r="F26">
        <v>2843</v>
      </c>
      <c r="G26">
        <v>10059</v>
      </c>
      <c r="H26">
        <v>45537</v>
      </c>
      <c r="I26">
        <v>166858</v>
      </c>
      <c r="J26">
        <v>671321</v>
      </c>
    </row>
    <row r="27" spans="2:10" x14ac:dyDescent="0.25">
      <c r="D27">
        <v>198</v>
      </c>
      <c r="E27">
        <v>543</v>
      </c>
      <c r="F27">
        <v>2826</v>
      </c>
      <c r="G27">
        <v>9736</v>
      </c>
      <c r="H27">
        <v>45709</v>
      </c>
      <c r="I27">
        <v>166381</v>
      </c>
      <c r="J27">
        <v>666646</v>
      </c>
    </row>
    <row r="28" spans="2:10" x14ac:dyDescent="0.25">
      <c r="D28">
        <v>197</v>
      </c>
      <c r="E28">
        <v>580</v>
      </c>
      <c r="F28">
        <v>2825</v>
      </c>
      <c r="G28">
        <v>9905</v>
      </c>
      <c r="H28">
        <v>46036</v>
      </c>
      <c r="I28">
        <v>165805</v>
      </c>
      <c r="J28">
        <v>668738</v>
      </c>
    </row>
    <row r="29" spans="2:10" x14ac:dyDescent="0.25">
      <c r="D29">
        <v>197</v>
      </c>
      <c r="E29">
        <v>564</v>
      </c>
      <c r="F29">
        <v>2875</v>
      </c>
      <c r="G29">
        <v>10035</v>
      </c>
      <c r="H29">
        <v>45848</v>
      </c>
      <c r="I29">
        <v>165575</v>
      </c>
      <c r="J29">
        <v>671436</v>
      </c>
    </row>
    <row r="30" spans="2:10" x14ac:dyDescent="0.25">
      <c r="D30">
        <v>214</v>
      </c>
      <c r="E30">
        <v>573</v>
      </c>
      <c r="F30">
        <v>2834</v>
      </c>
      <c r="G30">
        <v>9823</v>
      </c>
      <c r="H30">
        <v>45772</v>
      </c>
      <c r="I30">
        <v>165741</v>
      </c>
      <c r="J30">
        <v>667728</v>
      </c>
    </row>
    <row r="31" spans="2:10" x14ac:dyDescent="0.25">
      <c r="D31">
        <v>197</v>
      </c>
      <c r="E31">
        <v>573</v>
      </c>
      <c r="F31">
        <v>2802</v>
      </c>
      <c r="G31">
        <v>9882</v>
      </c>
      <c r="H31">
        <v>45631</v>
      </c>
      <c r="I31">
        <v>165807</v>
      </c>
      <c r="J31">
        <v>669376</v>
      </c>
    </row>
    <row r="32" spans="2:10" x14ac:dyDescent="0.25">
      <c r="D32">
        <v>197</v>
      </c>
      <c r="E32">
        <v>581</v>
      </c>
      <c r="F32">
        <v>2840</v>
      </c>
      <c r="G32">
        <v>9859</v>
      </c>
      <c r="H32">
        <v>45754</v>
      </c>
      <c r="I32">
        <v>165359</v>
      </c>
      <c r="J32">
        <v>670594</v>
      </c>
    </row>
    <row r="33" spans="2:10" x14ac:dyDescent="0.25">
      <c r="C33" t="s">
        <v>1</v>
      </c>
      <c r="D33" s="1">
        <f>AVERAGE(D22:D32)*0.001</f>
        <v>0.19972727272727273</v>
      </c>
      <c r="E33" s="1">
        <f t="shared" ref="E33" si="5">AVERAGE(E22:E32)*0.001</f>
        <v>0.57000000000000006</v>
      </c>
      <c r="F33" s="1">
        <f>AVERAGE(F22:F32)*0.001</f>
        <v>2.8370000000000002</v>
      </c>
      <c r="G33" s="1">
        <f t="shared" ref="G33" si="6">AVERAGE(G22:G32)*0.001</f>
        <v>9.8732727272727274</v>
      </c>
      <c r="H33" s="1">
        <f t="shared" ref="H33" si="7">AVERAGE(H22:H32)*0.001</f>
        <v>45.635636363636358</v>
      </c>
      <c r="I33" s="1">
        <f t="shared" ref="I33" si="8">AVERAGE(I22:I32)*0.001</f>
        <v>166.01300000000001</v>
      </c>
      <c r="J33" s="1">
        <f t="shared" ref="J33" si="9">AVERAGE(J22:J32)*0.001</f>
        <v>669.5348181818182</v>
      </c>
    </row>
    <row r="36" spans="2:10" x14ac:dyDescent="0.25">
      <c r="B36" t="str">
        <f>" -O2"</f>
        <v xml:space="preserve"> -O2</v>
      </c>
      <c r="C36" t="s">
        <v>0</v>
      </c>
      <c r="D36">
        <v>16</v>
      </c>
      <c r="E36">
        <v>32</v>
      </c>
      <c r="F36">
        <f>E36*2</f>
        <v>64</v>
      </c>
      <c r="G36">
        <f t="shared" ref="G36:J36" si="10">F36*2</f>
        <v>128</v>
      </c>
      <c r="H36">
        <f t="shared" si="10"/>
        <v>256</v>
      </c>
      <c r="I36">
        <f t="shared" si="10"/>
        <v>512</v>
      </c>
      <c r="J36">
        <f t="shared" si="10"/>
        <v>1024</v>
      </c>
    </row>
    <row r="37" spans="2:10" x14ac:dyDescent="0.25">
      <c r="D37">
        <v>200</v>
      </c>
      <c r="E37">
        <v>561</v>
      </c>
      <c r="F37">
        <v>2783</v>
      </c>
      <c r="G37">
        <v>9876</v>
      </c>
      <c r="H37">
        <v>45575</v>
      </c>
      <c r="I37">
        <v>169032</v>
      </c>
      <c r="J37">
        <v>668138</v>
      </c>
    </row>
    <row r="38" spans="2:10" x14ac:dyDescent="0.25">
      <c r="D38">
        <v>187</v>
      </c>
      <c r="E38">
        <v>570</v>
      </c>
      <c r="F38">
        <v>2779</v>
      </c>
      <c r="G38">
        <v>9809</v>
      </c>
      <c r="H38">
        <v>45744</v>
      </c>
      <c r="I38">
        <v>168501</v>
      </c>
      <c r="J38">
        <v>670275</v>
      </c>
    </row>
    <row r="39" spans="2:10" x14ac:dyDescent="0.25">
      <c r="D39">
        <v>186</v>
      </c>
      <c r="E39">
        <v>554</v>
      </c>
      <c r="F39">
        <v>2789</v>
      </c>
      <c r="G39">
        <v>9906</v>
      </c>
      <c r="H39">
        <v>45879</v>
      </c>
      <c r="I39">
        <v>169074</v>
      </c>
      <c r="J39">
        <v>671159</v>
      </c>
    </row>
    <row r="40" spans="2:10" x14ac:dyDescent="0.25">
      <c r="D40">
        <v>193</v>
      </c>
      <c r="E40">
        <v>563</v>
      </c>
      <c r="F40">
        <v>2784</v>
      </c>
      <c r="G40">
        <v>9747</v>
      </c>
      <c r="H40">
        <v>45599</v>
      </c>
      <c r="I40">
        <v>170318</v>
      </c>
      <c r="J40">
        <v>669439</v>
      </c>
    </row>
    <row r="41" spans="2:10" x14ac:dyDescent="0.25">
      <c r="D41">
        <v>209</v>
      </c>
      <c r="E41">
        <v>540</v>
      </c>
      <c r="F41">
        <v>2843</v>
      </c>
      <c r="G41">
        <v>9849</v>
      </c>
      <c r="H41">
        <v>45692</v>
      </c>
      <c r="I41">
        <v>167621</v>
      </c>
      <c r="J41">
        <v>670033</v>
      </c>
    </row>
    <row r="42" spans="2:10" x14ac:dyDescent="0.25">
      <c r="D42">
        <v>206</v>
      </c>
      <c r="E42">
        <v>550</v>
      </c>
      <c r="F42">
        <v>2786</v>
      </c>
      <c r="G42">
        <v>9839</v>
      </c>
      <c r="H42">
        <v>45722</v>
      </c>
      <c r="I42">
        <v>167807</v>
      </c>
      <c r="J42">
        <v>671390</v>
      </c>
    </row>
    <row r="43" spans="2:10" x14ac:dyDescent="0.25">
      <c r="D43">
        <v>201</v>
      </c>
      <c r="E43">
        <v>543</v>
      </c>
      <c r="F43">
        <v>2708</v>
      </c>
      <c r="G43">
        <v>9798</v>
      </c>
      <c r="H43">
        <v>45683</v>
      </c>
      <c r="I43">
        <v>167574</v>
      </c>
      <c r="J43">
        <v>669272</v>
      </c>
    </row>
    <row r="44" spans="2:10" x14ac:dyDescent="0.25">
      <c r="D44">
        <v>192</v>
      </c>
      <c r="E44">
        <v>554</v>
      </c>
      <c r="F44">
        <v>2762</v>
      </c>
      <c r="G44">
        <v>9886</v>
      </c>
      <c r="H44">
        <v>45866</v>
      </c>
      <c r="I44">
        <v>168093</v>
      </c>
      <c r="J44">
        <v>671421</v>
      </c>
    </row>
    <row r="45" spans="2:10" x14ac:dyDescent="0.25">
      <c r="D45">
        <v>193</v>
      </c>
      <c r="E45">
        <v>547</v>
      </c>
      <c r="F45">
        <v>2763</v>
      </c>
      <c r="G45">
        <v>9723</v>
      </c>
      <c r="H45">
        <v>45920</v>
      </c>
      <c r="I45">
        <v>167973</v>
      </c>
      <c r="J45">
        <v>669606</v>
      </c>
    </row>
    <row r="46" spans="2:10" x14ac:dyDescent="0.25">
      <c r="D46">
        <v>193</v>
      </c>
      <c r="E46">
        <v>554</v>
      </c>
      <c r="F46">
        <v>2779</v>
      </c>
      <c r="G46">
        <v>9715</v>
      </c>
      <c r="H46">
        <v>45819</v>
      </c>
      <c r="I46">
        <v>168810</v>
      </c>
      <c r="J46">
        <v>670443</v>
      </c>
    </row>
    <row r="47" spans="2:10" x14ac:dyDescent="0.25">
      <c r="D47">
        <v>193</v>
      </c>
      <c r="E47">
        <v>566</v>
      </c>
      <c r="F47">
        <v>2792</v>
      </c>
      <c r="G47">
        <v>9898</v>
      </c>
      <c r="H47">
        <v>46291</v>
      </c>
      <c r="I47">
        <v>167775</v>
      </c>
      <c r="J47">
        <v>672984</v>
      </c>
    </row>
    <row r="48" spans="2:10" x14ac:dyDescent="0.25">
      <c r="C48" t="s">
        <v>1</v>
      </c>
      <c r="D48" s="1">
        <f>AVERAGE(D37:D47)*0.001</f>
        <v>0.19572727272727272</v>
      </c>
      <c r="E48" s="1">
        <f t="shared" ref="E48" si="11">AVERAGE(E37:E47)*0.001</f>
        <v>0.55472727272727274</v>
      </c>
      <c r="F48" s="1">
        <f t="shared" ref="F48" si="12">AVERAGE(F37:F47)*0.001</f>
        <v>2.778909090909091</v>
      </c>
      <c r="G48" s="1">
        <f t="shared" ref="G48" si="13">AVERAGE(G37:G47)*0.001</f>
        <v>9.8223636363636366</v>
      </c>
      <c r="H48" s="1">
        <f t="shared" ref="H48" si="14">AVERAGE(H37:H47)*0.001</f>
        <v>45.799090909090914</v>
      </c>
      <c r="I48" s="1">
        <f t="shared" ref="I48" si="15">AVERAGE(I37:I47)*0.001</f>
        <v>168.41618181818183</v>
      </c>
      <c r="J48" s="1">
        <f t="shared" ref="J48" si="16">AVERAGE(J37:J47)*0.001</f>
        <v>670.37818181818182</v>
      </c>
    </row>
    <row r="51" spans="2:10" x14ac:dyDescent="0.25">
      <c r="B51" t="str">
        <f>" -O3"</f>
        <v xml:space="preserve"> -O3</v>
      </c>
      <c r="C51" t="s">
        <v>0</v>
      </c>
      <c r="D51">
        <v>16</v>
      </c>
      <c r="E51">
        <v>32</v>
      </c>
      <c r="F51">
        <f>E51*2</f>
        <v>64</v>
      </c>
      <c r="G51">
        <f t="shared" ref="G51:J51" si="17">F51*2</f>
        <v>128</v>
      </c>
      <c r="H51">
        <f t="shared" si="17"/>
        <v>256</v>
      </c>
      <c r="I51">
        <f t="shared" si="17"/>
        <v>512</v>
      </c>
      <c r="J51">
        <f t="shared" si="17"/>
        <v>1024</v>
      </c>
    </row>
    <row r="52" spans="2:10" x14ac:dyDescent="0.25">
      <c r="D52">
        <v>195</v>
      </c>
      <c r="E52">
        <v>520</v>
      </c>
      <c r="F52">
        <v>2424</v>
      </c>
      <c r="G52">
        <v>8651</v>
      </c>
      <c r="H52">
        <v>40273</v>
      </c>
      <c r="I52">
        <v>148110</v>
      </c>
      <c r="J52">
        <v>592092</v>
      </c>
    </row>
    <row r="53" spans="2:10" x14ac:dyDescent="0.25">
      <c r="D53">
        <v>191</v>
      </c>
      <c r="E53">
        <v>524</v>
      </c>
      <c r="F53">
        <v>2474</v>
      </c>
      <c r="G53">
        <v>8574</v>
      </c>
      <c r="H53">
        <v>40408</v>
      </c>
      <c r="I53">
        <v>149130</v>
      </c>
      <c r="J53">
        <v>592140</v>
      </c>
    </row>
    <row r="54" spans="2:10" x14ac:dyDescent="0.25">
      <c r="D54">
        <v>190</v>
      </c>
      <c r="E54">
        <v>494</v>
      </c>
      <c r="F54">
        <v>2440</v>
      </c>
      <c r="G54">
        <v>8601</v>
      </c>
      <c r="H54">
        <v>40154</v>
      </c>
      <c r="I54">
        <v>148633</v>
      </c>
      <c r="J54">
        <v>591062</v>
      </c>
    </row>
    <row r="55" spans="2:10" x14ac:dyDescent="0.25">
      <c r="D55">
        <v>201</v>
      </c>
      <c r="E55">
        <v>522</v>
      </c>
      <c r="F55">
        <v>2410</v>
      </c>
      <c r="G55">
        <v>8546</v>
      </c>
      <c r="H55">
        <v>40157</v>
      </c>
      <c r="I55">
        <v>148003</v>
      </c>
      <c r="J55">
        <v>599233</v>
      </c>
    </row>
    <row r="56" spans="2:10" x14ac:dyDescent="0.25">
      <c r="D56">
        <v>190</v>
      </c>
      <c r="E56">
        <v>513</v>
      </c>
      <c r="F56">
        <v>2452</v>
      </c>
      <c r="G56">
        <v>8623</v>
      </c>
      <c r="H56">
        <v>39930</v>
      </c>
      <c r="I56">
        <v>148364</v>
      </c>
      <c r="J56">
        <v>593213</v>
      </c>
    </row>
    <row r="57" spans="2:10" x14ac:dyDescent="0.25">
      <c r="D57">
        <v>190</v>
      </c>
      <c r="E57">
        <v>511</v>
      </c>
      <c r="F57">
        <v>2445</v>
      </c>
      <c r="G57">
        <v>8540</v>
      </c>
      <c r="H57">
        <v>39916</v>
      </c>
      <c r="I57">
        <v>148942</v>
      </c>
      <c r="J57">
        <v>593237</v>
      </c>
    </row>
    <row r="58" spans="2:10" x14ac:dyDescent="0.25">
      <c r="D58">
        <v>191</v>
      </c>
      <c r="E58">
        <v>519</v>
      </c>
      <c r="F58">
        <v>2435</v>
      </c>
      <c r="G58">
        <v>8701</v>
      </c>
      <c r="H58">
        <v>40142</v>
      </c>
      <c r="I58">
        <v>149249</v>
      </c>
      <c r="J58">
        <v>591271</v>
      </c>
    </row>
    <row r="59" spans="2:10" x14ac:dyDescent="0.25">
      <c r="D59">
        <v>200</v>
      </c>
      <c r="E59">
        <v>513</v>
      </c>
      <c r="F59">
        <v>2383</v>
      </c>
      <c r="G59">
        <v>8611</v>
      </c>
      <c r="H59">
        <v>40357</v>
      </c>
      <c r="I59">
        <v>149008</v>
      </c>
      <c r="J59">
        <v>591187</v>
      </c>
    </row>
    <row r="60" spans="2:10" x14ac:dyDescent="0.25">
      <c r="D60">
        <v>200</v>
      </c>
      <c r="E60">
        <v>519</v>
      </c>
      <c r="F60">
        <v>2369</v>
      </c>
      <c r="G60">
        <v>8570</v>
      </c>
      <c r="H60">
        <v>40210</v>
      </c>
      <c r="I60">
        <v>147898</v>
      </c>
      <c r="J60">
        <v>592738</v>
      </c>
    </row>
    <row r="61" spans="2:10" x14ac:dyDescent="0.25">
      <c r="D61">
        <v>199</v>
      </c>
      <c r="E61">
        <v>494</v>
      </c>
      <c r="F61">
        <v>2444</v>
      </c>
      <c r="G61">
        <v>8645</v>
      </c>
      <c r="H61">
        <v>40168</v>
      </c>
      <c r="I61">
        <v>147938</v>
      </c>
      <c r="J61">
        <v>589402</v>
      </c>
    </row>
    <row r="62" spans="2:10" x14ac:dyDescent="0.25">
      <c r="D62">
        <v>184</v>
      </c>
      <c r="E62">
        <v>519</v>
      </c>
      <c r="F62">
        <v>2432</v>
      </c>
      <c r="G62">
        <v>8497</v>
      </c>
      <c r="H62">
        <v>40296</v>
      </c>
      <c r="I62">
        <v>148167</v>
      </c>
      <c r="J62">
        <v>591807</v>
      </c>
    </row>
    <row r="63" spans="2:10" x14ac:dyDescent="0.25">
      <c r="C63" t="s">
        <v>1</v>
      </c>
      <c r="D63" s="1">
        <f>AVERAGE(D52:D62)*0.001</f>
        <v>0.19372727272727272</v>
      </c>
      <c r="E63" s="1">
        <f t="shared" ref="E63" si="18">AVERAGE(E52:E62)*0.001</f>
        <v>0.5134545454545455</v>
      </c>
      <c r="F63" s="1">
        <f t="shared" ref="F63" si="19">AVERAGE(F52:F62)*0.001</f>
        <v>2.4279999999999999</v>
      </c>
      <c r="G63" s="1">
        <f t="shared" ref="G63" si="20">AVERAGE(G52:G62)*0.001</f>
        <v>8.5962727272727282</v>
      </c>
      <c r="H63" s="1">
        <f t="shared" ref="H63" si="21">AVERAGE(H52:H62)*0.001</f>
        <v>40.182818181818185</v>
      </c>
      <c r="I63" s="1">
        <f t="shared" ref="I63" si="22">AVERAGE(I52:I62)*0.001</f>
        <v>148.49472727272726</v>
      </c>
      <c r="J63" s="1">
        <f t="shared" ref="J63" si="23">AVERAGE(J52:J62)*0.001</f>
        <v>592.48927272727269</v>
      </c>
    </row>
    <row r="65" spans="2:15" x14ac:dyDescent="0.25">
      <c r="B65" t="str">
        <f>" -O3 -funroll-loops"</f>
        <v xml:space="preserve"> -O3 -funroll-loops</v>
      </c>
      <c r="C65" t="s">
        <v>0</v>
      </c>
      <c r="D65">
        <v>16</v>
      </c>
      <c r="E65">
        <v>32</v>
      </c>
      <c r="F65">
        <f>E65*2</f>
        <v>64</v>
      </c>
      <c r="G65">
        <f t="shared" ref="G65:J65" si="24">F65*2</f>
        <v>128</v>
      </c>
      <c r="H65">
        <f t="shared" si="24"/>
        <v>256</v>
      </c>
      <c r="I65">
        <f t="shared" si="24"/>
        <v>512</v>
      </c>
      <c r="J65">
        <f t="shared" si="24"/>
        <v>1024</v>
      </c>
    </row>
    <row r="66" spans="2:15" x14ac:dyDescent="0.25">
      <c r="J66">
        <v>572144</v>
      </c>
      <c r="K66">
        <v>486937</v>
      </c>
      <c r="L66">
        <v>486624</v>
      </c>
      <c r="M66">
        <v>485153</v>
      </c>
      <c r="N66">
        <v>483490</v>
      </c>
      <c r="O66">
        <v>488071</v>
      </c>
    </row>
    <row r="67" spans="2:15" x14ac:dyDescent="0.25">
      <c r="J67">
        <v>573129</v>
      </c>
      <c r="K67">
        <v>484959</v>
      </c>
      <c r="L67">
        <v>486481</v>
      </c>
      <c r="M67">
        <v>486221</v>
      </c>
      <c r="N67">
        <v>484973</v>
      </c>
      <c r="O67">
        <v>484559</v>
      </c>
    </row>
    <row r="68" spans="2:15" x14ac:dyDescent="0.25">
      <c r="J68">
        <v>574013</v>
      </c>
      <c r="K68">
        <v>487271</v>
      </c>
      <c r="L68">
        <v>484904</v>
      </c>
      <c r="M68">
        <v>489598</v>
      </c>
      <c r="N68">
        <v>485423</v>
      </c>
      <c r="O68">
        <v>485649</v>
      </c>
    </row>
    <row r="69" spans="2:15" x14ac:dyDescent="0.25">
      <c r="J69">
        <v>573438</v>
      </c>
      <c r="K69">
        <v>486870</v>
      </c>
      <c r="L69">
        <v>486296</v>
      </c>
      <c r="M69">
        <v>485752</v>
      </c>
      <c r="N69">
        <v>486705</v>
      </c>
      <c r="O69">
        <v>485768</v>
      </c>
    </row>
    <row r="70" spans="2:15" x14ac:dyDescent="0.25">
      <c r="J70">
        <v>572474</v>
      </c>
      <c r="K70">
        <v>486439</v>
      </c>
      <c r="L70">
        <v>485839</v>
      </c>
      <c r="M70">
        <v>486392</v>
      </c>
      <c r="N70">
        <v>483924</v>
      </c>
      <c r="O70">
        <v>487777</v>
      </c>
    </row>
    <row r="71" spans="2:15" x14ac:dyDescent="0.25">
      <c r="J71">
        <v>571560</v>
      </c>
      <c r="K71">
        <v>483348</v>
      </c>
      <c r="L71">
        <v>488195</v>
      </c>
      <c r="M71">
        <v>486003</v>
      </c>
      <c r="N71">
        <v>485667</v>
      </c>
      <c r="O71">
        <v>484967</v>
      </c>
    </row>
    <row r="72" spans="2:15" x14ac:dyDescent="0.25">
      <c r="J72">
        <v>574257</v>
      </c>
      <c r="K72">
        <v>485651</v>
      </c>
      <c r="L72">
        <v>483877</v>
      </c>
      <c r="M72">
        <v>488271</v>
      </c>
      <c r="N72">
        <v>485464</v>
      </c>
      <c r="O72">
        <v>485596</v>
      </c>
    </row>
    <row r="73" spans="2:15" x14ac:dyDescent="0.25">
      <c r="J73">
        <v>570836</v>
      </c>
      <c r="K73">
        <v>486139</v>
      </c>
      <c r="L73">
        <v>485088</v>
      </c>
      <c r="M73">
        <v>491940</v>
      </c>
      <c r="N73">
        <v>487033</v>
      </c>
      <c r="O73">
        <v>486764</v>
      </c>
    </row>
    <row r="74" spans="2:15" x14ac:dyDescent="0.25">
      <c r="J74">
        <v>572878</v>
      </c>
      <c r="K74">
        <v>487643</v>
      </c>
      <c r="L74">
        <v>487864</v>
      </c>
      <c r="M74">
        <v>487715</v>
      </c>
      <c r="N74">
        <v>483749</v>
      </c>
      <c r="O74">
        <v>487805</v>
      </c>
    </row>
    <row r="75" spans="2:15" x14ac:dyDescent="0.25">
      <c r="J75">
        <v>574304</v>
      </c>
      <c r="K75">
        <v>485041</v>
      </c>
      <c r="L75">
        <v>486418</v>
      </c>
      <c r="M75">
        <v>486773</v>
      </c>
      <c r="N75">
        <v>485563</v>
      </c>
      <c r="O75">
        <v>484851</v>
      </c>
    </row>
    <row r="76" spans="2:15" x14ac:dyDescent="0.25">
      <c r="J76">
        <v>572274</v>
      </c>
      <c r="K76">
        <v>486217</v>
      </c>
      <c r="L76">
        <v>484659</v>
      </c>
      <c r="M76">
        <v>489913</v>
      </c>
      <c r="N76">
        <v>485628</v>
      </c>
      <c r="O76">
        <v>485130</v>
      </c>
    </row>
    <row r="77" spans="2:15" x14ac:dyDescent="0.25">
      <c r="C77" t="s">
        <v>1</v>
      </c>
      <c r="D77" s="1" t="e">
        <f>AVERAGE(D66:D76)*0.001</f>
        <v>#DIV/0!</v>
      </c>
      <c r="E77" s="1" t="e">
        <f t="shared" ref="E77" si="25">AVERAGE(E66:E76)*0.001</f>
        <v>#DIV/0!</v>
      </c>
      <c r="F77" s="1" t="e">
        <f t="shared" ref="F77" si="26">AVERAGE(F66:F76)*0.001</f>
        <v>#DIV/0!</v>
      </c>
      <c r="G77" s="1" t="e">
        <f t="shared" ref="G77" si="27">AVERAGE(G66:G76)*0.001</f>
        <v>#DIV/0!</v>
      </c>
      <c r="H77" s="1" t="e">
        <f t="shared" ref="H77" si="28">AVERAGE(H66:H76)*0.001</f>
        <v>#DIV/0!</v>
      </c>
      <c r="I77" s="1" t="e">
        <f t="shared" ref="I77" si="29">AVERAGE(I66:I76)*0.001</f>
        <v>#DIV/0!</v>
      </c>
      <c r="J77" s="1">
        <f t="shared" ref="J77:O77" si="30">AVERAGE(J66:J76)*0.001</f>
        <v>572.846090909091</v>
      </c>
      <c r="K77" s="1">
        <f t="shared" si="30"/>
        <v>486.0468181818182</v>
      </c>
      <c r="L77" s="1">
        <f t="shared" si="30"/>
        <v>486.02227272727271</v>
      </c>
      <c r="M77" s="1">
        <f t="shared" si="30"/>
        <v>487.61190909090914</v>
      </c>
      <c r="N77" s="1">
        <f t="shared" si="30"/>
        <v>485.23809090909089</v>
      </c>
      <c r="O77" s="1">
        <f t="shared" si="30"/>
        <v>486.08518181818181</v>
      </c>
    </row>
    <row r="80" spans="2:15" x14ac:dyDescent="0.25">
      <c r="B80" t="str">
        <f>" -O3 -funroll-loops -flto -fuse-linker-plugin"</f>
        <v xml:space="preserve"> -O3 -funroll-loops -flto -fuse-linker-plugin</v>
      </c>
      <c r="C80" t="s">
        <v>0</v>
      </c>
      <c r="D80">
        <v>16</v>
      </c>
      <c r="E80">
        <v>32</v>
      </c>
      <c r="F80">
        <f>E80*2</f>
        <v>64</v>
      </c>
      <c r="G80">
        <f t="shared" ref="G80:J80" si="31">F80*2</f>
        <v>128</v>
      </c>
      <c r="H80">
        <f t="shared" si="31"/>
        <v>256</v>
      </c>
      <c r="I80">
        <f t="shared" si="31"/>
        <v>512</v>
      </c>
      <c r="J80">
        <f t="shared" si="31"/>
        <v>1024</v>
      </c>
    </row>
    <row r="81" spans="4:10" x14ac:dyDescent="0.25">
      <c r="D81">
        <v>170</v>
      </c>
      <c r="E81">
        <v>420</v>
      </c>
      <c r="F81">
        <v>2004</v>
      </c>
      <c r="G81">
        <v>7122</v>
      </c>
      <c r="H81">
        <v>32023</v>
      </c>
      <c r="I81">
        <v>119552</v>
      </c>
      <c r="J81">
        <v>486437</v>
      </c>
    </row>
    <row r="82" spans="4:10" x14ac:dyDescent="0.25">
      <c r="D82">
        <v>157</v>
      </c>
      <c r="E82">
        <v>401</v>
      </c>
      <c r="F82">
        <v>1999</v>
      </c>
      <c r="G82">
        <v>6959</v>
      </c>
      <c r="H82">
        <v>32199</v>
      </c>
      <c r="I82">
        <v>119252</v>
      </c>
      <c r="J82">
        <v>485985</v>
      </c>
    </row>
    <row r="83" spans="4:10" x14ac:dyDescent="0.25">
      <c r="D83">
        <v>150</v>
      </c>
      <c r="E83">
        <v>433</v>
      </c>
      <c r="F83">
        <v>1995</v>
      </c>
      <c r="G83">
        <v>6962</v>
      </c>
      <c r="H83">
        <v>32031</v>
      </c>
      <c r="I83">
        <v>119176</v>
      </c>
      <c r="J83">
        <v>486027</v>
      </c>
    </row>
    <row r="84" spans="4:10" x14ac:dyDescent="0.25">
      <c r="D84">
        <v>149</v>
      </c>
      <c r="E84">
        <v>421</v>
      </c>
      <c r="F84">
        <v>2002</v>
      </c>
      <c r="G84">
        <v>6964</v>
      </c>
      <c r="H84">
        <v>32033</v>
      </c>
      <c r="I84">
        <v>119767</v>
      </c>
      <c r="J84">
        <v>487205</v>
      </c>
    </row>
    <row r="85" spans="4:10" x14ac:dyDescent="0.25">
      <c r="D85">
        <v>152</v>
      </c>
      <c r="E85">
        <v>414</v>
      </c>
      <c r="F85">
        <v>2007</v>
      </c>
      <c r="G85">
        <v>6996</v>
      </c>
      <c r="H85">
        <v>32199</v>
      </c>
      <c r="I85">
        <v>121230</v>
      </c>
      <c r="J85">
        <v>485041</v>
      </c>
    </row>
    <row r="86" spans="4:10" x14ac:dyDescent="0.25">
      <c r="D86">
        <v>150</v>
      </c>
      <c r="E86">
        <v>423</v>
      </c>
      <c r="F86">
        <v>1994</v>
      </c>
      <c r="G86">
        <v>6926</v>
      </c>
      <c r="H86">
        <v>32176</v>
      </c>
      <c r="I86">
        <v>120619</v>
      </c>
      <c r="J86">
        <v>486183</v>
      </c>
    </row>
    <row r="87" spans="4:10" x14ac:dyDescent="0.25">
      <c r="D87">
        <v>160</v>
      </c>
      <c r="E87">
        <v>414</v>
      </c>
      <c r="F87">
        <v>1999</v>
      </c>
      <c r="G87">
        <v>6864</v>
      </c>
      <c r="H87">
        <v>32359</v>
      </c>
      <c r="I87">
        <v>120350</v>
      </c>
      <c r="J87">
        <v>485883</v>
      </c>
    </row>
    <row r="88" spans="4:10" x14ac:dyDescent="0.25">
      <c r="D88">
        <v>150</v>
      </c>
      <c r="E88">
        <v>414</v>
      </c>
      <c r="F88">
        <v>1997</v>
      </c>
      <c r="G88">
        <v>6938</v>
      </c>
      <c r="H88">
        <v>32206</v>
      </c>
      <c r="I88">
        <v>120338</v>
      </c>
      <c r="J88">
        <v>486846</v>
      </c>
    </row>
    <row r="89" spans="4:10" x14ac:dyDescent="0.25">
      <c r="D89">
        <v>145</v>
      </c>
      <c r="E89">
        <v>424</v>
      </c>
      <c r="F89">
        <v>2015</v>
      </c>
      <c r="G89">
        <v>7003</v>
      </c>
      <c r="H89">
        <v>32397</v>
      </c>
      <c r="I89">
        <v>119377</v>
      </c>
      <c r="J89">
        <v>483775</v>
      </c>
    </row>
    <row r="90" spans="4:10" x14ac:dyDescent="0.25">
      <c r="D90">
        <v>145</v>
      </c>
      <c r="E90">
        <v>423</v>
      </c>
      <c r="F90">
        <v>1993</v>
      </c>
      <c r="G90">
        <v>6972</v>
      </c>
      <c r="H90">
        <v>31936</v>
      </c>
      <c r="I90">
        <v>119527</v>
      </c>
      <c r="J90">
        <v>485952</v>
      </c>
    </row>
    <row r="91" spans="4:10" x14ac:dyDescent="0.25">
      <c r="D91">
        <v>145</v>
      </c>
      <c r="E91">
        <v>399</v>
      </c>
      <c r="F91">
        <v>1965</v>
      </c>
      <c r="G91">
        <v>6911</v>
      </c>
      <c r="H91">
        <v>31959</v>
      </c>
      <c r="I91">
        <v>119923</v>
      </c>
      <c r="J91">
        <v>484619</v>
      </c>
    </row>
    <row r="92" spans="4:10" x14ac:dyDescent="0.25">
      <c r="D92" s="1">
        <f>AVERAGE(D81:D91)*0.001</f>
        <v>0.15209090909090911</v>
      </c>
      <c r="E92" s="1">
        <f t="shared" ref="E92" si="32">AVERAGE(E81:E91)*0.001</f>
        <v>0.41690909090909095</v>
      </c>
      <c r="F92" s="1">
        <f t="shared" ref="F92" si="33">AVERAGE(F81:F91)*0.001</f>
        <v>1.9972727272727273</v>
      </c>
      <c r="G92" s="1">
        <f t="shared" ref="G92" si="34">AVERAGE(G81:G91)*0.001</f>
        <v>6.9651818181818186</v>
      </c>
      <c r="H92" s="1">
        <f t="shared" ref="H92" si="35">AVERAGE(H81:H91)*0.001</f>
        <v>32.137999999999998</v>
      </c>
      <c r="I92" s="1">
        <f t="shared" ref="I92" si="36">AVERAGE(I81:I91)*0.001</f>
        <v>119.91918181818183</v>
      </c>
      <c r="J92" s="1">
        <f t="shared" ref="J92" si="37">AVERAGE(J81:J91)*0.001</f>
        <v>485.81390909090914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Tristan</cp:lastModifiedBy>
  <dcterms:created xsi:type="dcterms:W3CDTF">2021-09-07T10:57:44Z</dcterms:created>
  <dcterms:modified xsi:type="dcterms:W3CDTF">2021-09-07T14:09:43Z</dcterms:modified>
</cp:coreProperties>
</file>