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StudyProject\Assignment_KTNC(NET104 cũ)\"/>
    </mc:Choice>
  </mc:AlternateContent>
  <xr:revisionPtr revIDLastSave="0" documentId="13_ncr:1_{56D22FDB-BC8B-435C-92B1-AE4FFC6B3A0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estCase" sheetId="1" r:id="rId1"/>
    <sheet name="TestRe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0" i="2" l="1"/>
  <c r="F10" i="2"/>
  <c r="E10" i="2"/>
  <c r="F8" i="2"/>
  <c r="C8" i="2"/>
  <c r="E12" i="2" l="1"/>
  <c r="G10" i="2"/>
  <c r="E13" i="2"/>
</calcChain>
</file>

<file path=xl/sharedStrings.xml><?xml version="1.0" encoding="utf-8"?>
<sst xmlns="http://schemas.openxmlformats.org/spreadsheetml/2006/main" count="333" uniqueCount="154">
  <si>
    <t>Tên dự án</t>
  </si>
  <si>
    <t>Tên Module</t>
  </si>
  <si>
    <t>Tạo bởi</t>
  </si>
  <si>
    <t>Vũ Trần Nam</t>
  </si>
  <si>
    <t>Ngày tạo</t>
  </si>
  <si>
    <t>Kiểm thủ quản lý bán hàng và tiệm thức ăn nhanh</t>
  </si>
  <si>
    <t>TestCaseID</t>
  </si>
  <si>
    <t>Module</t>
  </si>
  <si>
    <t>Mô tả</t>
  </si>
  <si>
    <t>Input</t>
  </si>
  <si>
    <t>Expected Output</t>
  </si>
  <si>
    <t>Actual</t>
  </si>
  <si>
    <t>Kết quả</t>
  </si>
  <si>
    <t>Ghi chú</t>
  </si>
  <si>
    <t>TC01</t>
  </si>
  <si>
    <t>Lấy món ăn hợp lệ</t>
  </si>
  <si>
    <t>Unit</t>
  </si>
  <si>
    <t>TC02</t>
  </si>
  <si>
    <t>Lấy món ăn không tồn tại</t>
  </si>
  <si>
    <t>TC03</t>
  </si>
  <si>
    <t>TC04</t>
  </si>
  <si>
    <t>TC05</t>
  </si>
  <si>
    <t>TC06</t>
  </si>
  <si>
    <t>TC07</t>
  </si>
  <si>
    <t>TC08</t>
  </si>
  <si>
    <t>Id=2,Name="Pizza"</t>
  </si>
  <si>
    <t>Tìm thấy món ăn tên Pizza</t>
  </si>
  <si>
    <t>Đã phát hiện món ăn hợp lệ</t>
  </si>
  <si>
    <t>Pass</t>
  </si>
  <si>
    <t>id=999</t>
  </si>
  <si>
    <t>Không tìm thấy id và tên hợp lệ</t>
  </si>
  <si>
    <t>Name="Pasta",Price=7.99m</t>
  </si>
  <si>
    <t>Nếu không null, giá bằng 7.99m và tạo ra một placeholder sẽ tạo món</t>
  </si>
  <si>
    <t>Tạo món thành công</t>
  </si>
  <si>
    <t>Name="Soup",Price=3.5m</t>
  </si>
  <si>
    <t>Nếu phần mô tả tả và hình ảnh trống sẽ tự điền là "Chưa có mô tả"</t>
  </si>
  <si>
    <t>Phần mô tả tả và hình ảnh trống sẽ tự điền là "Chưa có mô tả"</t>
  </si>
  <si>
    <t>Test xoá món ăn hợp lệ</t>
  </si>
  <si>
    <t xml:space="preserve">Test tự động điền mô tả mặc định </t>
  </si>
  <si>
    <t xml:space="preserve">Tạo món ăn mới hợp lệ và lưu vào </t>
  </si>
  <si>
    <t>Id=1</t>
  </si>
  <si>
    <t>Sẽ lấy 1 id nhất định để xóa khỏi database</t>
  </si>
  <si>
    <t>Đã xóa một món ăn hơp lệ</t>
  </si>
  <si>
    <t>Test xoá món ăn không tồn tại</t>
  </si>
  <si>
    <t>Id=999</t>
  </si>
  <si>
    <t>Xóa một món không tồn tại ra khỏi database và vẫn còn ít nhất 1 item</t>
  </si>
  <si>
    <t>Đã xóa món ăn không hợp lệ</t>
  </si>
  <si>
    <t>Test tìm kiếm món ăn theo từ khoá</t>
  </si>
  <si>
    <t>Name="Pizza" và 3 cái còn lại đêu là null</t>
  </si>
  <si>
    <t>Sẽ hiện thị kết quả:"Search results should not be null","No results found for keyword 'Pizza'"  nếu tìm không được</t>
  </si>
  <si>
    <t>Tìm thành công</t>
  </si>
  <si>
    <t>Test cập nhật món ăn</t>
  </si>
  <si>
    <t>Id=2,Name="Pizza" Price= 8.99m</t>
  </si>
  <si>
    <t>Cập nhật giá là 9.99m nếu có còn không sẽ hiện thị thông báo  "Food item with ID=2 not found for update test"</t>
  </si>
  <si>
    <t>Cập nhật giá thành công</t>
  </si>
  <si>
    <t>Lấy tất cả danh mục</t>
  </si>
  <si>
    <t xml:space="preserve">Id = 1, Name = "Burger"  , Id = 2, Name = "Pizza" </t>
  </si>
  <si>
    <t>Hiển thị danh sách trong phần [Setup] nếu thành công
Nếu lỗi sẽ thông báo trả về null</t>
  </si>
  <si>
    <t>Trả về tất cả danh mục</t>
  </si>
  <si>
    <t>PASS</t>
  </si>
  <si>
    <t>Lấy danh mục theo Id</t>
  </si>
  <si>
    <t>Nếu không có lỗi thì sẽ tra về id của danh mục "Burger"
Nếu lỗi sẽ trả về null</t>
  </si>
  <si>
    <t>Trả về Id danh mục của 
"Burger"</t>
  </si>
  <si>
    <t>Lấy danh mục theo Id không tồn tại</t>
  </si>
  <si>
    <t>Id = 999</t>
  </si>
  <si>
    <t>Id=2</t>
  </si>
  <si>
    <t>Nếu không có thì sẽ tra thông báo sẽ trả về null
Nếu có sẽ trả về id tồn tại đó</t>
  </si>
  <si>
    <t>Thông báo Id= 999 không 
tồn tại (Trả về kết quả false)</t>
  </si>
  <si>
    <t>Tạo mới danh mục</t>
  </si>
  <si>
    <t>Name= "Sushi"</t>
  </si>
  <si>
    <t>Nếu không có lỗi sẽ trả về danh mục đã tạo
Nếu lỗi sẽ trả về kết quả null</t>
  </si>
  <si>
    <t>Trả về danh mục đã tạo 
thành công</t>
  </si>
  <si>
    <t>Cập nhật danh mục</t>
  </si>
  <si>
    <t>Id = 1, Name = "Burger"</t>
  </si>
  <si>
    <t>Nếu cập nhật thành công sẽ trả tên đã cập nhật
Nếu cập nhật lỗi sẽ trả về null</t>
  </si>
  <si>
    <t>Trả về danh mục đã cập
nhật</t>
  </si>
  <si>
    <t>Xóa danh mục</t>
  </si>
  <si>
    <t>Danh mục đã chọn sẽ xóa nếu thành công
Sẽ báo null nếu thất bại</t>
  </si>
  <si>
    <t>Đã xóa danh mục 1</t>
  </si>
  <si>
    <t>Kiểm tra tồn tại danh mục</t>
  </si>
  <si>
    <t>Trả về True nếu tồn tại và False nếu không</t>
  </si>
  <si>
    <t>Trả về kết quả True</t>
  </si>
  <si>
    <t>Kiểm tra tồn tại danh mục không 
tồn tại</t>
  </si>
  <si>
    <t>Trả về False nếu tồn tại còn không trả về True</t>
  </si>
  <si>
    <t>Trả về kết quả False</t>
  </si>
  <si>
    <t xml:space="preserve">Gửi email giả lập </t>
  </si>
  <si>
    <t xml:space="preserve">Cấu hình email </t>
  </si>
  <si>
    <t>Bắt đúng lỗi định dạng email</t>
  </si>
  <si>
    <t>"smtp.test.com",  "unittest@example.com"</t>
  </si>
  <si>
    <t>user@test.com</t>
  </si>
  <si>
    <t>unittest@example.com</t>
  </si>
  <si>
    <t>Nếu không lỗi định dạng email thì gọi hàm callback để đánh dấu đã gọi
Ngược lại ném lỗi định dạng email</t>
  </si>
  <si>
    <t>Nếu email hợp lệ thì hàm SendEmailAsync sẽ được gọi 
và đánh dấu _wasCalled là true
Nếu email không hợp lệ thì ném lỗi định dạng email</t>
  </si>
  <si>
    <t xml:space="preserve"> Nếu bắt được thì thử nghiệm thành công
 Nếu không bắt được thì thử nghiệm thất bại</t>
  </si>
  <si>
    <t>Email đã gọi hàm callback</t>
  </si>
  <si>
    <t>"Expected fake email send method 
to be called." thông báo
 _wasCalled đẫ được gọi và trả về true</t>
  </si>
  <si>
    <t>Thử nghiệm thành công</t>
  </si>
  <si>
    <t>Gửi email thực tế để kiểm tra tích hợp</t>
  </si>
  <si>
    <t>Kiểm tra xử lý email không hợp lệ</t>
  </si>
  <si>
    <t xml:space="preserve"> "SenderEmail": "namvutran20072@gmail.com",
 "Username": "namvutran20072@gmail.com",</t>
  </si>
  <si>
    <t>Nếu không có lỗi thì đã gửi mã thành công
Nếu có lỗi thì ném ngoại lệ</t>
  </si>
  <si>
    <t>Nếu email không hợp lệ thì ném FormatException
Nếu ném đúng thì thử nghiệm thành công</t>
  </si>
  <si>
    <t>Thử nghiệm thành cộng</t>
  </si>
  <si>
    <t>Intergration</t>
  </si>
  <si>
    <t>EmailSenderTest (Intergration)</t>
  </si>
  <si>
    <t>EmailSenderTest (Unit)</t>
  </si>
  <si>
    <t>CategoryServiceTest</t>
  </si>
  <si>
    <t>FoodServiceTest</t>
  </si>
  <si>
    <t>CartControllerTest</t>
  </si>
  <si>
    <t>Index hiển thị đúng giỏ hàng</t>
  </si>
  <si>
    <t>Thêm sản phẩm vào giỏ hàng</t>
  </si>
  <si>
    <t>Xóa sản phẩm khỏi giỏ hàng</t>
  </si>
  <si>
    <t>Checkout hiển thị đúng tổng tiền</t>
  </si>
  <si>
    <t>ConfirmCheckout tạo OrderHistory và xóa giỏ hàng</t>
  </si>
  <si>
    <t xml:space="preserve">Id = 1, FoodItemId = 1, Quantity = 2, Price = 5.99m, 
Name = "Burger" </t>
  </si>
  <si>
    <t>Pass : Nếu phương thức Index trả về View với danh sách CartItems và tổng tiền đúng.
Fail: Nếu phương thức Index không trả về View đúng hoặc tổng tiền sai</t>
  </si>
  <si>
    <t>Pass: Nếu sản phẩm hợp lệ được thêm vào giỏ và chuyển hướng đúng.
Fail: Nếu sản phẩm không được thêm hoặc chuyển hướng sai.</t>
  </si>
  <si>
    <t xml:space="preserve"> Pass: Nếu sản phẩm tồn tại được xóa và chuyển hướng đúng.
 Fail: Nếu sản phẩm không được xóa hoặc chuyển hướng sai.</t>
  </si>
  <si>
    <t>Pass: Nếu giỏ hàng rỗng trả về View với tổng tiền 0.
Fail: Nếu giỏ hàng rỗng không trả về View đúng hoặc tổng tiền sai.</t>
  </si>
  <si>
    <t>Pass: Nếu đơn hàng được tạo và giỏ hàng bị xóa sau khi xác nhận thanh toán.
Fail: Nếu đơn hàng không được tạo hoặc giỏ hàng không bị xóa.</t>
  </si>
  <si>
    <t>Phương thức Index trả về View
 với danh sách CartItems và 
tổng tiền đúng.</t>
  </si>
  <si>
    <t xml:space="preserve"> Sản phẩm hợp lệ được thêm vào
 giỏ và chuyển hướng đúng.</t>
  </si>
  <si>
    <t>Sản phẩm tồn tại được xóa 
và chuyển hướng đúng.</t>
  </si>
  <si>
    <t>Giỏ hàng rỗng trả về View
 với tổng tiền 0.</t>
  </si>
  <si>
    <t>Đơn hàng được tạo đã xóa sau khi
xác nhận thanh toán</t>
  </si>
  <si>
    <t>FastFoodUITest</t>
  </si>
  <si>
    <t xml:space="preserve">Test đặc biệt: Lưu cookie đăng nhập Google (chạy thủ công 1 lần) </t>
  </si>
  <si>
    <t>FastFoodUITest SaveCookiesOnly()</t>
  </si>
  <si>
    <t>Click 'Đăng nhập với Google' và đăng nhập thủ công..."
Trường hợp Pass: Cookie đã được lưu thành công,
Cookie login đã được lưu!
Trường hợp Fail:  Đăng nhập Google thất bại. Hãy thử lại.</t>
  </si>
  <si>
    <t>($"{_baseUrl}/Account/Login");
($"{c.Name}|{c.Value}|localhost|{c.Path}|{c.Expiry}");</t>
  </si>
  <si>
    <t>Cookie đã được lưu thành công</t>
  </si>
  <si>
    <t>FastFoodUITest  AddToCart_Should_Add_Item_And_Show
_Success_Message()</t>
  </si>
  <si>
    <t xml:space="preserve"> _driver.Navigate().GoToUrl($"{_baseUrl}/Food/Index");
_driver.Navigate().GoToUrl($"{_baseUrl}/Cart/Index");</t>
  </si>
  <si>
    <t>Thêm món vào giỏ hàng</t>
  </si>
  <si>
    <t>Pass:  Đã thêm món: {cartRows[0].Text}"
Fail:  Giỏ hàng trống sau khi thêm món!</t>
  </si>
  <si>
    <t>Đã đặt thêm món ăn thành công</t>
  </si>
  <si>
    <t>Thanh toán đơn hàng (nhấn nút đăng nhập lại để có thể pass)</t>
  </si>
  <si>
    <t>FastFoodUITest Checkout_Should_Clear_Cart_And_Show_Success_Message() LoadCookies() SaveCurrentCookies() ReloadCookiesAndRetry()</t>
  </si>
  <si>
    <t xml:space="preserve"> _driver.Navigate().GoToUrl($"{_baseUrl}/Cart/Index");
 _driver.Navigate().GoToUrl($"{_baseUrl}/Cart/Checkout");</t>
  </si>
  <si>
    <t>Đã thanh toán thành công nhưng nó sẽ đăng xuất
dẫn đến timeout do đó đăng nhập lại thì sẽ tự động load 
cookie và thoát</t>
  </si>
  <si>
    <t>Pass:  Đã đến trang CompleteCheckout.
Fail: Cookie đăng nhập đã hết hạn — tiến hành reload cookie… , Không chuyển đến trang /Cart/CompleteCheckout.</t>
  </si>
  <si>
    <t>TEST REPORT</t>
  </si>
  <si>
    <t>Note:</t>
  </si>
  <si>
    <t>Date</t>
    <phoneticPr fontId="0"/>
  </si>
  <si>
    <t>No</t>
  </si>
  <si>
    <t>Module code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</si>
  <si>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</si>
  <si>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</si>
  <si>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</si>
  <si>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</si>
  <si>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</si>
  <si>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</si>
  <si>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</si>
  <si>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t>10.19.2025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</si>
</sst>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b/>
      <sz val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sz val="10"/>
      <name val="ＭＳ Ｐゴシック"/>
      <charset val="128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1" applyBorder="1"/>
    <xf numFmtId="0" fontId="5" fillId="0" borderId="0" xfId="2" applyFont="1"/>
    <xf numFmtId="0" fontId="6" fillId="0" borderId="0" xfId="2" applyFont="1"/>
    <xf numFmtId="0" fontId="7" fillId="0" borderId="0" xfId="2" applyFont="1"/>
    <xf numFmtId="164" fontId="7" fillId="0" borderId="0" xfId="2" applyNumberFormat="1" applyFont="1"/>
    <xf numFmtId="0" fontId="7" fillId="0" borderId="0" xfId="0" applyFont="1"/>
    <xf numFmtId="164" fontId="7" fillId="0" borderId="3" xfId="0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3" xfId="0" applyFont="1" applyBorder="1" applyAlignment="1">
      <alignment horizontal="center"/>
    </xf>
    <xf numFmtId="0" fontId="7" fillId="0" borderId="7" xfId="0" applyFont="1" applyBorder="1"/>
    <xf numFmtId="0" fontId="9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8" fillId="3" borderId="10" xfId="0" applyFont="1" applyFill="1" applyBorder="1"/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right" wrapText="1"/>
    </xf>
    <xf numFmtId="0" fontId="12" fillId="0" borderId="0" xfId="0" applyFont="1" applyAlignment="1">
      <alignment horizontal="center" wrapText="1"/>
    </xf>
  </cellXfs>
  <cellStyles count="3">
    <cellStyle name="Hyperlink" xfId="1" builtinId="8"/>
    <cellStyle name="Normal" xfId="0" builtinId="0"/>
    <cellStyle name="Normal_Functional Test Case v1.0" xfId="2" xr:uid="{833F27D3-85A1-4FAD-89DA-4651E8493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1STA~1\AppData\Local\Temp\Zalo%20Temp\TempDownloads\Template_Test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Export all carrier choices"/>
      <sheetName val="Test Report"/>
    </sheetNames>
    <sheetDataSet>
      <sheetData sheetId="0"/>
      <sheetData sheetId="1">
        <row r="4">
          <cell r="B4" t="str">
            <v>CR100 - Export to excel</v>
          </cell>
        </row>
        <row r="6">
          <cell r="D6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nit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opLeftCell="A67" zoomScale="75" zoomScaleNormal="75" workbookViewId="0">
      <selection activeCell="G84" sqref="G84"/>
    </sheetView>
  </sheetViews>
  <sheetFormatPr defaultRowHeight="15"/>
  <cols>
    <col min="1" max="1" width="22.28515625" customWidth="1"/>
    <col min="2" max="2" width="58.28515625" customWidth="1"/>
    <col min="3" max="3" width="59.140625" customWidth="1"/>
    <col min="4" max="4" width="50.42578125" customWidth="1"/>
    <col min="5" max="5" width="50.85546875" customWidth="1"/>
    <col min="6" max="6" width="41" customWidth="1"/>
    <col min="7" max="7" width="27.140625" customWidth="1"/>
    <col min="8" max="8" width="16.140625" customWidth="1"/>
  </cols>
  <sheetData>
    <row r="1" spans="1:8">
      <c r="A1" s="1" t="s">
        <v>0</v>
      </c>
      <c r="B1" s="2" t="s">
        <v>5</v>
      </c>
    </row>
    <row r="2" spans="1:8">
      <c r="A2" s="1" t="s">
        <v>1</v>
      </c>
      <c r="B2" s="2" t="s">
        <v>107</v>
      </c>
    </row>
    <row r="3" spans="1:8">
      <c r="A3" s="1" t="s">
        <v>2</v>
      </c>
      <c r="B3" s="2" t="s">
        <v>3</v>
      </c>
    </row>
    <row r="4" spans="1:8">
      <c r="A4" s="1" t="s">
        <v>4</v>
      </c>
      <c r="B4" s="3"/>
    </row>
    <row r="7" spans="1:8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 spans="1:8">
      <c r="A8" s="5" t="s">
        <v>14</v>
      </c>
      <c r="B8" s="5" t="s">
        <v>107</v>
      </c>
      <c r="C8" s="5" t="s">
        <v>15</v>
      </c>
      <c r="D8" s="5" t="s">
        <v>25</v>
      </c>
      <c r="E8" s="5" t="s">
        <v>26</v>
      </c>
      <c r="F8" s="5" t="s">
        <v>27</v>
      </c>
      <c r="G8" s="5" t="s">
        <v>28</v>
      </c>
      <c r="H8" s="5" t="s">
        <v>16</v>
      </c>
    </row>
    <row r="9" spans="1:8" ht="30">
      <c r="A9" s="5" t="s">
        <v>17</v>
      </c>
      <c r="B9" s="5" t="s">
        <v>107</v>
      </c>
      <c r="C9" s="5" t="s">
        <v>18</v>
      </c>
      <c r="D9" s="5" t="s">
        <v>29</v>
      </c>
      <c r="E9" s="5" t="s">
        <v>30</v>
      </c>
      <c r="F9" s="5" t="s">
        <v>30</v>
      </c>
      <c r="G9" s="5" t="s">
        <v>28</v>
      </c>
      <c r="H9" s="5" t="s">
        <v>16</v>
      </c>
    </row>
    <row r="10" spans="1:8" ht="30">
      <c r="A10" s="5" t="s">
        <v>19</v>
      </c>
      <c r="B10" s="5" t="s">
        <v>107</v>
      </c>
      <c r="C10" s="5" t="s">
        <v>39</v>
      </c>
      <c r="D10" s="5" t="s">
        <v>31</v>
      </c>
      <c r="E10" s="5" t="s">
        <v>32</v>
      </c>
      <c r="F10" s="5" t="s">
        <v>33</v>
      </c>
      <c r="G10" s="5" t="s">
        <v>28</v>
      </c>
      <c r="H10" s="5" t="s">
        <v>16</v>
      </c>
    </row>
    <row r="11" spans="1:8" ht="45">
      <c r="A11" s="5" t="s">
        <v>20</v>
      </c>
      <c r="B11" s="5" t="s">
        <v>107</v>
      </c>
      <c r="C11" s="5" t="s">
        <v>38</v>
      </c>
      <c r="D11" s="5" t="s">
        <v>34</v>
      </c>
      <c r="E11" s="5" t="s">
        <v>35</v>
      </c>
      <c r="F11" s="5" t="s">
        <v>36</v>
      </c>
      <c r="G11" s="5" t="s">
        <v>28</v>
      </c>
      <c r="H11" s="5" t="s">
        <v>16</v>
      </c>
    </row>
    <row r="12" spans="1:8">
      <c r="A12" s="5" t="s">
        <v>21</v>
      </c>
      <c r="B12" s="5" t="s">
        <v>107</v>
      </c>
      <c r="C12" s="5" t="s">
        <v>37</v>
      </c>
      <c r="D12" s="5" t="s">
        <v>40</v>
      </c>
      <c r="E12" s="5" t="s">
        <v>41</v>
      </c>
      <c r="F12" s="5" t="s">
        <v>42</v>
      </c>
      <c r="G12" s="5" t="s">
        <v>28</v>
      </c>
      <c r="H12" s="5" t="s">
        <v>16</v>
      </c>
    </row>
    <row r="13" spans="1:8" ht="30">
      <c r="A13" s="5" t="s">
        <v>22</v>
      </c>
      <c r="B13" s="5" t="s">
        <v>107</v>
      </c>
      <c r="C13" s="5" t="s">
        <v>43</v>
      </c>
      <c r="D13" s="5" t="s">
        <v>44</v>
      </c>
      <c r="E13" s="5" t="s">
        <v>45</v>
      </c>
      <c r="F13" s="5" t="s">
        <v>46</v>
      </c>
      <c r="G13" s="5" t="s">
        <v>28</v>
      </c>
      <c r="H13" s="5" t="s">
        <v>16</v>
      </c>
    </row>
    <row r="14" spans="1:8" ht="45">
      <c r="A14" s="5" t="s">
        <v>23</v>
      </c>
      <c r="B14" s="5" t="s">
        <v>107</v>
      </c>
      <c r="C14" s="5" t="s">
        <v>47</v>
      </c>
      <c r="D14" s="5" t="s">
        <v>48</v>
      </c>
      <c r="E14" s="5" t="s">
        <v>49</v>
      </c>
      <c r="F14" s="2" t="s">
        <v>50</v>
      </c>
      <c r="G14" s="5" t="s">
        <v>28</v>
      </c>
      <c r="H14" s="5" t="s">
        <v>16</v>
      </c>
    </row>
    <row r="15" spans="1:8" ht="45">
      <c r="A15" s="5" t="s">
        <v>24</v>
      </c>
      <c r="B15" s="5" t="s">
        <v>107</v>
      </c>
      <c r="C15" s="5" t="s">
        <v>51</v>
      </c>
      <c r="D15" s="5" t="s">
        <v>52</v>
      </c>
      <c r="E15" s="5" t="s">
        <v>53</v>
      </c>
      <c r="F15" s="2" t="s">
        <v>54</v>
      </c>
      <c r="G15" s="5" t="s">
        <v>28</v>
      </c>
      <c r="H15" s="5" t="s">
        <v>16</v>
      </c>
    </row>
    <row r="23" spans="1:8">
      <c r="A23" s="1" t="s">
        <v>0</v>
      </c>
      <c r="B23" s="2" t="s">
        <v>5</v>
      </c>
    </row>
    <row r="24" spans="1:8">
      <c r="A24" s="1" t="s">
        <v>1</v>
      </c>
      <c r="B24" s="2" t="s">
        <v>106</v>
      </c>
    </row>
    <row r="25" spans="1:8">
      <c r="A25" s="1" t="s">
        <v>2</v>
      </c>
      <c r="B25" s="2" t="s">
        <v>3</v>
      </c>
    </row>
    <row r="26" spans="1:8">
      <c r="A26" s="1" t="s">
        <v>4</v>
      </c>
      <c r="B26" s="3"/>
    </row>
    <row r="28" spans="1:8">
      <c r="A28" s="4" t="s">
        <v>6</v>
      </c>
      <c r="B28" s="4" t="s">
        <v>7</v>
      </c>
      <c r="C28" s="4" t="s">
        <v>8</v>
      </c>
      <c r="D28" s="4" t="s">
        <v>9</v>
      </c>
      <c r="E28" s="4" t="s">
        <v>10</v>
      </c>
      <c r="F28" s="4" t="s">
        <v>11</v>
      </c>
      <c r="G28" s="4" t="s">
        <v>12</v>
      </c>
      <c r="H28" s="4" t="s">
        <v>13</v>
      </c>
    </row>
    <row r="29" spans="1:8" ht="30">
      <c r="A29" s="2" t="s">
        <v>14</v>
      </c>
      <c r="B29" s="2" t="s">
        <v>106</v>
      </c>
      <c r="C29" s="2" t="s">
        <v>55</v>
      </c>
      <c r="D29" s="2" t="s">
        <v>56</v>
      </c>
      <c r="E29" s="6" t="s">
        <v>57</v>
      </c>
      <c r="F29" s="2" t="s">
        <v>58</v>
      </c>
      <c r="G29" s="2" t="s">
        <v>59</v>
      </c>
      <c r="H29" s="2" t="s">
        <v>16</v>
      </c>
    </row>
    <row r="30" spans="1:8" ht="30">
      <c r="A30" s="2" t="s">
        <v>17</v>
      </c>
      <c r="B30" s="2" t="s">
        <v>106</v>
      </c>
      <c r="C30" s="2" t="s">
        <v>60</v>
      </c>
      <c r="D30" s="2" t="s">
        <v>65</v>
      </c>
      <c r="E30" s="6" t="s">
        <v>61</v>
      </c>
      <c r="F30" s="6" t="s">
        <v>62</v>
      </c>
      <c r="G30" s="2" t="s">
        <v>59</v>
      </c>
      <c r="H30" s="2" t="s">
        <v>16</v>
      </c>
    </row>
    <row r="31" spans="1:8" ht="30">
      <c r="A31" s="2" t="s">
        <v>19</v>
      </c>
      <c r="B31" s="2" t="s">
        <v>106</v>
      </c>
      <c r="C31" s="6" t="s">
        <v>63</v>
      </c>
      <c r="D31" s="2" t="s">
        <v>64</v>
      </c>
      <c r="E31" s="6" t="s">
        <v>66</v>
      </c>
      <c r="F31" s="6" t="s">
        <v>67</v>
      </c>
      <c r="G31" s="2" t="s">
        <v>59</v>
      </c>
      <c r="H31" s="2" t="s">
        <v>16</v>
      </c>
    </row>
    <row r="32" spans="1:8" ht="30">
      <c r="A32" s="2" t="s">
        <v>20</v>
      </c>
      <c r="B32" s="2" t="s">
        <v>106</v>
      </c>
      <c r="C32" s="2" t="s">
        <v>68</v>
      </c>
      <c r="D32" s="2" t="s">
        <v>69</v>
      </c>
      <c r="E32" s="6" t="s">
        <v>70</v>
      </c>
      <c r="F32" s="6" t="s">
        <v>71</v>
      </c>
      <c r="G32" s="2" t="s">
        <v>59</v>
      </c>
      <c r="H32" s="2" t="s">
        <v>16</v>
      </c>
    </row>
    <row r="33" spans="1:8" ht="30">
      <c r="A33" s="2" t="s">
        <v>21</v>
      </c>
      <c r="B33" s="2" t="s">
        <v>106</v>
      </c>
      <c r="C33" s="2" t="s">
        <v>72</v>
      </c>
      <c r="D33" s="2" t="s">
        <v>73</v>
      </c>
      <c r="E33" s="6" t="s">
        <v>74</v>
      </c>
      <c r="F33" s="6" t="s">
        <v>75</v>
      </c>
      <c r="G33" s="2" t="s">
        <v>59</v>
      </c>
      <c r="H33" s="2" t="s">
        <v>16</v>
      </c>
    </row>
    <row r="34" spans="1:8" ht="30">
      <c r="A34" s="2" t="s">
        <v>22</v>
      </c>
      <c r="B34" s="2" t="s">
        <v>106</v>
      </c>
      <c r="C34" s="2" t="s">
        <v>76</v>
      </c>
      <c r="D34" s="2" t="s">
        <v>73</v>
      </c>
      <c r="E34" s="6" t="s">
        <v>77</v>
      </c>
      <c r="F34" s="2" t="s">
        <v>78</v>
      </c>
      <c r="G34" s="2" t="s">
        <v>59</v>
      </c>
      <c r="H34" s="2" t="s">
        <v>16</v>
      </c>
    </row>
    <row r="35" spans="1:8">
      <c r="A35" s="2" t="s">
        <v>23</v>
      </c>
      <c r="B35" s="2" t="s">
        <v>106</v>
      </c>
      <c r="C35" s="2" t="s">
        <v>79</v>
      </c>
      <c r="D35" s="2" t="s">
        <v>73</v>
      </c>
      <c r="E35" s="2" t="s">
        <v>80</v>
      </c>
      <c r="F35" s="2" t="s">
        <v>81</v>
      </c>
      <c r="G35" s="2" t="s">
        <v>59</v>
      </c>
      <c r="H35" s="2" t="s">
        <v>16</v>
      </c>
    </row>
    <row r="36" spans="1:8" ht="30">
      <c r="A36" s="2" t="s">
        <v>24</v>
      </c>
      <c r="B36" s="2" t="s">
        <v>106</v>
      </c>
      <c r="C36" s="6" t="s">
        <v>82</v>
      </c>
      <c r="D36" s="2" t="s">
        <v>64</v>
      </c>
      <c r="E36" s="2" t="s">
        <v>83</v>
      </c>
      <c r="F36" s="2" t="s">
        <v>84</v>
      </c>
      <c r="G36" s="2" t="s">
        <v>59</v>
      </c>
      <c r="H36" s="2" t="s">
        <v>16</v>
      </c>
    </row>
    <row r="39" spans="1:8">
      <c r="A39" s="1" t="s">
        <v>0</v>
      </c>
      <c r="B39" s="2" t="s">
        <v>5</v>
      </c>
    </row>
    <row r="40" spans="1:8">
      <c r="A40" s="1" t="s">
        <v>1</v>
      </c>
      <c r="B40" s="2" t="s">
        <v>105</v>
      </c>
    </row>
    <row r="41" spans="1:8">
      <c r="A41" s="1" t="s">
        <v>2</v>
      </c>
      <c r="B41" s="2" t="s">
        <v>3</v>
      </c>
    </row>
    <row r="42" spans="1:8">
      <c r="A42" s="1" t="s">
        <v>4</v>
      </c>
      <c r="B42" s="3"/>
    </row>
    <row r="44" spans="1:8">
      <c r="A44" s="4" t="s">
        <v>6</v>
      </c>
      <c r="B44" s="4" t="s">
        <v>7</v>
      </c>
      <c r="C44" s="4" t="s">
        <v>8</v>
      </c>
      <c r="D44" s="4" t="s">
        <v>9</v>
      </c>
      <c r="E44" s="7" t="s">
        <v>10</v>
      </c>
      <c r="F44" s="4" t="s">
        <v>11</v>
      </c>
      <c r="G44" s="4" t="s">
        <v>12</v>
      </c>
      <c r="H44" s="4" t="s">
        <v>13</v>
      </c>
    </row>
    <row r="45" spans="1:8" ht="45">
      <c r="A45" s="2" t="s">
        <v>14</v>
      </c>
      <c r="B45" s="2" t="s">
        <v>105</v>
      </c>
      <c r="C45" s="2" t="s">
        <v>86</v>
      </c>
      <c r="D45" s="2" t="s">
        <v>88</v>
      </c>
      <c r="E45" s="6" t="s">
        <v>91</v>
      </c>
      <c r="F45" s="2" t="s">
        <v>94</v>
      </c>
      <c r="G45" s="2" t="s">
        <v>59</v>
      </c>
      <c r="H45" s="2" t="s">
        <v>16</v>
      </c>
    </row>
    <row r="46" spans="1:8" ht="75">
      <c r="A46" s="2" t="s">
        <v>17</v>
      </c>
      <c r="B46" s="2" t="s">
        <v>105</v>
      </c>
      <c r="C46" t="s">
        <v>85</v>
      </c>
      <c r="D46" s="2" t="s">
        <v>89</v>
      </c>
      <c r="E46" s="6" t="s">
        <v>92</v>
      </c>
      <c r="F46" s="6" t="s">
        <v>95</v>
      </c>
      <c r="G46" s="2" t="s">
        <v>59</v>
      </c>
      <c r="H46" s="2" t="s">
        <v>16</v>
      </c>
    </row>
    <row r="47" spans="1:8" ht="30">
      <c r="A47" s="2" t="s">
        <v>19</v>
      </c>
      <c r="B47" s="2" t="s">
        <v>105</v>
      </c>
      <c r="C47" s="2" t="s">
        <v>87</v>
      </c>
      <c r="D47" s="8" t="s">
        <v>90</v>
      </c>
      <c r="E47" s="6" t="s">
        <v>93</v>
      </c>
      <c r="F47" s="2" t="s">
        <v>96</v>
      </c>
      <c r="G47" s="2" t="s">
        <v>59</v>
      </c>
      <c r="H47" s="2" t="s">
        <v>16</v>
      </c>
    </row>
    <row r="51" spans="1:8">
      <c r="A51" s="1" t="s">
        <v>0</v>
      </c>
      <c r="B51" s="2" t="s">
        <v>5</v>
      </c>
    </row>
    <row r="52" spans="1:8">
      <c r="A52" s="1" t="s">
        <v>1</v>
      </c>
      <c r="B52" s="2" t="s">
        <v>104</v>
      </c>
    </row>
    <row r="53" spans="1:8">
      <c r="A53" s="1" t="s">
        <v>2</v>
      </c>
      <c r="B53" s="2" t="s">
        <v>3</v>
      </c>
    </row>
    <row r="54" spans="1:8">
      <c r="A54" s="1" t="s">
        <v>4</v>
      </c>
      <c r="B54" s="3"/>
    </row>
    <row r="56" spans="1:8">
      <c r="A56" s="4" t="s">
        <v>6</v>
      </c>
      <c r="B56" s="4" t="s">
        <v>7</v>
      </c>
      <c r="C56" s="4" t="s">
        <v>8</v>
      </c>
      <c r="D56" s="4" t="s">
        <v>9</v>
      </c>
      <c r="E56" s="7" t="s">
        <v>10</v>
      </c>
      <c r="F56" s="4" t="s">
        <v>11</v>
      </c>
      <c r="G56" s="4" t="s">
        <v>12</v>
      </c>
      <c r="H56" s="4" t="s">
        <v>13</v>
      </c>
    </row>
    <row r="57" spans="1:8" ht="45">
      <c r="A57" s="2" t="s">
        <v>14</v>
      </c>
      <c r="B57" s="2" t="s">
        <v>104</v>
      </c>
      <c r="C57" s="2" t="s">
        <v>97</v>
      </c>
      <c r="D57" s="6" t="s">
        <v>99</v>
      </c>
      <c r="E57" s="6" t="s">
        <v>100</v>
      </c>
      <c r="F57" s="2" t="s">
        <v>102</v>
      </c>
      <c r="G57" s="2" t="s">
        <v>59</v>
      </c>
      <c r="H57" s="2" t="s">
        <v>103</v>
      </c>
    </row>
    <row r="58" spans="1:8" ht="45">
      <c r="A58" s="2" t="s">
        <v>17</v>
      </c>
      <c r="B58" s="2" t="s">
        <v>104</v>
      </c>
      <c r="C58" s="2" t="s">
        <v>98</v>
      </c>
      <c r="D58" s="6" t="s">
        <v>99</v>
      </c>
      <c r="E58" s="6" t="s">
        <v>101</v>
      </c>
      <c r="F58" s="2" t="s">
        <v>102</v>
      </c>
      <c r="G58" s="2" t="s">
        <v>59</v>
      </c>
      <c r="H58" s="2" t="s">
        <v>103</v>
      </c>
    </row>
    <row r="62" spans="1:8">
      <c r="A62" s="1" t="s">
        <v>0</v>
      </c>
      <c r="B62" s="2" t="s">
        <v>5</v>
      </c>
    </row>
    <row r="63" spans="1:8">
      <c r="A63" s="1" t="s">
        <v>1</v>
      </c>
      <c r="B63" s="2" t="s">
        <v>108</v>
      </c>
    </row>
    <row r="64" spans="1:8">
      <c r="A64" s="1" t="s">
        <v>2</v>
      </c>
      <c r="B64" s="2" t="s">
        <v>3</v>
      </c>
    </row>
    <row r="65" spans="1:8">
      <c r="A65" s="1" t="s">
        <v>4</v>
      </c>
      <c r="B65" s="3"/>
    </row>
    <row r="67" spans="1:8">
      <c r="A67" s="4" t="s">
        <v>6</v>
      </c>
      <c r="B67" s="4" t="s">
        <v>7</v>
      </c>
      <c r="C67" s="4" t="s">
        <v>8</v>
      </c>
      <c r="D67" s="4" t="s">
        <v>9</v>
      </c>
      <c r="E67" s="7" t="s">
        <v>10</v>
      </c>
      <c r="F67" s="4" t="s">
        <v>11</v>
      </c>
      <c r="G67" s="4" t="s">
        <v>12</v>
      </c>
      <c r="H67" s="4" t="s">
        <v>13</v>
      </c>
    </row>
    <row r="68" spans="1:8" ht="60">
      <c r="A68" s="2" t="s">
        <v>14</v>
      </c>
      <c r="B68" s="2" t="s">
        <v>108</v>
      </c>
      <c r="C68" s="2" t="s">
        <v>109</v>
      </c>
      <c r="D68" s="6" t="s">
        <v>114</v>
      </c>
      <c r="E68" s="6" t="s">
        <v>115</v>
      </c>
      <c r="F68" s="6" t="s">
        <v>120</v>
      </c>
      <c r="G68" s="2" t="s">
        <v>28</v>
      </c>
      <c r="H68" s="2" t="s">
        <v>103</v>
      </c>
    </row>
    <row r="69" spans="1:8" ht="60">
      <c r="A69" s="2" t="s">
        <v>17</v>
      </c>
      <c r="B69" s="2" t="s">
        <v>108</v>
      </c>
      <c r="C69" s="2" t="s">
        <v>110</v>
      </c>
      <c r="D69" s="6" t="s">
        <v>114</v>
      </c>
      <c r="E69" s="6" t="s">
        <v>116</v>
      </c>
      <c r="F69" s="6" t="s">
        <v>121</v>
      </c>
      <c r="G69" s="2" t="s">
        <v>28</v>
      </c>
      <c r="H69" s="2" t="s">
        <v>103</v>
      </c>
    </row>
    <row r="70" spans="1:8" ht="60">
      <c r="A70" s="2" t="s">
        <v>19</v>
      </c>
      <c r="B70" s="2" t="s">
        <v>108</v>
      </c>
      <c r="C70" s="2" t="s">
        <v>111</v>
      </c>
      <c r="D70" s="6" t="s">
        <v>114</v>
      </c>
      <c r="E70" s="6" t="s">
        <v>117</v>
      </c>
      <c r="F70" s="6" t="s">
        <v>122</v>
      </c>
      <c r="G70" s="2" t="s">
        <v>28</v>
      </c>
      <c r="H70" s="2" t="s">
        <v>103</v>
      </c>
    </row>
    <row r="71" spans="1:8" ht="45">
      <c r="A71" s="2" t="s">
        <v>20</v>
      </c>
      <c r="B71" s="2" t="s">
        <v>108</v>
      </c>
      <c r="C71" s="2" t="s">
        <v>112</v>
      </c>
      <c r="D71" s="6" t="s">
        <v>114</v>
      </c>
      <c r="E71" s="6" t="s">
        <v>118</v>
      </c>
      <c r="F71" s="6" t="s">
        <v>123</v>
      </c>
      <c r="G71" s="2" t="s">
        <v>28</v>
      </c>
      <c r="H71" s="2" t="s">
        <v>103</v>
      </c>
    </row>
    <row r="72" spans="1:8" ht="60">
      <c r="A72" s="2" t="s">
        <v>21</v>
      </c>
      <c r="B72" s="2" t="s">
        <v>108</v>
      </c>
      <c r="C72" s="2" t="s">
        <v>113</v>
      </c>
      <c r="D72" s="6" t="s">
        <v>114</v>
      </c>
      <c r="E72" s="6" t="s">
        <v>119</v>
      </c>
      <c r="F72" s="6" t="s">
        <v>124</v>
      </c>
      <c r="G72" s="2" t="s">
        <v>28</v>
      </c>
      <c r="H72" s="2" t="s">
        <v>103</v>
      </c>
    </row>
    <row r="75" spans="1:8">
      <c r="A75" s="1" t="s">
        <v>0</v>
      </c>
      <c r="B75" s="2" t="s">
        <v>5</v>
      </c>
    </row>
    <row r="76" spans="1:8">
      <c r="A76" s="1" t="s">
        <v>1</v>
      </c>
      <c r="B76" s="2" t="s">
        <v>125</v>
      </c>
    </row>
    <row r="77" spans="1:8">
      <c r="A77" s="1" t="s">
        <v>2</v>
      </c>
      <c r="B77" s="2" t="s">
        <v>3</v>
      </c>
    </row>
    <row r="78" spans="1:8">
      <c r="A78" s="1" t="s">
        <v>4</v>
      </c>
      <c r="B78" s="3"/>
    </row>
    <row r="81" spans="1:7">
      <c r="A81" s="4" t="s">
        <v>6</v>
      </c>
      <c r="B81" s="4" t="s">
        <v>7</v>
      </c>
      <c r="C81" s="4" t="s">
        <v>8</v>
      </c>
      <c r="D81" s="4" t="s">
        <v>9</v>
      </c>
      <c r="E81" s="4" t="s">
        <v>10</v>
      </c>
      <c r="F81" s="4" t="s">
        <v>11</v>
      </c>
      <c r="G81" s="4" t="s">
        <v>12</v>
      </c>
    </row>
    <row r="82" spans="1:7" ht="75">
      <c r="A82" s="2" t="s">
        <v>14</v>
      </c>
      <c r="B82" s="2" t="s">
        <v>127</v>
      </c>
      <c r="C82" s="2" t="s">
        <v>126</v>
      </c>
      <c r="D82" s="6" t="s">
        <v>129</v>
      </c>
      <c r="E82" s="6" t="s">
        <v>128</v>
      </c>
      <c r="F82" s="2" t="s">
        <v>130</v>
      </c>
      <c r="G82" s="2" t="s">
        <v>28</v>
      </c>
    </row>
    <row r="83" spans="1:7" ht="75">
      <c r="A83" s="2" t="s">
        <v>17</v>
      </c>
      <c r="B83" s="6" t="s">
        <v>131</v>
      </c>
      <c r="C83" s="6" t="s">
        <v>133</v>
      </c>
      <c r="D83" s="6" t="s">
        <v>132</v>
      </c>
      <c r="E83" s="6" t="s">
        <v>134</v>
      </c>
      <c r="F83" s="2" t="s">
        <v>135</v>
      </c>
      <c r="G83" s="2" t="s">
        <v>28</v>
      </c>
    </row>
    <row r="84" spans="1:7" ht="75">
      <c r="A84" s="2" t="s">
        <v>19</v>
      </c>
      <c r="B84" s="6" t="s">
        <v>137</v>
      </c>
      <c r="C84" s="2" t="s">
        <v>136</v>
      </c>
      <c r="D84" s="6" t="s">
        <v>138</v>
      </c>
      <c r="E84" s="6" t="s">
        <v>140</v>
      </c>
      <c r="F84" s="6" t="s">
        <v>139</v>
      </c>
      <c r="G84" s="2" t="s">
        <v>28</v>
      </c>
    </row>
  </sheetData>
  <phoneticPr fontId="2" type="noConversion"/>
  <hyperlinks>
    <hyperlink ref="D47" r:id="rId1" xr:uid="{3D2D5498-B34E-47C9-BA6D-D63DE7230FD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D2E-F96A-4978-8189-8D77DE204D10}">
  <dimension ref="A1:H13"/>
  <sheetViews>
    <sheetView tabSelected="1" workbookViewId="0">
      <selection activeCell="K15" sqref="K15"/>
    </sheetView>
  </sheetViews>
  <sheetFormatPr defaultRowHeight="15"/>
  <cols>
    <col min="1" max="1" width="39.42578125" customWidth="1"/>
  </cols>
  <sheetData>
    <row r="1" spans="1:8" ht="22.5">
      <c r="A1" s="9" t="s">
        <v>141</v>
      </c>
      <c r="B1" s="10"/>
      <c r="C1" s="11"/>
      <c r="D1" s="11"/>
      <c r="E1" s="11"/>
      <c r="F1" s="11"/>
      <c r="G1" s="12"/>
    </row>
    <row r="2" spans="1:8" ht="22.5">
      <c r="A2" s="9"/>
      <c r="B2" s="10"/>
      <c r="C2" s="11"/>
      <c r="D2" s="11"/>
      <c r="E2" s="11"/>
      <c r="F2" s="11"/>
      <c r="G2" s="12"/>
    </row>
    <row r="3" spans="1:8">
      <c r="B3" s="13" t="s">
        <v>142</v>
      </c>
      <c r="C3" s="11"/>
      <c r="D3" s="11"/>
      <c r="E3" s="11"/>
      <c r="F3" s="11"/>
      <c r="G3" s="12"/>
    </row>
    <row r="4" spans="1:8">
      <c r="B4" s="13" t="s">
        <v>143</v>
      </c>
      <c r="C4" s="14" t="s">
        <v>153</v>
      </c>
      <c r="D4" s="13"/>
      <c r="E4" s="13"/>
      <c r="F4" s="13"/>
      <c r="G4" s="13"/>
    </row>
    <row r="5" spans="1:8">
      <c r="A5" s="13"/>
      <c r="B5" s="13"/>
      <c r="C5" s="13"/>
      <c r="D5" s="13"/>
      <c r="E5" s="13"/>
      <c r="F5" s="13"/>
      <c r="G5" s="13"/>
    </row>
    <row r="6" spans="1:8">
      <c r="A6" s="13"/>
      <c r="B6" s="13"/>
      <c r="C6" s="13"/>
      <c r="D6" s="13"/>
      <c r="E6" s="13"/>
      <c r="F6" s="13"/>
      <c r="G6" s="13"/>
    </row>
    <row r="7" spans="1:8" ht="39">
      <c r="A7" s="13"/>
      <c r="B7" s="15" t="s">
        <v>144</v>
      </c>
      <c r="C7" s="16" t="s">
        <v>145</v>
      </c>
      <c r="D7" s="17" t="s">
        <v>28</v>
      </c>
      <c r="E7" s="16" t="s">
        <v>146</v>
      </c>
      <c r="F7" s="16" t="s">
        <v>147</v>
      </c>
      <c r="G7" s="18" t="s">
        <v>148</v>
      </c>
    </row>
    <row r="8" spans="1:8" ht="38.25">
      <c r="A8" s="19"/>
      <c r="B8" s="20">
        <v>1</v>
      </c>
      <c r="C8" s="21" t="str">
        <f>'[1]Export all carrier choices'!B4</f>
        <v>CR100 - Export to excel</v>
      </c>
      <c r="D8" s="22">
        <v>28</v>
      </c>
      <c r="E8" s="21">
        <v>0</v>
      </c>
      <c r="F8" s="21">
        <f>'[1]Export all carrier choices'!D6</f>
        <v>0</v>
      </c>
      <c r="G8" s="22">
        <v>28</v>
      </c>
      <c r="H8" s="23"/>
    </row>
    <row r="9" spans="1:8">
      <c r="A9" s="13"/>
      <c r="B9" s="24"/>
      <c r="C9" s="25"/>
      <c r="D9" s="26"/>
      <c r="E9" s="27"/>
      <c r="F9" s="27"/>
      <c r="G9" s="28"/>
    </row>
    <row r="10" spans="1:8">
      <c r="A10" s="13"/>
      <c r="B10" s="29"/>
      <c r="C10" s="30" t="s">
        <v>149</v>
      </c>
      <c r="D10" s="31">
        <f>SUM(D6:D9)</f>
        <v>28</v>
      </c>
      <c r="E10" s="31">
        <f>SUM(E6:E9)</f>
        <v>0</v>
      </c>
      <c r="F10" s="31">
        <f>SUM(F6:F9)</f>
        <v>0</v>
      </c>
      <c r="G10" s="32">
        <f>SUM(G6:G9)</f>
        <v>28</v>
      </c>
    </row>
    <row r="11" spans="1:8">
      <c r="A11" s="13"/>
      <c r="B11" s="33"/>
      <c r="C11" s="13"/>
      <c r="D11" s="34"/>
      <c r="E11" s="35"/>
      <c r="F11" s="35"/>
      <c r="G11" s="35"/>
    </row>
    <row r="12" spans="1:8">
      <c r="A12" s="13"/>
      <c r="B12" s="13"/>
      <c r="C12" s="13" t="s">
        <v>150</v>
      </c>
      <c r="D12" s="13"/>
      <c r="E12" s="36">
        <f>(D10+E10)*100/G10</f>
        <v>100</v>
      </c>
      <c r="F12" s="13" t="s">
        <v>151</v>
      </c>
      <c r="G12" s="37"/>
    </row>
    <row r="13" spans="1:8">
      <c r="A13" s="13"/>
      <c r="B13" s="13"/>
      <c r="C13" s="13" t="s">
        <v>152</v>
      </c>
      <c r="D13" s="13"/>
      <c r="E13" s="36">
        <f>D10*100/G10</f>
        <v>100</v>
      </c>
      <c r="F13" s="13" t="s">
        <v>151</v>
      </c>
      <c r="G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tr1stanxd</dc:creator>
  <cp:lastModifiedBy>Nam Tran</cp:lastModifiedBy>
  <dcterms:created xsi:type="dcterms:W3CDTF">2015-06-05T18:17:20Z</dcterms:created>
  <dcterms:modified xsi:type="dcterms:W3CDTF">2025-10-19T09:38:48Z</dcterms:modified>
</cp:coreProperties>
</file>