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djw64/Google Drive/Cornell/T3/projects/Trait Ontologies/ontology-scripts/examples/sugar kelp/"/>
    </mc:Choice>
  </mc:AlternateContent>
  <xr:revisionPtr revIDLastSave="0" documentId="13_ncr:1_{26D50BE6-2A0C-CE42-840A-B8FF8869304F}" xr6:coauthVersionLast="45" xr6:coauthVersionMax="45" xr10:uidLastSave="{00000000-0000-0000-0000-000000000000}"/>
  <bookViews>
    <workbookView xWindow="18440" yWindow="780" windowWidth="42920" windowHeight="26840" xr2:uid="{00000000-000D-0000-FFFF-FFFF00000000}"/>
  </bookViews>
  <sheets>
    <sheet name="Variables" sheetId="1" r:id="rId1"/>
    <sheet name="Traits" sheetId="2" r:id="rId2"/>
    <sheet name="Methods" sheetId="3" r:id="rId3"/>
    <sheet name="Scales" sheetId="4" r:id="rId4"/>
    <sheet name="Trait Classes" sheetId="5" r:id="rId5"/>
    <sheet name="Roo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1" i="1" l="1"/>
  <c r="R70" i="1"/>
  <c r="R69" i="1"/>
  <c r="R68" i="1"/>
  <c r="R67" i="1"/>
  <c r="R66" i="1"/>
  <c r="R65" i="1"/>
  <c r="R64" i="1"/>
  <c r="R63" i="1"/>
  <c r="R62" i="1"/>
  <c r="R43" i="1" l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4" i="1"/>
  <c r="R45" i="1"/>
  <c r="R46" i="1"/>
  <c r="R47" i="1"/>
</calcChain>
</file>

<file path=xl/sharedStrings.xml><?xml version="1.0" encoding="utf-8"?>
<sst xmlns="http://schemas.openxmlformats.org/spreadsheetml/2006/main" count="1289" uniqueCount="462">
  <si>
    <t>Scale ID</t>
  </si>
  <si>
    <t>Scale name</t>
  </si>
  <si>
    <t>Scale class</t>
  </si>
  <si>
    <t>Decimal places</t>
  </si>
  <si>
    <t>Lower limit</t>
  </si>
  <si>
    <t>Upper limit</t>
  </si>
  <si>
    <t>Scale Xref</t>
  </si>
  <si>
    <t>Category 1</t>
  </si>
  <si>
    <t>Category 2</t>
  </si>
  <si>
    <t>Category 3</t>
  </si>
  <si>
    <t>Category 4</t>
  </si>
  <si>
    <t>Category 5</t>
  </si>
  <si>
    <t>Category 6</t>
  </si>
  <si>
    <t>Category 7</t>
  </si>
  <si>
    <t>Category 8</t>
  </si>
  <si>
    <t>Category 9</t>
  </si>
  <si>
    <t>Category 10</t>
  </si>
  <si>
    <t>g</t>
  </si>
  <si>
    <t>Numerical</t>
  </si>
  <si>
    <t>cm</t>
  </si>
  <si>
    <t>cm/day</t>
  </si>
  <si>
    <t>mg</t>
  </si>
  <si>
    <t>Nominal</t>
  </si>
  <si>
    <t>0-1 Absence/Presence</t>
  </si>
  <si>
    <t>Ordinal</t>
  </si>
  <si>
    <t>0= Absent</t>
  </si>
  <si>
    <t>1= Present</t>
  </si>
  <si>
    <t>Method ID</t>
  </si>
  <si>
    <t>Method name</t>
  </si>
  <si>
    <t>Method class</t>
  </si>
  <si>
    <t>Method description</t>
  </si>
  <si>
    <t>Formula</t>
  </si>
  <si>
    <t>Method reference</t>
  </si>
  <si>
    <t>Trait ID</t>
  </si>
  <si>
    <t>Trait name</t>
  </si>
  <si>
    <t>Trait class</t>
  </si>
  <si>
    <t>Trait description</t>
  </si>
  <si>
    <t>Trait synonyms</t>
  </si>
  <si>
    <t>Main trait abbreviation</t>
  </si>
  <si>
    <t>Alternative trait abbreviations</t>
  </si>
  <si>
    <t>Entity</t>
  </si>
  <si>
    <t>Attribute</t>
  </si>
  <si>
    <t>Trait status</t>
  </si>
  <si>
    <t>Trait Xref</t>
  </si>
  <si>
    <t>Variable ID</t>
  </si>
  <si>
    <t>Variable name</t>
  </si>
  <si>
    <t>Variable synonyms</t>
  </si>
  <si>
    <t>Context of use</t>
  </si>
  <si>
    <t>Growth stage</t>
  </si>
  <si>
    <t>Variable status</t>
  </si>
  <si>
    <t>Variable Xref</t>
  </si>
  <si>
    <t>Institution</t>
  </si>
  <si>
    <t>Scientist</t>
  </si>
  <si>
    <t>Date</t>
  </si>
  <si>
    <t>Language</t>
  </si>
  <si>
    <t>Crop</t>
  </si>
  <si>
    <t>Measurement</t>
  </si>
  <si>
    <t>Blade length - Measurement</t>
  </si>
  <si>
    <t>Computation</t>
  </si>
  <si>
    <t>Maturity - Estimation</t>
  </si>
  <si>
    <t>Estimation</t>
  </si>
  <si>
    <t xml:space="preserve">Carbohydrate / fiber content - Measurement </t>
  </si>
  <si>
    <t xml:space="preserve">Done by New Jersey Feed Labs </t>
  </si>
  <si>
    <t>CHN content - Measurement</t>
  </si>
  <si>
    <t xml:space="preserve">Done by UC Davis or UConn </t>
  </si>
  <si>
    <t>Agronomical trait</t>
  </si>
  <si>
    <t>Kelp</t>
  </si>
  <si>
    <t>Blade length</t>
  </si>
  <si>
    <t>Morphological trait</t>
  </si>
  <si>
    <t>BL</t>
  </si>
  <si>
    <t>Blade</t>
  </si>
  <si>
    <t>Length</t>
  </si>
  <si>
    <t>Blade width</t>
  </si>
  <si>
    <t>BW</t>
  </si>
  <si>
    <t>Width</t>
  </si>
  <si>
    <t>Stipe length</t>
  </si>
  <si>
    <t>SL</t>
  </si>
  <si>
    <t>Stipe</t>
  </si>
  <si>
    <t xml:space="preserve">Growth rate </t>
  </si>
  <si>
    <t>Physiological trait</t>
  </si>
  <si>
    <t>GR</t>
  </si>
  <si>
    <t>Maturity</t>
  </si>
  <si>
    <t>Phenological trait</t>
  </si>
  <si>
    <t>M</t>
  </si>
  <si>
    <t xml:space="preserve">Carbohydrate / fiber content </t>
  </si>
  <si>
    <t>Biochemical trait</t>
  </si>
  <si>
    <t>CFC</t>
  </si>
  <si>
    <t xml:space="preserve">Protein content </t>
  </si>
  <si>
    <t>PC</t>
  </si>
  <si>
    <t xml:space="preserve">Lipid content </t>
  </si>
  <si>
    <t>LC</t>
  </si>
  <si>
    <t xml:space="preserve">Ash content </t>
  </si>
  <si>
    <t>AC</t>
  </si>
  <si>
    <t>Trial evaluation</t>
  </si>
  <si>
    <t xml:space="preserve">Harvest </t>
  </si>
  <si>
    <t>Cornell University</t>
  </si>
  <si>
    <t>English</t>
  </si>
  <si>
    <t>Sugar Kelp</t>
  </si>
  <si>
    <t>GR_Comp_cmd</t>
  </si>
  <si>
    <t>M_E_0to1</t>
  </si>
  <si>
    <t>CFC_M_mg</t>
  </si>
  <si>
    <t>PC_M_mg</t>
  </si>
  <si>
    <t>LC_M_mg</t>
  </si>
  <si>
    <t>AC_M_mg</t>
  </si>
  <si>
    <t>Growth rate</t>
  </si>
  <si>
    <t>Carbohydrate / fiber content</t>
  </si>
  <si>
    <t>Protein content</t>
  </si>
  <si>
    <t>Lipid content</t>
  </si>
  <si>
    <t>Ash content</t>
  </si>
  <si>
    <t>Stipe length - Measurement</t>
  </si>
  <si>
    <t>Curation</t>
  </si>
  <si>
    <t>Trait class name</t>
  </si>
  <si>
    <t>Trait class ID</t>
  </si>
  <si>
    <t>Quality trait</t>
  </si>
  <si>
    <t>mm</t>
  </si>
  <si>
    <t>stipe composition</t>
  </si>
  <si>
    <t>0= Hollow</t>
  </si>
  <si>
    <t>%</t>
  </si>
  <si>
    <t>sq cm</t>
  </si>
  <si>
    <t>Blade thickness - Measurement</t>
  </si>
  <si>
    <t>Stipe weight - Measurement</t>
  </si>
  <si>
    <t>Dry weight of sporophyte - Measurement</t>
  </si>
  <si>
    <t>Presence of bullations - Measurement</t>
  </si>
  <si>
    <t>Presence of sori - Measurement</t>
  </si>
  <si>
    <t>Wet weight of tissue sample - Measurement</t>
  </si>
  <si>
    <t>Visual estimation of area covered by sori</t>
  </si>
  <si>
    <t>Presence or absence of sori</t>
  </si>
  <si>
    <t>Presence or absence of bullations</t>
  </si>
  <si>
    <t>Direct measurement of the diameter of the stipe</t>
  </si>
  <si>
    <t>Wet weight of sporophyte - Measurement</t>
  </si>
  <si>
    <t>Direct measurement of the weight of the stipe</t>
  </si>
  <si>
    <t>Direct measurement of the towel-dried weight of a tissue sample</t>
  </si>
  <si>
    <t>Direct measurement of the wet weight of a tissue sample</t>
  </si>
  <si>
    <t>Growth rate - Computation</t>
  </si>
  <si>
    <t>Root ID</t>
  </si>
  <si>
    <t>CO_360</t>
  </si>
  <si>
    <t>Root name</t>
  </si>
  <si>
    <t>C content</t>
  </si>
  <si>
    <t>CC</t>
  </si>
  <si>
    <t>H content</t>
  </si>
  <si>
    <t>N content</t>
  </si>
  <si>
    <t>Li content</t>
  </si>
  <si>
    <t>Na content</t>
  </si>
  <si>
    <t>Mg content</t>
  </si>
  <si>
    <t>O content</t>
  </si>
  <si>
    <t>Cl content</t>
  </si>
  <si>
    <t>Ca content</t>
  </si>
  <si>
    <t>SO content</t>
  </si>
  <si>
    <t>Fe content</t>
  </si>
  <si>
    <t>Co content</t>
  </si>
  <si>
    <t>Cu content</t>
  </si>
  <si>
    <t>Zn content</t>
  </si>
  <si>
    <t>As content</t>
  </si>
  <si>
    <t>Se content</t>
  </si>
  <si>
    <t>Sr content</t>
  </si>
  <si>
    <t>Mo content</t>
  </si>
  <si>
    <t>Cd content</t>
  </si>
  <si>
    <t>Pb content</t>
  </si>
  <si>
    <t>B content</t>
  </si>
  <si>
    <t>Al content</t>
  </si>
  <si>
    <t>S content</t>
  </si>
  <si>
    <t>K content</t>
  </si>
  <si>
    <t>Cr content</t>
  </si>
  <si>
    <t>Mn content</t>
  </si>
  <si>
    <t>Ni content</t>
  </si>
  <si>
    <t>Ga content</t>
  </si>
  <si>
    <t>Rb content</t>
  </si>
  <si>
    <t>In content</t>
  </si>
  <si>
    <t>I content</t>
  </si>
  <si>
    <t>HC</t>
  </si>
  <si>
    <t>NC</t>
  </si>
  <si>
    <t>LIC</t>
  </si>
  <si>
    <t>NAC</t>
  </si>
  <si>
    <t>MGC</t>
  </si>
  <si>
    <t>OC</t>
  </si>
  <si>
    <t>CLC</t>
  </si>
  <si>
    <t>CAC</t>
  </si>
  <si>
    <t>SOC</t>
  </si>
  <si>
    <t>FEC</t>
  </si>
  <si>
    <t>COC</t>
  </si>
  <si>
    <t>CUC</t>
  </si>
  <si>
    <t>ZNC</t>
  </si>
  <si>
    <t>ASC</t>
  </si>
  <si>
    <t>SEC</t>
  </si>
  <si>
    <t>SRC</t>
  </si>
  <si>
    <t>MOC</t>
  </si>
  <si>
    <t>CDC</t>
  </si>
  <si>
    <t>PBC</t>
  </si>
  <si>
    <t>BC</t>
  </si>
  <si>
    <t>ALC</t>
  </si>
  <si>
    <t>SC</t>
  </si>
  <si>
    <t>KC</t>
  </si>
  <si>
    <t>CRC</t>
  </si>
  <si>
    <t>MNC</t>
  </si>
  <si>
    <t>NIC</t>
  </si>
  <si>
    <t>GAC</t>
  </si>
  <si>
    <t>RBC</t>
  </si>
  <si>
    <t>INC</t>
  </si>
  <si>
    <t>IC</t>
  </si>
  <si>
    <t>CC_M_mg</t>
  </si>
  <si>
    <t>HC_M_mg</t>
  </si>
  <si>
    <t>NC_M_mg</t>
  </si>
  <si>
    <t>LIC_M_mg</t>
  </si>
  <si>
    <t>NAC_M_mg</t>
  </si>
  <si>
    <t>MGC_M_mg</t>
  </si>
  <si>
    <t>OC_M_mg</t>
  </si>
  <si>
    <t>CLC_M_mg</t>
  </si>
  <si>
    <t>CAC_M_mg</t>
  </si>
  <si>
    <t>SOC_M_mg</t>
  </si>
  <si>
    <t>FEC_M_mg</t>
  </si>
  <si>
    <t>COC_M_mg</t>
  </si>
  <si>
    <t>CUC_M_mg</t>
  </si>
  <si>
    <t>ZNC_M_mg</t>
  </si>
  <si>
    <t>ASC_M_mg</t>
  </si>
  <si>
    <t>SEC_M_mg</t>
  </si>
  <si>
    <t>SRC_M_mg</t>
  </si>
  <si>
    <t>MOC_M_mg</t>
  </si>
  <si>
    <t>CDC_M_mg</t>
  </si>
  <si>
    <t>PBC_M_mg</t>
  </si>
  <si>
    <t>BC_M_mg</t>
  </si>
  <si>
    <t>ALC_M_mg</t>
  </si>
  <si>
    <t>SC_M_mg</t>
  </si>
  <si>
    <t>KC_M_mg</t>
  </si>
  <si>
    <t>CRC_M_mg</t>
  </si>
  <si>
    <t>MNC_M_mg</t>
  </si>
  <si>
    <t>NIC_M_mg</t>
  </si>
  <si>
    <t>GAC_M_mg</t>
  </si>
  <si>
    <t>RBC_M_mg</t>
  </si>
  <si>
    <t>INC_M_mg</t>
  </si>
  <si>
    <t>IC_M_mg</t>
  </si>
  <si>
    <t>Mineral content - Measurement</t>
  </si>
  <si>
    <t>Stipe weight</t>
  </si>
  <si>
    <t>Blade thickness</t>
  </si>
  <si>
    <t>Stipe diameter</t>
  </si>
  <si>
    <t>Stipe composition</t>
  </si>
  <si>
    <t>Presence of bullations</t>
  </si>
  <si>
    <t>Presence of sori</t>
  </si>
  <si>
    <t>Sori area</t>
  </si>
  <si>
    <t>Towel-dried weight of tissue sample - Measurement</t>
  </si>
  <si>
    <t>Direct measurement of the dried weight of a tissue sample</t>
  </si>
  <si>
    <t>Calculation of the percent dry weight of a tissue sample</t>
  </si>
  <si>
    <t>Presence of fouling - Measurement</t>
  </si>
  <si>
    <t>Fouling area - Estimation</t>
  </si>
  <si>
    <t>Visual estimation of area fouled</t>
  </si>
  <si>
    <t>Presence of bryozoan</t>
  </si>
  <si>
    <t>Presence of herbivores</t>
  </si>
  <si>
    <t>Presence or absence of herbivores</t>
  </si>
  <si>
    <t>Presence or absence of bryozoan</t>
  </si>
  <si>
    <t>Presence of white patches</t>
  </si>
  <si>
    <t>Presence or absence of white patches</t>
  </si>
  <si>
    <t>Percent dry weight</t>
  </si>
  <si>
    <t>Presence of fouling</t>
  </si>
  <si>
    <t>Fouling area</t>
  </si>
  <si>
    <t>Presence of bryozoan - Measurement</t>
  </si>
  <si>
    <t>Presence of herbivores - Measurement</t>
  </si>
  <si>
    <t>Presence of white patches - Measurement</t>
  </si>
  <si>
    <t>SPW</t>
  </si>
  <si>
    <t>SW</t>
  </si>
  <si>
    <t>BT</t>
  </si>
  <si>
    <t>SD</t>
  </si>
  <si>
    <t>SCO</t>
  </si>
  <si>
    <t>BUP</t>
  </si>
  <si>
    <t>SOP</t>
  </si>
  <si>
    <t>SOA</t>
  </si>
  <si>
    <t>TSW</t>
  </si>
  <si>
    <t>Percent dry weight of tissue sample</t>
  </si>
  <si>
    <t>FOP</t>
  </si>
  <si>
    <t>FOA</t>
  </si>
  <si>
    <t>BRP</t>
  </si>
  <si>
    <t>HEP</t>
  </si>
  <si>
    <t>WPP</t>
  </si>
  <si>
    <t>TSPDW</t>
  </si>
  <si>
    <t>SPW_WM_g</t>
  </si>
  <si>
    <t>SPW_DM_g</t>
  </si>
  <si>
    <t>Sporophyte weight</t>
  </si>
  <si>
    <t>SW_M_g</t>
  </si>
  <si>
    <t>BL_M_cm</t>
  </si>
  <si>
    <t>Blade width - at 10cm - Measurement</t>
  </si>
  <si>
    <t>Blade width - at widest - Measurement</t>
  </si>
  <si>
    <t>BT_M_mm</t>
  </si>
  <si>
    <t>SL_M_cm</t>
  </si>
  <si>
    <t>SD_M_mm</t>
  </si>
  <si>
    <t>Stipe diameter - Measurement</t>
  </si>
  <si>
    <t>VARIABLE KEY</t>
  </si>
  <si>
    <t>Ash content - Measurement</t>
  </si>
  <si>
    <t>Lipid content - Measurement</t>
  </si>
  <si>
    <t>Protein content - Measurement</t>
  </si>
  <si>
    <t>SCO_M_sc</t>
  </si>
  <si>
    <t>Stipe composition - Measurement</t>
  </si>
  <si>
    <t>BUP_M_pa</t>
  </si>
  <si>
    <t>SOP_M_pa</t>
  </si>
  <si>
    <t>SOA_E_sqcm</t>
  </si>
  <si>
    <t>Tissue sample weight</t>
  </si>
  <si>
    <t>TSW_WM_g</t>
  </si>
  <si>
    <t>TSW_TDM_g</t>
  </si>
  <si>
    <t>TSW_DM_g</t>
  </si>
  <si>
    <t>Dry weight of tissue sample - Measurement</t>
  </si>
  <si>
    <t>TSPWD_C_%</t>
  </si>
  <si>
    <t>Percent dry weight of tissue sample - Computation</t>
  </si>
  <si>
    <t>FOA_E_sqcm</t>
  </si>
  <si>
    <t>FOP_M_pa</t>
  </si>
  <si>
    <t>BRP_M_pa</t>
  </si>
  <si>
    <t>HEP_M_pa</t>
  </si>
  <si>
    <t>WPP_M_pa</t>
  </si>
  <si>
    <t>Blade width - Measurement</t>
  </si>
  <si>
    <t>Biotic Stress trait</t>
  </si>
  <si>
    <t>Direct measurement of stipe length</t>
  </si>
  <si>
    <t>Visual estimation of percent maturity at harvest</t>
  </si>
  <si>
    <t>Plot</t>
  </si>
  <si>
    <t>BW_M_cm</t>
  </si>
  <si>
    <t>BW_10_M_cm</t>
  </si>
  <si>
    <t>BW_W_M_cm</t>
  </si>
  <si>
    <t>sugar_kelp_trait</t>
  </si>
  <si>
    <t>namespace</t>
  </si>
  <si>
    <t>Sugar Kelp Traits</t>
  </si>
  <si>
    <t>Harvest</t>
  </si>
  <si>
    <t>Calculation of growth rate based at harvest</t>
  </si>
  <si>
    <t>Agronomical</t>
  </si>
  <si>
    <t>Biochemical</t>
  </si>
  <si>
    <t>Morphological</t>
  </si>
  <si>
    <t>Phenological</t>
  </si>
  <si>
    <t>Physiological</t>
  </si>
  <si>
    <t>Quality</t>
  </si>
  <si>
    <t>BioticStress</t>
  </si>
  <si>
    <t>Blade count</t>
  </si>
  <si>
    <t>Direct length measurement of randomly sampled blades</t>
  </si>
  <si>
    <t>Direct width measurement of randomly sampled blades</t>
  </si>
  <si>
    <t>Direct width measurement (at 10 cm) of randomly sampled blades</t>
  </si>
  <si>
    <t>Direct width measurement (at widest) of randomly sampled blades</t>
  </si>
  <si>
    <t>Direct thickness measurement of randomly sampled blades</t>
  </si>
  <si>
    <t>BN</t>
  </si>
  <si>
    <t>Direct measurement of the wet weight of randomly sampled blades or all blades within 3 5cm plots</t>
  </si>
  <si>
    <t>Direct measurement of the dried weight of randomly sampled blades or all blades within 3 5cm plots</t>
  </si>
  <si>
    <t>Presence or absence of any fouling</t>
  </si>
  <si>
    <t>Growth rate computation cm/day</t>
  </si>
  <si>
    <t>Maturity estimation %</t>
  </si>
  <si>
    <t>Carbohydrate / fiber content mg</t>
  </si>
  <si>
    <t>Protein content mg</t>
  </si>
  <si>
    <t>Lipid content mg</t>
  </si>
  <si>
    <t>Ash content mg</t>
  </si>
  <si>
    <t>C content mg</t>
  </si>
  <si>
    <t>H content mg</t>
  </si>
  <si>
    <t>N content mg</t>
  </si>
  <si>
    <t>Li content mg</t>
  </si>
  <si>
    <t>Na content mg</t>
  </si>
  <si>
    <t>Mg content mg</t>
  </si>
  <si>
    <t>O content mg</t>
  </si>
  <si>
    <t>Cl content mg</t>
  </si>
  <si>
    <t>Ca content mg</t>
  </si>
  <si>
    <t>SO content mg</t>
  </si>
  <si>
    <t>Fe content mg</t>
  </si>
  <si>
    <t>Co content mg</t>
  </si>
  <si>
    <t>Cu content mg</t>
  </si>
  <si>
    <t>Zn content mg</t>
  </si>
  <si>
    <t>As content mg</t>
  </si>
  <si>
    <t>Se content mg</t>
  </si>
  <si>
    <t>Sr content mg</t>
  </si>
  <si>
    <t>Mo content mg</t>
  </si>
  <si>
    <t>Cd content mg</t>
  </si>
  <si>
    <t>Pb content mg</t>
  </si>
  <si>
    <t>B content mg</t>
  </si>
  <si>
    <t>Al content mg</t>
  </si>
  <si>
    <t>S content mg</t>
  </si>
  <si>
    <t>K content mg</t>
  </si>
  <si>
    <t>Cr content mg</t>
  </si>
  <si>
    <t>Mn content mg</t>
  </si>
  <si>
    <t>Ni content mg</t>
  </si>
  <si>
    <t>Ga content mg</t>
  </si>
  <si>
    <t>Rb content mg</t>
  </si>
  <si>
    <t>In content mg</t>
  </si>
  <si>
    <t>I content mg</t>
  </si>
  <si>
    <t>Sporophyte wet weight g</t>
  </si>
  <si>
    <t>Sporophyte dry weight g</t>
  </si>
  <si>
    <t>Stipe weight g</t>
  </si>
  <si>
    <t>Blade length cm</t>
  </si>
  <si>
    <t>Blade width cm</t>
  </si>
  <si>
    <t>Blade width at 10cm cm</t>
  </si>
  <si>
    <t>Blade width at widest cm</t>
  </si>
  <si>
    <t>Blade thickness mm</t>
  </si>
  <si>
    <t>Stipe length cm</t>
  </si>
  <si>
    <t>Stipe diameter mm</t>
  </si>
  <si>
    <t>Stipe composition hollow/solid</t>
  </si>
  <si>
    <t>Presence of bullations abs/pres</t>
  </si>
  <si>
    <t>Presence of sori abs/pres</t>
  </si>
  <si>
    <t>Tissue sample wet weight g</t>
  </si>
  <si>
    <t>Tissue sample towel-dried weight g</t>
  </si>
  <si>
    <t>Tissue sample dry weight g</t>
  </si>
  <si>
    <t>Tissue sample percent dry weight %</t>
  </si>
  <si>
    <t>Presence of fouling abs/pres</t>
  </si>
  <si>
    <t>Fouling area sq cm</t>
  </si>
  <si>
    <t>Presence of bryozoan abs/pres</t>
  </si>
  <si>
    <t>Presence of herbivores abs/pres</t>
  </si>
  <si>
    <t>Presence of white patches abs/pres</t>
  </si>
  <si>
    <t>Diameter</t>
  </si>
  <si>
    <t>Composition</t>
  </si>
  <si>
    <t>Weight</t>
  </si>
  <si>
    <t>Thickness</t>
  </si>
  <si>
    <t>Variable label</t>
  </si>
  <si>
    <t>Ionomics facility, Donald Danforth Center</t>
  </si>
  <si>
    <t>1= Solid</t>
  </si>
  <si>
    <t>Composition of the stipe (either hollow if there is any hollow portion, or solid if completely solid)</t>
  </si>
  <si>
    <t>Sorus area - Estimation</t>
  </si>
  <si>
    <t>Sorus area sq cm</t>
  </si>
  <si>
    <t>count</t>
  </si>
  <si>
    <t>kg</t>
  </si>
  <si>
    <t>Plot weight</t>
  </si>
  <si>
    <t>Subplot weight</t>
  </si>
  <si>
    <t>Subplot</t>
  </si>
  <si>
    <t>PTW</t>
  </si>
  <si>
    <t>SPTW</t>
  </si>
  <si>
    <t>Direct measurement of the wet weight of the entire plot</t>
  </si>
  <si>
    <t>Direct measurement of the wet weight of a 1cm subsample of a plot</t>
  </si>
  <si>
    <t>Direct measurement of the dry weight of a 1cm subsample of a plot</t>
  </si>
  <si>
    <t>SPTW_WM_g</t>
  </si>
  <si>
    <t>SPTW_DM_g</t>
  </si>
  <si>
    <t>Plot wet weight kg</t>
  </si>
  <si>
    <t>Subplot wet weight g</t>
  </si>
  <si>
    <t>Subplot dry weight g</t>
  </si>
  <si>
    <t>Wet weight of plot - Measurement</t>
  </si>
  <si>
    <t>Wet weight of subplot - Measurement</t>
  </si>
  <si>
    <t>Dry weight of subplot - Measurement</t>
  </si>
  <si>
    <t>Plot length</t>
  </si>
  <si>
    <t>Plot length - Measurement</t>
  </si>
  <si>
    <t>Direct measurement of the length of the plot containing kelp growth</t>
  </si>
  <si>
    <t>Plot length cm</t>
  </si>
  <si>
    <t>Combined subplot weight</t>
  </si>
  <si>
    <t>CSPTW</t>
  </si>
  <si>
    <t>Wet weight of combined subplots - Measurement</t>
  </si>
  <si>
    <t>Direct measurement of the wet weight of all sampled 1cm subplots</t>
  </si>
  <si>
    <t>Dry weight of combined subplots - Measurement</t>
  </si>
  <si>
    <t>Direct measurement of the dry weight of all sampled 1cm subplots</t>
  </si>
  <si>
    <t>Subplot count</t>
  </si>
  <si>
    <t>The count of the number of sampled subplots (1cm subsamples)</t>
  </si>
  <si>
    <t>SPTC</t>
  </si>
  <si>
    <t>Direct count of the number of subplots sampled from within a plot</t>
  </si>
  <si>
    <t>Combined subplot wet weight g</t>
  </si>
  <si>
    <t>Combined subplot dry weight g</t>
  </si>
  <si>
    <t>CSPTW_WM_g</t>
  </si>
  <si>
    <t>CSPTW_DM_g</t>
  </si>
  <si>
    <t>SPTC_M_count</t>
  </si>
  <si>
    <t>Plot dry weight kg</t>
  </si>
  <si>
    <t>Dry weight of plot - Measurement</t>
  </si>
  <si>
    <t>Direct measurement of the dry weight of the entire plot</t>
  </si>
  <si>
    <t>Plot blade count</t>
  </si>
  <si>
    <t>Plot blade count - Measurement</t>
  </si>
  <si>
    <t>Subplot blade count</t>
  </si>
  <si>
    <t>Subplot blade count - Measurement</t>
  </si>
  <si>
    <t>Direct count of the number of blades in the entire plot</t>
  </si>
  <si>
    <t>Direct count of the number of blades in a 1cm subsample of a plot</t>
  </si>
  <si>
    <t>Sampled subplot count - Measurement</t>
  </si>
  <si>
    <t>PTW_WM_kg</t>
  </si>
  <si>
    <t>PTW_DM_kg</t>
  </si>
  <si>
    <t>BN_SPTM_count</t>
  </si>
  <si>
    <t>BN_PTM_count</t>
  </si>
  <si>
    <t>PTL_M_cm</t>
  </si>
  <si>
    <t>PTL</t>
  </si>
  <si>
    <t>Weight of all individuals in the entire plot</t>
  </si>
  <si>
    <t>Weight of all individuals in a single subplot (1cm subsample)</t>
  </si>
  <si>
    <t>Weight of a single sporophyte</t>
  </si>
  <si>
    <t>Length of the line within a plot containing kelp growth</t>
  </si>
  <si>
    <t>Weight of all individuals in all sampled subplots (1cm subsamples)</t>
  </si>
  <si>
    <t>Sampled subplot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</si>
</sst>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Border="1" applyAlignment="1">
      <alignment vertical="top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0" xfId="0" applyFill="1" applyBorder="1" applyAlignment="1">
      <alignment vertical="top"/>
    </xf>
    <xf numFmtId="15" fontId="0" fillId="0" borderId="0" xfId="0" applyNumberFormat="1"/>
    <xf numFmtId="0" fontId="0" fillId="0" borderId="0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1"/>
  <sheetViews>
    <sheetView tabSelected="1" zoomScale="120" zoomScaleNormal="120" zoomScalePageLayoutView="120" workbookViewId="0">
      <selection activeCell="K17" sqref="K17"/>
    </sheetView>
  </sheetViews>
  <sheetFormatPr baseColWidth="10" defaultRowHeight="16" x14ac:dyDescent="0.2"/>
  <cols>
    <col min="3" max="3" width="13.83203125" bestFit="1" customWidth="1"/>
    <col min="4" max="4" width="16.6640625" bestFit="1" customWidth="1"/>
    <col min="5" max="5" width="31.1640625" bestFit="1" customWidth="1"/>
    <col min="6" max="6" width="14.83203125" customWidth="1"/>
    <col min="7" max="7" width="30" customWidth="1"/>
    <col min="8" max="8" width="14.83203125" customWidth="1"/>
    <col min="9" max="9" width="15.1640625" customWidth="1"/>
    <col min="10" max="10" width="15.5" customWidth="1"/>
    <col min="11" max="11" width="10.83203125" customWidth="1"/>
    <col min="12" max="12" width="10" customWidth="1"/>
    <col min="13" max="13" width="10.83203125" customWidth="1"/>
    <col min="14" max="14" width="10.83203125" style="5" customWidth="1"/>
    <col min="15" max="15" width="19" customWidth="1"/>
    <col min="16" max="16" width="38.83203125" bestFit="1" customWidth="1"/>
    <col min="17" max="17" width="19.5" bestFit="1" customWidth="1"/>
    <col min="18" max="18" width="67.5" bestFit="1" customWidth="1"/>
  </cols>
  <sheetData>
    <row r="1" spans="1:18" x14ac:dyDescent="0.2">
      <c r="A1" t="s">
        <v>110</v>
      </c>
      <c r="B1" t="s">
        <v>44</v>
      </c>
      <c r="C1" t="s">
        <v>45</v>
      </c>
      <c r="D1" t="s">
        <v>46</v>
      </c>
      <c r="E1" t="s">
        <v>397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s="5" t="s">
        <v>55</v>
      </c>
      <c r="O1" t="s">
        <v>34</v>
      </c>
      <c r="P1" t="s">
        <v>28</v>
      </c>
      <c r="Q1" t="s">
        <v>1</v>
      </c>
      <c r="R1" t="s">
        <v>283</v>
      </c>
    </row>
    <row r="2" spans="1:18" x14ac:dyDescent="0.2">
      <c r="B2">
        <v>35</v>
      </c>
      <c r="C2" s="1" t="s">
        <v>98</v>
      </c>
      <c r="D2" s="1"/>
      <c r="E2" s="1" t="s">
        <v>334</v>
      </c>
      <c r="F2" s="4" t="s">
        <v>93</v>
      </c>
      <c r="G2" t="s">
        <v>315</v>
      </c>
      <c r="H2" s="1"/>
      <c r="I2" s="1"/>
      <c r="J2" s="1" t="s">
        <v>95</v>
      </c>
      <c r="K2" s="1"/>
      <c r="L2" s="8">
        <v>43146</v>
      </c>
      <c r="M2" s="1" t="s">
        <v>96</v>
      </c>
      <c r="N2" s="6" t="s">
        <v>97</v>
      </c>
      <c r="O2" s="7" t="s">
        <v>104</v>
      </c>
      <c r="P2" s="2" t="s">
        <v>133</v>
      </c>
      <c r="Q2" t="s">
        <v>20</v>
      </c>
      <c r="R2" t="str">
        <f t="shared" ref="R2:R71" si="0">CONCATENATE(O2, "|", P2, "|", Q2)</f>
        <v>Growth rate|Growth rate - Computation|cm/day</v>
      </c>
    </row>
    <row r="3" spans="1:18" x14ac:dyDescent="0.2">
      <c r="B3">
        <v>235</v>
      </c>
      <c r="C3" s="1" t="s">
        <v>99</v>
      </c>
      <c r="D3" s="1"/>
      <c r="E3" s="1" t="s">
        <v>335</v>
      </c>
      <c r="F3" s="4" t="s">
        <v>93</v>
      </c>
      <c r="G3" t="s">
        <v>315</v>
      </c>
      <c r="H3" s="1"/>
      <c r="I3" s="1"/>
      <c r="J3" s="1" t="s">
        <v>95</v>
      </c>
      <c r="K3" s="1"/>
      <c r="L3" s="8">
        <v>43579</v>
      </c>
      <c r="M3" s="1" t="s">
        <v>96</v>
      </c>
      <c r="N3" s="6" t="s">
        <v>97</v>
      </c>
      <c r="O3" s="7" t="s">
        <v>81</v>
      </c>
      <c r="P3" s="2" t="s">
        <v>59</v>
      </c>
      <c r="Q3" t="s">
        <v>117</v>
      </c>
      <c r="R3" t="str">
        <f t="shared" si="0"/>
        <v>Maturity|Maturity - Estimation|%</v>
      </c>
    </row>
    <row r="4" spans="1:18" x14ac:dyDescent="0.2">
      <c r="B4">
        <v>43</v>
      </c>
      <c r="C4" s="1" t="s">
        <v>100</v>
      </c>
      <c r="D4" s="1"/>
      <c r="E4" s="1" t="s">
        <v>336</v>
      </c>
      <c r="F4" s="4" t="s">
        <v>93</v>
      </c>
      <c r="G4" t="s">
        <v>315</v>
      </c>
      <c r="H4" s="1"/>
      <c r="I4" s="1"/>
      <c r="J4" s="1" t="s">
        <v>95</v>
      </c>
      <c r="K4" s="1"/>
      <c r="L4" s="8">
        <v>43146</v>
      </c>
      <c r="M4" s="1" t="s">
        <v>96</v>
      </c>
      <c r="N4" s="6" t="s">
        <v>97</v>
      </c>
      <c r="O4" s="7" t="s">
        <v>105</v>
      </c>
      <c r="P4" s="2" t="s">
        <v>61</v>
      </c>
      <c r="Q4" t="s">
        <v>21</v>
      </c>
      <c r="R4" t="str">
        <f t="shared" si="0"/>
        <v>Carbohydrate / fiber content|Carbohydrate / fiber content - Measurement |mg</v>
      </c>
    </row>
    <row r="5" spans="1:18" x14ac:dyDescent="0.2">
      <c r="B5">
        <v>47</v>
      </c>
      <c r="C5" s="1" t="s">
        <v>101</v>
      </c>
      <c r="D5" s="1"/>
      <c r="E5" s="1" t="s">
        <v>337</v>
      </c>
      <c r="F5" s="4" t="s">
        <v>93</v>
      </c>
      <c r="G5" t="s">
        <v>315</v>
      </c>
      <c r="H5" s="1"/>
      <c r="I5" s="1"/>
      <c r="J5" s="1" t="s">
        <v>95</v>
      </c>
      <c r="K5" s="1"/>
      <c r="L5" s="8">
        <v>43146</v>
      </c>
      <c r="M5" s="1" t="s">
        <v>96</v>
      </c>
      <c r="N5" s="6" t="s">
        <v>97</v>
      </c>
      <c r="O5" s="7" t="s">
        <v>106</v>
      </c>
      <c r="P5" s="2" t="s">
        <v>286</v>
      </c>
      <c r="Q5" t="s">
        <v>21</v>
      </c>
      <c r="R5" t="str">
        <f t="shared" si="0"/>
        <v>Protein content|Protein content - Measurement|mg</v>
      </c>
    </row>
    <row r="6" spans="1:18" x14ac:dyDescent="0.2">
      <c r="B6">
        <v>51</v>
      </c>
      <c r="C6" s="1" t="s">
        <v>102</v>
      </c>
      <c r="D6" s="1"/>
      <c r="E6" s="1" t="s">
        <v>338</v>
      </c>
      <c r="F6" s="4" t="s">
        <v>93</v>
      </c>
      <c r="G6" t="s">
        <v>315</v>
      </c>
      <c r="H6" s="1"/>
      <c r="I6" s="1"/>
      <c r="J6" s="1" t="s">
        <v>95</v>
      </c>
      <c r="K6" s="1"/>
      <c r="L6" s="8">
        <v>43146</v>
      </c>
      <c r="M6" s="1" t="s">
        <v>96</v>
      </c>
      <c r="N6" s="6" t="s">
        <v>97</v>
      </c>
      <c r="O6" s="7" t="s">
        <v>107</v>
      </c>
      <c r="P6" s="2" t="s">
        <v>285</v>
      </c>
      <c r="Q6" t="s">
        <v>21</v>
      </c>
      <c r="R6" t="str">
        <f t="shared" si="0"/>
        <v>Lipid content|Lipid content - Measurement|mg</v>
      </c>
    </row>
    <row r="7" spans="1:18" x14ac:dyDescent="0.2">
      <c r="B7">
        <v>55</v>
      </c>
      <c r="C7" s="1" t="s">
        <v>103</v>
      </c>
      <c r="D7" s="1"/>
      <c r="E7" s="1" t="s">
        <v>339</v>
      </c>
      <c r="F7" s="4" t="s">
        <v>93</v>
      </c>
      <c r="G7" t="s">
        <v>315</v>
      </c>
      <c r="H7" s="1"/>
      <c r="I7" s="1"/>
      <c r="J7" s="1" t="s">
        <v>95</v>
      </c>
      <c r="K7" s="1"/>
      <c r="L7" s="8">
        <v>43146</v>
      </c>
      <c r="M7" s="1" t="s">
        <v>96</v>
      </c>
      <c r="N7" s="6" t="s">
        <v>97</v>
      </c>
      <c r="O7" s="7" t="s">
        <v>108</v>
      </c>
      <c r="P7" s="2" t="s">
        <v>284</v>
      </c>
      <c r="Q7" t="s">
        <v>21</v>
      </c>
      <c r="R7" t="str">
        <f t="shared" si="0"/>
        <v>Ash content|Ash content - Measurement|mg</v>
      </c>
    </row>
    <row r="8" spans="1:18" x14ac:dyDescent="0.2">
      <c r="B8">
        <v>59</v>
      </c>
      <c r="C8" t="s">
        <v>199</v>
      </c>
      <c r="E8" t="s">
        <v>340</v>
      </c>
      <c r="F8" t="s">
        <v>93</v>
      </c>
      <c r="G8" t="s">
        <v>315</v>
      </c>
      <c r="J8" t="s">
        <v>95</v>
      </c>
      <c r="L8" s="8">
        <v>43146</v>
      </c>
      <c r="M8" t="s">
        <v>96</v>
      </c>
      <c r="N8" s="5" t="s">
        <v>97</v>
      </c>
      <c r="O8" s="7" t="s">
        <v>137</v>
      </c>
      <c r="P8" s="3" t="s">
        <v>63</v>
      </c>
      <c r="Q8" t="s">
        <v>21</v>
      </c>
      <c r="R8" t="str">
        <f t="shared" si="0"/>
        <v>C content|CHN content - Measurement|mg</v>
      </c>
    </row>
    <row r="9" spans="1:18" x14ac:dyDescent="0.2">
      <c r="B9">
        <v>63</v>
      </c>
      <c r="C9" t="s">
        <v>200</v>
      </c>
      <c r="E9" s="7" t="s">
        <v>341</v>
      </c>
      <c r="F9" t="s">
        <v>93</v>
      </c>
      <c r="G9" t="s">
        <v>315</v>
      </c>
      <c r="J9" t="s">
        <v>95</v>
      </c>
      <c r="L9" s="8">
        <v>43146</v>
      </c>
      <c r="M9" t="s">
        <v>96</v>
      </c>
      <c r="N9" s="5" t="s">
        <v>97</v>
      </c>
      <c r="O9" s="7" t="s">
        <v>139</v>
      </c>
      <c r="P9" s="3" t="s">
        <v>63</v>
      </c>
      <c r="Q9" t="s">
        <v>21</v>
      </c>
      <c r="R9" t="str">
        <f t="shared" si="0"/>
        <v>H content|CHN content - Measurement|mg</v>
      </c>
    </row>
    <row r="10" spans="1:18" x14ac:dyDescent="0.2">
      <c r="B10">
        <v>67</v>
      </c>
      <c r="C10" t="s">
        <v>201</v>
      </c>
      <c r="E10" t="s">
        <v>342</v>
      </c>
      <c r="F10" t="s">
        <v>93</v>
      </c>
      <c r="G10" t="s">
        <v>315</v>
      </c>
      <c r="J10" t="s">
        <v>95</v>
      </c>
      <c r="L10" s="8">
        <v>43146</v>
      </c>
      <c r="M10" t="s">
        <v>96</v>
      </c>
      <c r="N10" s="5" t="s">
        <v>97</v>
      </c>
      <c r="O10" s="7" t="s">
        <v>140</v>
      </c>
      <c r="P10" s="3" t="s">
        <v>63</v>
      </c>
      <c r="Q10" t="s">
        <v>21</v>
      </c>
      <c r="R10" t="str">
        <f t="shared" si="0"/>
        <v>N content|CHN content - Measurement|mg</v>
      </c>
    </row>
    <row r="11" spans="1:18" x14ac:dyDescent="0.2">
      <c r="B11">
        <v>71</v>
      </c>
      <c r="C11" t="s">
        <v>202</v>
      </c>
      <c r="E11" t="s">
        <v>343</v>
      </c>
      <c r="F11" t="s">
        <v>93</v>
      </c>
      <c r="G11" t="s">
        <v>315</v>
      </c>
      <c r="J11" t="s">
        <v>95</v>
      </c>
      <c r="L11" s="8">
        <v>43146</v>
      </c>
      <c r="M11" t="s">
        <v>96</v>
      </c>
      <c r="N11" s="5" t="s">
        <v>97</v>
      </c>
      <c r="O11" s="7" t="s">
        <v>141</v>
      </c>
      <c r="P11" s="3" t="s">
        <v>230</v>
      </c>
      <c r="Q11" t="s">
        <v>21</v>
      </c>
      <c r="R11" t="str">
        <f t="shared" si="0"/>
        <v>Li content|Mineral content - Measurement|mg</v>
      </c>
    </row>
    <row r="12" spans="1:18" x14ac:dyDescent="0.2">
      <c r="B12">
        <v>75</v>
      </c>
      <c r="C12" t="s">
        <v>203</v>
      </c>
      <c r="E12" t="s">
        <v>344</v>
      </c>
      <c r="F12" t="s">
        <v>93</v>
      </c>
      <c r="G12" t="s">
        <v>315</v>
      </c>
      <c r="J12" t="s">
        <v>95</v>
      </c>
      <c r="L12" s="8">
        <v>43146</v>
      </c>
      <c r="M12" t="s">
        <v>96</v>
      </c>
      <c r="N12" s="5" t="s">
        <v>97</v>
      </c>
      <c r="O12" s="7" t="s">
        <v>142</v>
      </c>
      <c r="P12" s="3" t="s">
        <v>230</v>
      </c>
      <c r="Q12" t="s">
        <v>21</v>
      </c>
      <c r="R12" t="str">
        <f t="shared" si="0"/>
        <v>Na content|Mineral content - Measurement|mg</v>
      </c>
    </row>
    <row r="13" spans="1:18" x14ac:dyDescent="0.2">
      <c r="B13">
        <v>79</v>
      </c>
      <c r="C13" t="s">
        <v>204</v>
      </c>
      <c r="E13" t="s">
        <v>345</v>
      </c>
      <c r="F13" t="s">
        <v>93</v>
      </c>
      <c r="G13" t="s">
        <v>315</v>
      </c>
      <c r="J13" t="s">
        <v>95</v>
      </c>
      <c r="L13" s="8">
        <v>43146</v>
      </c>
      <c r="M13" t="s">
        <v>96</v>
      </c>
      <c r="N13" s="5" t="s">
        <v>97</v>
      </c>
      <c r="O13" s="7" t="s">
        <v>143</v>
      </c>
      <c r="P13" s="3" t="s">
        <v>230</v>
      </c>
      <c r="Q13" t="s">
        <v>21</v>
      </c>
      <c r="R13" t="str">
        <f t="shared" si="0"/>
        <v>Mg content|Mineral content - Measurement|mg</v>
      </c>
    </row>
    <row r="14" spans="1:18" x14ac:dyDescent="0.2">
      <c r="B14">
        <v>83</v>
      </c>
      <c r="C14" t="s">
        <v>205</v>
      </c>
      <c r="E14" t="s">
        <v>346</v>
      </c>
      <c r="F14" t="s">
        <v>93</v>
      </c>
      <c r="G14" t="s">
        <v>315</v>
      </c>
      <c r="J14" t="s">
        <v>95</v>
      </c>
      <c r="L14" s="8">
        <v>43146</v>
      </c>
      <c r="M14" t="s">
        <v>96</v>
      </c>
      <c r="N14" s="5" t="s">
        <v>97</v>
      </c>
      <c r="O14" s="7" t="s">
        <v>144</v>
      </c>
      <c r="P14" s="3" t="s">
        <v>230</v>
      </c>
      <c r="Q14" t="s">
        <v>21</v>
      </c>
      <c r="R14" t="str">
        <f t="shared" si="0"/>
        <v>O content|Mineral content - Measurement|mg</v>
      </c>
    </row>
    <row r="15" spans="1:18" x14ac:dyDescent="0.2">
      <c r="B15">
        <v>87</v>
      </c>
      <c r="C15" t="s">
        <v>206</v>
      </c>
      <c r="E15" t="s">
        <v>347</v>
      </c>
      <c r="F15" t="s">
        <v>93</v>
      </c>
      <c r="G15" t="s">
        <v>315</v>
      </c>
      <c r="J15" t="s">
        <v>95</v>
      </c>
      <c r="L15" s="8">
        <v>43146</v>
      </c>
      <c r="M15" t="s">
        <v>96</v>
      </c>
      <c r="N15" s="5" t="s">
        <v>97</v>
      </c>
      <c r="O15" s="7" t="s">
        <v>145</v>
      </c>
      <c r="P15" s="3" t="s">
        <v>230</v>
      </c>
      <c r="Q15" t="s">
        <v>21</v>
      </c>
      <c r="R15" t="str">
        <f t="shared" si="0"/>
        <v>Cl content|Mineral content - Measurement|mg</v>
      </c>
    </row>
    <row r="16" spans="1:18" x14ac:dyDescent="0.2">
      <c r="B16">
        <v>91</v>
      </c>
      <c r="C16" t="s">
        <v>207</v>
      </c>
      <c r="E16" t="s">
        <v>348</v>
      </c>
      <c r="F16" t="s">
        <v>93</v>
      </c>
      <c r="G16" t="s">
        <v>315</v>
      </c>
      <c r="J16" t="s">
        <v>95</v>
      </c>
      <c r="L16" s="8">
        <v>43146</v>
      </c>
      <c r="M16" t="s">
        <v>96</v>
      </c>
      <c r="N16" s="5" t="s">
        <v>97</v>
      </c>
      <c r="O16" s="7" t="s">
        <v>146</v>
      </c>
      <c r="P16" s="3" t="s">
        <v>230</v>
      </c>
      <c r="Q16" t="s">
        <v>21</v>
      </c>
      <c r="R16" t="str">
        <f t="shared" si="0"/>
        <v>Ca content|Mineral content - Measurement|mg</v>
      </c>
    </row>
    <row r="17" spans="2:18" x14ac:dyDescent="0.2">
      <c r="B17">
        <v>95</v>
      </c>
      <c r="C17" t="s">
        <v>208</v>
      </c>
      <c r="E17" t="s">
        <v>349</v>
      </c>
      <c r="F17" t="s">
        <v>93</v>
      </c>
      <c r="G17" t="s">
        <v>315</v>
      </c>
      <c r="J17" t="s">
        <v>95</v>
      </c>
      <c r="L17" s="8">
        <v>43146</v>
      </c>
      <c r="M17" t="s">
        <v>96</v>
      </c>
      <c r="N17" s="5" t="s">
        <v>97</v>
      </c>
      <c r="O17" s="7" t="s">
        <v>147</v>
      </c>
      <c r="P17" s="3" t="s">
        <v>230</v>
      </c>
      <c r="Q17" t="s">
        <v>21</v>
      </c>
      <c r="R17" t="str">
        <f t="shared" si="0"/>
        <v>SO content|Mineral content - Measurement|mg</v>
      </c>
    </row>
    <row r="18" spans="2:18" x14ac:dyDescent="0.2">
      <c r="B18">
        <v>99</v>
      </c>
      <c r="C18" t="s">
        <v>209</v>
      </c>
      <c r="E18" t="s">
        <v>350</v>
      </c>
      <c r="F18" t="s">
        <v>93</v>
      </c>
      <c r="G18" t="s">
        <v>315</v>
      </c>
      <c r="J18" t="s">
        <v>95</v>
      </c>
      <c r="L18" s="8">
        <v>43146</v>
      </c>
      <c r="M18" t="s">
        <v>96</v>
      </c>
      <c r="N18" s="5" t="s">
        <v>97</v>
      </c>
      <c r="O18" s="7" t="s">
        <v>148</v>
      </c>
      <c r="P18" s="3" t="s">
        <v>230</v>
      </c>
      <c r="Q18" t="s">
        <v>21</v>
      </c>
      <c r="R18" t="str">
        <f t="shared" si="0"/>
        <v>Fe content|Mineral content - Measurement|mg</v>
      </c>
    </row>
    <row r="19" spans="2:18" x14ac:dyDescent="0.2">
      <c r="B19">
        <v>103</v>
      </c>
      <c r="C19" t="s">
        <v>210</v>
      </c>
      <c r="E19" t="s">
        <v>351</v>
      </c>
      <c r="F19" t="s">
        <v>93</v>
      </c>
      <c r="G19" t="s">
        <v>315</v>
      </c>
      <c r="J19" t="s">
        <v>95</v>
      </c>
      <c r="L19" s="8">
        <v>43146</v>
      </c>
      <c r="M19" t="s">
        <v>96</v>
      </c>
      <c r="N19" s="5" t="s">
        <v>97</v>
      </c>
      <c r="O19" s="7" t="s">
        <v>149</v>
      </c>
      <c r="P19" s="3" t="s">
        <v>230</v>
      </c>
      <c r="Q19" t="s">
        <v>21</v>
      </c>
      <c r="R19" t="str">
        <f t="shared" si="0"/>
        <v>Co content|Mineral content - Measurement|mg</v>
      </c>
    </row>
    <row r="20" spans="2:18" x14ac:dyDescent="0.2">
      <c r="B20">
        <v>107</v>
      </c>
      <c r="C20" t="s">
        <v>211</v>
      </c>
      <c r="E20" t="s">
        <v>352</v>
      </c>
      <c r="F20" t="s">
        <v>93</v>
      </c>
      <c r="G20" t="s">
        <v>315</v>
      </c>
      <c r="J20" t="s">
        <v>95</v>
      </c>
      <c r="L20" s="8">
        <v>43146</v>
      </c>
      <c r="M20" t="s">
        <v>96</v>
      </c>
      <c r="N20" s="5" t="s">
        <v>97</v>
      </c>
      <c r="O20" s="7" t="s">
        <v>150</v>
      </c>
      <c r="P20" s="3" t="s">
        <v>230</v>
      </c>
      <c r="Q20" t="s">
        <v>21</v>
      </c>
      <c r="R20" t="str">
        <f t="shared" si="0"/>
        <v>Cu content|Mineral content - Measurement|mg</v>
      </c>
    </row>
    <row r="21" spans="2:18" x14ac:dyDescent="0.2">
      <c r="B21">
        <v>111</v>
      </c>
      <c r="C21" t="s">
        <v>212</v>
      </c>
      <c r="E21" t="s">
        <v>353</v>
      </c>
      <c r="F21" t="s">
        <v>93</v>
      </c>
      <c r="G21" t="s">
        <v>315</v>
      </c>
      <c r="J21" t="s">
        <v>95</v>
      </c>
      <c r="L21" s="8">
        <v>43146</v>
      </c>
      <c r="M21" t="s">
        <v>96</v>
      </c>
      <c r="N21" s="5" t="s">
        <v>97</v>
      </c>
      <c r="O21" s="7" t="s">
        <v>151</v>
      </c>
      <c r="P21" s="3" t="s">
        <v>230</v>
      </c>
      <c r="Q21" t="s">
        <v>21</v>
      </c>
      <c r="R21" t="str">
        <f t="shared" si="0"/>
        <v>Zn content|Mineral content - Measurement|mg</v>
      </c>
    </row>
    <row r="22" spans="2:18" x14ac:dyDescent="0.2">
      <c r="B22">
        <v>115</v>
      </c>
      <c r="C22" t="s">
        <v>213</v>
      </c>
      <c r="E22" t="s">
        <v>354</v>
      </c>
      <c r="F22" t="s">
        <v>93</v>
      </c>
      <c r="G22" t="s">
        <v>315</v>
      </c>
      <c r="J22" t="s">
        <v>95</v>
      </c>
      <c r="L22" s="8">
        <v>43146</v>
      </c>
      <c r="M22" t="s">
        <v>96</v>
      </c>
      <c r="N22" s="5" t="s">
        <v>97</v>
      </c>
      <c r="O22" s="7" t="s">
        <v>152</v>
      </c>
      <c r="P22" s="3" t="s">
        <v>230</v>
      </c>
      <c r="Q22" t="s">
        <v>21</v>
      </c>
      <c r="R22" t="str">
        <f t="shared" si="0"/>
        <v>As content|Mineral content - Measurement|mg</v>
      </c>
    </row>
    <row r="23" spans="2:18" x14ac:dyDescent="0.2">
      <c r="B23">
        <v>119</v>
      </c>
      <c r="C23" t="s">
        <v>214</v>
      </c>
      <c r="E23" t="s">
        <v>355</v>
      </c>
      <c r="F23" t="s">
        <v>93</v>
      </c>
      <c r="G23" t="s">
        <v>315</v>
      </c>
      <c r="J23" t="s">
        <v>95</v>
      </c>
      <c r="L23" s="8">
        <v>43146</v>
      </c>
      <c r="M23" t="s">
        <v>96</v>
      </c>
      <c r="N23" s="5" t="s">
        <v>97</v>
      </c>
      <c r="O23" s="7" t="s">
        <v>153</v>
      </c>
      <c r="P23" s="3" t="s">
        <v>230</v>
      </c>
      <c r="Q23" t="s">
        <v>21</v>
      </c>
      <c r="R23" t="str">
        <f t="shared" si="0"/>
        <v>Se content|Mineral content - Measurement|mg</v>
      </c>
    </row>
    <row r="24" spans="2:18" x14ac:dyDescent="0.2">
      <c r="B24">
        <v>123</v>
      </c>
      <c r="C24" t="s">
        <v>215</v>
      </c>
      <c r="E24" t="s">
        <v>356</v>
      </c>
      <c r="F24" t="s">
        <v>93</v>
      </c>
      <c r="G24" t="s">
        <v>315</v>
      </c>
      <c r="J24" t="s">
        <v>95</v>
      </c>
      <c r="L24" s="8">
        <v>43146</v>
      </c>
      <c r="M24" t="s">
        <v>96</v>
      </c>
      <c r="N24" s="5" t="s">
        <v>97</v>
      </c>
      <c r="O24" s="7" t="s">
        <v>154</v>
      </c>
      <c r="P24" s="3" t="s">
        <v>230</v>
      </c>
      <c r="Q24" t="s">
        <v>21</v>
      </c>
      <c r="R24" t="str">
        <f t="shared" si="0"/>
        <v>Sr content|Mineral content - Measurement|mg</v>
      </c>
    </row>
    <row r="25" spans="2:18" x14ac:dyDescent="0.2">
      <c r="B25">
        <v>127</v>
      </c>
      <c r="C25" t="s">
        <v>216</v>
      </c>
      <c r="E25" t="s">
        <v>357</v>
      </c>
      <c r="F25" t="s">
        <v>93</v>
      </c>
      <c r="G25" t="s">
        <v>315</v>
      </c>
      <c r="J25" t="s">
        <v>95</v>
      </c>
      <c r="L25" s="8">
        <v>43146</v>
      </c>
      <c r="M25" t="s">
        <v>96</v>
      </c>
      <c r="N25" s="5" t="s">
        <v>97</v>
      </c>
      <c r="O25" s="7" t="s">
        <v>155</v>
      </c>
      <c r="P25" s="3" t="s">
        <v>230</v>
      </c>
      <c r="Q25" t="s">
        <v>21</v>
      </c>
      <c r="R25" t="str">
        <f t="shared" si="0"/>
        <v>Mo content|Mineral content - Measurement|mg</v>
      </c>
    </row>
    <row r="26" spans="2:18" x14ac:dyDescent="0.2">
      <c r="B26">
        <v>131</v>
      </c>
      <c r="C26" t="s">
        <v>217</v>
      </c>
      <c r="E26" t="s">
        <v>358</v>
      </c>
      <c r="F26" t="s">
        <v>93</v>
      </c>
      <c r="G26" t="s">
        <v>315</v>
      </c>
      <c r="J26" t="s">
        <v>95</v>
      </c>
      <c r="L26" s="8">
        <v>43146</v>
      </c>
      <c r="M26" t="s">
        <v>96</v>
      </c>
      <c r="N26" s="5" t="s">
        <v>97</v>
      </c>
      <c r="O26" s="7" t="s">
        <v>156</v>
      </c>
      <c r="P26" s="3" t="s">
        <v>230</v>
      </c>
      <c r="Q26" t="s">
        <v>21</v>
      </c>
      <c r="R26" t="str">
        <f t="shared" si="0"/>
        <v>Cd content|Mineral content - Measurement|mg</v>
      </c>
    </row>
    <row r="27" spans="2:18" x14ac:dyDescent="0.2">
      <c r="B27">
        <v>135</v>
      </c>
      <c r="C27" t="s">
        <v>218</v>
      </c>
      <c r="E27" t="s">
        <v>359</v>
      </c>
      <c r="F27" t="s">
        <v>93</v>
      </c>
      <c r="G27" t="s">
        <v>315</v>
      </c>
      <c r="J27" t="s">
        <v>95</v>
      </c>
      <c r="L27" s="8">
        <v>43146</v>
      </c>
      <c r="M27" t="s">
        <v>96</v>
      </c>
      <c r="N27" s="5" t="s">
        <v>97</v>
      </c>
      <c r="O27" s="7" t="s">
        <v>157</v>
      </c>
      <c r="P27" s="3" t="s">
        <v>230</v>
      </c>
      <c r="Q27" t="s">
        <v>21</v>
      </c>
      <c r="R27" t="str">
        <f t="shared" si="0"/>
        <v>Pb content|Mineral content - Measurement|mg</v>
      </c>
    </row>
    <row r="28" spans="2:18" x14ac:dyDescent="0.2">
      <c r="B28">
        <v>139</v>
      </c>
      <c r="C28" t="s">
        <v>219</v>
      </c>
      <c r="E28" t="s">
        <v>360</v>
      </c>
      <c r="F28" t="s">
        <v>93</v>
      </c>
      <c r="G28" t="s">
        <v>315</v>
      </c>
      <c r="J28" t="s">
        <v>95</v>
      </c>
      <c r="L28" s="8">
        <v>43146</v>
      </c>
      <c r="M28" t="s">
        <v>96</v>
      </c>
      <c r="N28" s="5" t="s">
        <v>97</v>
      </c>
      <c r="O28" s="7" t="s">
        <v>158</v>
      </c>
      <c r="P28" s="3" t="s">
        <v>230</v>
      </c>
      <c r="Q28" t="s">
        <v>21</v>
      </c>
      <c r="R28" t="str">
        <f t="shared" si="0"/>
        <v>B content|Mineral content - Measurement|mg</v>
      </c>
    </row>
    <row r="29" spans="2:18" x14ac:dyDescent="0.2">
      <c r="B29">
        <v>147</v>
      </c>
      <c r="C29" t="s">
        <v>220</v>
      </c>
      <c r="E29" t="s">
        <v>361</v>
      </c>
      <c r="F29" t="s">
        <v>93</v>
      </c>
      <c r="G29" t="s">
        <v>315</v>
      </c>
      <c r="J29" t="s">
        <v>95</v>
      </c>
      <c r="L29" s="8">
        <v>43146</v>
      </c>
      <c r="M29" t="s">
        <v>96</v>
      </c>
      <c r="N29" s="5" t="s">
        <v>97</v>
      </c>
      <c r="O29" s="7" t="s">
        <v>159</v>
      </c>
      <c r="P29" s="3" t="s">
        <v>230</v>
      </c>
      <c r="Q29" t="s">
        <v>21</v>
      </c>
      <c r="R29" t="str">
        <f t="shared" si="0"/>
        <v>Al content|Mineral content - Measurement|mg</v>
      </c>
    </row>
    <row r="30" spans="2:18" x14ac:dyDescent="0.2">
      <c r="B30">
        <v>151</v>
      </c>
      <c r="C30" t="s">
        <v>221</v>
      </c>
      <c r="E30" t="s">
        <v>362</v>
      </c>
      <c r="F30" t="s">
        <v>93</v>
      </c>
      <c r="G30" t="s">
        <v>315</v>
      </c>
      <c r="J30" t="s">
        <v>95</v>
      </c>
      <c r="L30" s="8">
        <v>43146</v>
      </c>
      <c r="M30" t="s">
        <v>96</v>
      </c>
      <c r="N30" s="5" t="s">
        <v>97</v>
      </c>
      <c r="O30" s="7" t="s">
        <v>160</v>
      </c>
      <c r="P30" s="3" t="s">
        <v>230</v>
      </c>
      <c r="Q30" t="s">
        <v>21</v>
      </c>
      <c r="R30" t="str">
        <f t="shared" si="0"/>
        <v>S content|Mineral content - Measurement|mg</v>
      </c>
    </row>
    <row r="31" spans="2:18" x14ac:dyDescent="0.2">
      <c r="B31">
        <v>155</v>
      </c>
      <c r="C31" t="s">
        <v>222</v>
      </c>
      <c r="E31" t="s">
        <v>363</v>
      </c>
      <c r="F31" t="s">
        <v>93</v>
      </c>
      <c r="G31" t="s">
        <v>315</v>
      </c>
      <c r="J31" t="s">
        <v>95</v>
      </c>
      <c r="L31" s="8">
        <v>43146</v>
      </c>
      <c r="M31" t="s">
        <v>96</v>
      </c>
      <c r="N31" s="5" t="s">
        <v>97</v>
      </c>
      <c r="O31" s="7" t="s">
        <v>161</v>
      </c>
      <c r="P31" s="3" t="s">
        <v>230</v>
      </c>
      <c r="Q31" t="s">
        <v>21</v>
      </c>
      <c r="R31" t="str">
        <f t="shared" si="0"/>
        <v>K content|Mineral content - Measurement|mg</v>
      </c>
    </row>
    <row r="32" spans="2:18" x14ac:dyDescent="0.2">
      <c r="B32">
        <v>159</v>
      </c>
      <c r="C32" t="s">
        <v>223</v>
      </c>
      <c r="E32" t="s">
        <v>364</v>
      </c>
      <c r="F32" t="s">
        <v>93</v>
      </c>
      <c r="G32" t="s">
        <v>315</v>
      </c>
      <c r="J32" t="s">
        <v>95</v>
      </c>
      <c r="L32" s="8">
        <v>43146</v>
      </c>
      <c r="M32" t="s">
        <v>96</v>
      </c>
      <c r="N32" s="5" t="s">
        <v>97</v>
      </c>
      <c r="O32" s="7" t="s">
        <v>162</v>
      </c>
      <c r="P32" s="3" t="s">
        <v>230</v>
      </c>
      <c r="Q32" t="s">
        <v>21</v>
      </c>
      <c r="R32" t="str">
        <f t="shared" si="0"/>
        <v>Cr content|Mineral content - Measurement|mg</v>
      </c>
    </row>
    <row r="33" spans="2:18" x14ac:dyDescent="0.2">
      <c r="B33">
        <v>163</v>
      </c>
      <c r="C33" t="s">
        <v>224</v>
      </c>
      <c r="E33" t="s">
        <v>365</v>
      </c>
      <c r="F33" t="s">
        <v>93</v>
      </c>
      <c r="G33" t="s">
        <v>315</v>
      </c>
      <c r="J33" t="s">
        <v>95</v>
      </c>
      <c r="L33" s="8">
        <v>43146</v>
      </c>
      <c r="M33" t="s">
        <v>96</v>
      </c>
      <c r="N33" s="5" t="s">
        <v>97</v>
      </c>
      <c r="O33" s="7" t="s">
        <v>163</v>
      </c>
      <c r="P33" s="3" t="s">
        <v>230</v>
      </c>
      <c r="Q33" t="s">
        <v>21</v>
      </c>
      <c r="R33" t="str">
        <f t="shared" si="0"/>
        <v>Mn content|Mineral content - Measurement|mg</v>
      </c>
    </row>
    <row r="34" spans="2:18" x14ac:dyDescent="0.2">
      <c r="B34">
        <v>167</v>
      </c>
      <c r="C34" t="s">
        <v>225</v>
      </c>
      <c r="E34" t="s">
        <v>366</v>
      </c>
      <c r="F34" t="s">
        <v>93</v>
      </c>
      <c r="G34" t="s">
        <v>315</v>
      </c>
      <c r="J34" t="s">
        <v>95</v>
      </c>
      <c r="L34" s="8">
        <v>43146</v>
      </c>
      <c r="M34" t="s">
        <v>96</v>
      </c>
      <c r="N34" s="5" t="s">
        <v>97</v>
      </c>
      <c r="O34" s="7" t="s">
        <v>164</v>
      </c>
      <c r="P34" s="3" t="s">
        <v>230</v>
      </c>
      <c r="Q34" t="s">
        <v>21</v>
      </c>
      <c r="R34" t="str">
        <f t="shared" si="0"/>
        <v>Ni content|Mineral content - Measurement|mg</v>
      </c>
    </row>
    <row r="35" spans="2:18" x14ac:dyDescent="0.2">
      <c r="B35">
        <v>171</v>
      </c>
      <c r="C35" t="s">
        <v>226</v>
      </c>
      <c r="E35" t="s">
        <v>367</v>
      </c>
      <c r="F35" t="s">
        <v>93</v>
      </c>
      <c r="G35" t="s">
        <v>315</v>
      </c>
      <c r="J35" t="s">
        <v>95</v>
      </c>
      <c r="L35" s="8">
        <v>43146</v>
      </c>
      <c r="M35" t="s">
        <v>96</v>
      </c>
      <c r="N35" s="5" t="s">
        <v>97</v>
      </c>
      <c r="O35" s="7" t="s">
        <v>165</v>
      </c>
      <c r="P35" s="3" t="s">
        <v>230</v>
      </c>
      <c r="Q35" t="s">
        <v>21</v>
      </c>
      <c r="R35" t="str">
        <f t="shared" si="0"/>
        <v>Ga content|Mineral content - Measurement|mg</v>
      </c>
    </row>
    <row r="36" spans="2:18" x14ac:dyDescent="0.2">
      <c r="B36">
        <v>175</v>
      </c>
      <c r="C36" t="s">
        <v>227</v>
      </c>
      <c r="E36" t="s">
        <v>368</v>
      </c>
      <c r="F36" t="s">
        <v>93</v>
      </c>
      <c r="G36" t="s">
        <v>315</v>
      </c>
      <c r="J36" t="s">
        <v>95</v>
      </c>
      <c r="L36" s="8">
        <v>43146</v>
      </c>
      <c r="M36" t="s">
        <v>96</v>
      </c>
      <c r="N36" s="5" t="s">
        <v>97</v>
      </c>
      <c r="O36" s="7" t="s">
        <v>166</v>
      </c>
      <c r="P36" s="3" t="s">
        <v>230</v>
      </c>
      <c r="Q36" t="s">
        <v>21</v>
      </c>
      <c r="R36" t="str">
        <f t="shared" si="0"/>
        <v>Rb content|Mineral content - Measurement|mg</v>
      </c>
    </row>
    <row r="37" spans="2:18" x14ac:dyDescent="0.2">
      <c r="B37">
        <v>179</v>
      </c>
      <c r="C37" t="s">
        <v>228</v>
      </c>
      <c r="E37" t="s">
        <v>369</v>
      </c>
      <c r="F37" t="s">
        <v>93</v>
      </c>
      <c r="G37" t="s">
        <v>315</v>
      </c>
      <c r="J37" t="s">
        <v>95</v>
      </c>
      <c r="L37" s="8">
        <v>43146</v>
      </c>
      <c r="M37" t="s">
        <v>96</v>
      </c>
      <c r="N37" s="5" t="s">
        <v>97</v>
      </c>
      <c r="O37" s="7" t="s">
        <v>167</v>
      </c>
      <c r="P37" s="3" t="s">
        <v>230</v>
      </c>
      <c r="Q37" t="s">
        <v>21</v>
      </c>
      <c r="R37" t="str">
        <f t="shared" si="0"/>
        <v>In content|Mineral content - Measurement|mg</v>
      </c>
    </row>
    <row r="38" spans="2:18" x14ac:dyDescent="0.2">
      <c r="B38">
        <v>183</v>
      </c>
      <c r="C38" t="s">
        <v>229</v>
      </c>
      <c r="E38" t="s">
        <v>370</v>
      </c>
      <c r="F38" t="s">
        <v>93</v>
      </c>
      <c r="G38" t="s">
        <v>315</v>
      </c>
      <c r="J38" t="s">
        <v>95</v>
      </c>
      <c r="L38" s="8">
        <v>43146</v>
      </c>
      <c r="M38" t="s">
        <v>96</v>
      </c>
      <c r="N38" s="5" t="s">
        <v>97</v>
      </c>
      <c r="O38" s="7" t="s">
        <v>168</v>
      </c>
      <c r="P38" s="3" t="s">
        <v>230</v>
      </c>
      <c r="Q38" t="s">
        <v>21</v>
      </c>
      <c r="R38" t="str">
        <f t="shared" si="0"/>
        <v>I content|Mineral content - Measurement|mg</v>
      </c>
    </row>
    <row r="39" spans="2:18" x14ac:dyDescent="0.2">
      <c r="B39">
        <v>237</v>
      </c>
      <c r="C39" t="s">
        <v>272</v>
      </c>
      <c r="E39" t="s">
        <v>371</v>
      </c>
      <c r="F39" t="s">
        <v>93</v>
      </c>
      <c r="G39" t="s">
        <v>315</v>
      </c>
      <c r="J39" t="s">
        <v>95</v>
      </c>
      <c r="L39" s="8">
        <v>43579</v>
      </c>
      <c r="M39" t="s">
        <v>96</v>
      </c>
      <c r="N39" s="5" t="s">
        <v>97</v>
      </c>
      <c r="O39" s="7" t="s">
        <v>274</v>
      </c>
      <c r="P39" s="3" t="s">
        <v>129</v>
      </c>
      <c r="Q39" t="s">
        <v>17</v>
      </c>
      <c r="R39" t="str">
        <f t="shared" si="0"/>
        <v>Sporophyte weight|Wet weight of sporophyte - Measurement|g</v>
      </c>
    </row>
    <row r="40" spans="2:18" x14ac:dyDescent="0.2">
      <c r="B40">
        <v>238</v>
      </c>
      <c r="C40" t="s">
        <v>273</v>
      </c>
      <c r="E40" t="s">
        <v>372</v>
      </c>
      <c r="F40" t="s">
        <v>93</v>
      </c>
      <c r="G40" t="s">
        <v>94</v>
      </c>
      <c r="J40" t="s">
        <v>95</v>
      </c>
      <c r="L40" s="8">
        <v>43579</v>
      </c>
      <c r="M40" t="s">
        <v>96</v>
      </c>
      <c r="N40" s="5" t="s">
        <v>97</v>
      </c>
      <c r="O40" s="7" t="s">
        <v>274</v>
      </c>
      <c r="P40" s="3" t="s">
        <v>121</v>
      </c>
      <c r="Q40" s="9" t="s">
        <v>17</v>
      </c>
      <c r="R40" t="str">
        <f t="shared" si="0"/>
        <v>Sporophyte weight|Dry weight of sporophyte - Measurement|g</v>
      </c>
    </row>
    <row r="41" spans="2:18" x14ac:dyDescent="0.2">
      <c r="B41">
        <v>239</v>
      </c>
      <c r="C41" t="s">
        <v>275</v>
      </c>
      <c r="E41" t="s">
        <v>373</v>
      </c>
      <c r="F41" t="s">
        <v>93</v>
      </c>
      <c r="G41" t="s">
        <v>94</v>
      </c>
      <c r="J41" t="s">
        <v>95</v>
      </c>
      <c r="L41" s="8">
        <v>43579</v>
      </c>
      <c r="M41" t="s">
        <v>96</v>
      </c>
      <c r="N41" s="5" t="s">
        <v>97</v>
      </c>
      <c r="O41" s="7" t="s">
        <v>231</v>
      </c>
      <c r="P41" s="3" t="s">
        <v>120</v>
      </c>
      <c r="Q41" s="9" t="s">
        <v>17</v>
      </c>
      <c r="R41" t="str">
        <f t="shared" si="0"/>
        <v>Stipe weight|Stipe weight - Measurement|g</v>
      </c>
    </row>
    <row r="42" spans="2:18" x14ac:dyDescent="0.2">
      <c r="B42">
        <v>240</v>
      </c>
      <c r="C42" t="s">
        <v>276</v>
      </c>
      <c r="E42" t="s">
        <v>374</v>
      </c>
      <c r="F42" t="s">
        <v>93</v>
      </c>
      <c r="G42" t="s">
        <v>94</v>
      </c>
      <c r="J42" t="s">
        <v>95</v>
      </c>
      <c r="L42" s="8">
        <v>43579</v>
      </c>
      <c r="M42" t="s">
        <v>96</v>
      </c>
      <c r="N42" s="5" t="s">
        <v>97</v>
      </c>
      <c r="O42" s="7" t="s">
        <v>67</v>
      </c>
      <c r="P42" s="3" t="s">
        <v>57</v>
      </c>
      <c r="Q42" s="9" t="s">
        <v>19</v>
      </c>
      <c r="R42" t="str">
        <f t="shared" si="0"/>
        <v>Blade length|Blade length - Measurement|cm</v>
      </c>
    </row>
    <row r="43" spans="2:18" x14ac:dyDescent="0.2">
      <c r="B43">
        <v>241</v>
      </c>
      <c r="C43" t="s">
        <v>309</v>
      </c>
      <c r="E43" t="s">
        <v>375</v>
      </c>
      <c r="F43" s="4" t="s">
        <v>93</v>
      </c>
      <c r="G43" t="s">
        <v>94</v>
      </c>
      <c r="J43" s="1" t="s">
        <v>95</v>
      </c>
      <c r="L43" s="8">
        <v>43579</v>
      </c>
      <c r="M43" s="1" t="s">
        <v>96</v>
      </c>
      <c r="N43" s="6" t="s">
        <v>97</v>
      </c>
      <c r="O43" s="7" t="s">
        <v>72</v>
      </c>
      <c r="P43" s="3" t="s">
        <v>304</v>
      </c>
      <c r="Q43" s="9" t="s">
        <v>19</v>
      </c>
      <c r="R43" t="str">
        <f t="shared" si="0"/>
        <v>Blade width|Blade width - Measurement|cm</v>
      </c>
    </row>
    <row r="44" spans="2:18" x14ac:dyDescent="0.2">
      <c r="B44">
        <v>242</v>
      </c>
      <c r="C44" t="s">
        <v>310</v>
      </c>
      <c r="E44" s="7" t="s">
        <v>376</v>
      </c>
      <c r="F44" s="4" t="s">
        <v>93</v>
      </c>
      <c r="G44" s="4" t="s">
        <v>94</v>
      </c>
      <c r="J44" s="1" t="s">
        <v>95</v>
      </c>
      <c r="L44" s="8">
        <v>43579</v>
      </c>
      <c r="M44" s="1" t="s">
        <v>96</v>
      </c>
      <c r="N44" s="6" t="s">
        <v>97</v>
      </c>
      <c r="O44" s="7" t="s">
        <v>72</v>
      </c>
      <c r="P44" s="3" t="s">
        <v>277</v>
      </c>
      <c r="Q44" s="9" t="s">
        <v>19</v>
      </c>
      <c r="R44" t="str">
        <f t="shared" si="0"/>
        <v>Blade width|Blade width - at 10cm - Measurement|cm</v>
      </c>
    </row>
    <row r="45" spans="2:18" x14ac:dyDescent="0.2">
      <c r="B45">
        <v>245</v>
      </c>
      <c r="C45" t="s">
        <v>311</v>
      </c>
      <c r="E45" s="7" t="s">
        <v>377</v>
      </c>
      <c r="F45" s="4" t="s">
        <v>93</v>
      </c>
      <c r="G45" s="4" t="s">
        <v>94</v>
      </c>
      <c r="J45" s="1" t="s">
        <v>95</v>
      </c>
      <c r="L45" s="8">
        <v>43579</v>
      </c>
      <c r="M45" s="1" t="s">
        <v>96</v>
      </c>
      <c r="N45" s="6" t="s">
        <v>97</v>
      </c>
      <c r="O45" s="7" t="s">
        <v>72</v>
      </c>
      <c r="P45" s="3" t="s">
        <v>278</v>
      </c>
      <c r="Q45" t="s">
        <v>19</v>
      </c>
      <c r="R45" t="str">
        <f t="shared" si="0"/>
        <v>Blade width|Blade width - at widest - Measurement|cm</v>
      </c>
    </row>
    <row r="46" spans="2:18" x14ac:dyDescent="0.2">
      <c r="B46">
        <v>248</v>
      </c>
      <c r="C46" t="s">
        <v>279</v>
      </c>
      <c r="E46" s="7" t="s">
        <v>378</v>
      </c>
      <c r="F46" t="s">
        <v>93</v>
      </c>
      <c r="G46" t="s">
        <v>315</v>
      </c>
      <c r="J46" s="1" t="s">
        <v>95</v>
      </c>
      <c r="L46" s="8">
        <v>43579</v>
      </c>
      <c r="M46" s="1" t="s">
        <v>96</v>
      </c>
      <c r="N46" s="6" t="s">
        <v>97</v>
      </c>
      <c r="O46" s="7" t="s">
        <v>232</v>
      </c>
      <c r="P46" s="3" t="s">
        <v>119</v>
      </c>
      <c r="Q46" s="9" t="s">
        <v>114</v>
      </c>
      <c r="R46" t="str">
        <f t="shared" si="0"/>
        <v>Blade thickness|Blade thickness - Measurement|mm</v>
      </c>
    </row>
    <row r="47" spans="2:18" x14ac:dyDescent="0.2">
      <c r="B47">
        <v>249</v>
      </c>
      <c r="C47" t="s">
        <v>280</v>
      </c>
      <c r="E47" s="7" t="s">
        <v>379</v>
      </c>
      <c r="F47" t="s">
        <v>93</v>
      </c>
      <c r="G47" t="s">
        <v>315</v>
      </c>
      <c r="J47" s="1" t="s">
        <v>95</v>
      </c>
      <c r="L47" s="8">
        <v>43579</v>
      </c>
      <c r="M47" s="1" t="s">
        <v>96</v>
      </c>
      <c r="N47" s="6" t="s">
        <v>97</v>
      </c>
      <c r="O47" s="7" t="s">
        <v>75</v>
      </c>
      <c r="P47" s="3" t="s">
        <v>109</v>
      </c>
      <c r="Q47" s="9" t="s">
        <v>19</v>
      </c>
      <c r="R47" t="str">
        <f t="shared" si="0"/>
        <v>Stipe length|Stipe length - Measurement|cm</v>
      </c>
    </row>
    <row r="48" spans="2:18" x14ac:dyDescent="0.2">
      <c r="B48">
        <v>250</v>
      </c>
      <c r="C48" t="s">
        <v>281</v>
      </c>
      <c r="E48" s="7" t="s">
        <v>380</v>
      </c>
      <c r="F48" t="s">
        <v>93</v>
      </c>
      <c r="G48" t="s">
        <v>315</v>
      </c>
      <c r="J48" t="s">
        <v>95</v>
      </c>
      <c r="L48" s="8">
        <v>43579</v>
      </c>
      <c r="M48" s="1" t="s">
        <v>96</v>
      </c>
      <c r="N48" s="6" t="s">
        <v>97</v>
      </c>
      <c r="O48" s="7" t="s">
        <v>233</v>
      </c>
      <c r="P48" s="3" t="s">
        <v>282</v>
      </c>
      <c r="Q48" s="9" t="s">
        <v>114</v>
      </c>
      <c r="R48" t="str">
        <f t="shared" si="0"/>
        <v>Stipe diameter|Stipe diameter - Measurement|mm</v>
      </c>
    </row>
    <row r="49" spans="2:18" x14ac:dyDescent="0.2">
      <c r="B49">
        <v>251</v>
      </c>
      <c r="C49" t="s">
        <v>287</v>
      </c>
      <c r="E49" s="7" t="s">
        <v>381</v>
      </c>
      <c r="F49" t="s">
        <v>93</v>
      </c>
      <c r="G49" t="s">
        <v>315</v>
      </c>
      <c r="J49" t="s">
        <v>95</v>
      </c>
      <c r="L49" s="8">
        <v>43600</v>
      </c>
      <c r="M49" t="s">
        <v>96</v>
      </c>
      <c r="N49" s="6" t="s">
        <v>97</v>
      </c>
      <c r="O49" s="7" t="s">
        <v>234</v>
      </c>
      <c r="P49" s="3" t="s">
        <v>288</v>
      </c>
      <c r="Q49" s="9" t="s">
        <v>115</v>
      </c>
      <c r="R49" t="str">
        <f t="shared" si="0"/>
        <v>Stipe composition|Stipe composition - Measurement|stipe composition</v>
      </c>
    </row>
    <row r="50" spans="2:18" x14ac:dyDescent="0.2">
      <c r="B50">
        <v>252</v>
      </c>
      <c r="C50" t="s">
        <v>289</v>
      </c>
      <c r="E50" s="7" t="s">
        <v>382</v>
      </c>
      <c r="F50" t="s">
        <v>93</v>
      </c>
      <c r="G50" t="s">
        <v>315</v>
      </c>
      <c r="J50" t="s">
        <v>95</v>
      </c>
      <c r="L50" s="8">
        <v>43579</v>
      </c>
      <c r="M50" t="s">
        <v>96</v>
      </c>
      <c r="N50" s="6" t="s">
        <v>97</v>
      </c>
      <c r="O50" s="7" t="s">
        <v>235</v>
      </c>
      <c r="P50" s="3" t="s">
        <v>122</v>
      </c>
      <c r="Q50" s="9" t="s">
        <v>23</v>
      </c>
      <c r="R50" t="str">
        <f t="shared" si="0"/>
        <v>Presence of bullations|Presence of bullations - Measurement|0-1 Absence/Presence</v>
      </c>
    </row>
    <row r="51" spans="2:18" x14ac:dyDescent="0.2">
      <c r="B51">
        <v>253</v>
      </c>
      <c r="C51" t="s">
        <v>290</v>
      </c>
      <c r="E51" s="7" t="s">
        <v>383</v>
      </c>
      <c r="F51" t="s">
        <v>93</v>
      </c>
      <c r="G51" t="s">
        <v>315</v>
      </c>
      <c r="J51" t="s">
        <v>95</v>
      </c>
      <c r="L51" s="8">
        <v>43579</v>
      </c>
      <c r="M51" t="s">
        <v>96</v>
      </c>
      <c r="N51" s="5" t="s">
        <v>97</v>
      </c>
      <c r="O51" s="7" t="s">
        <v>236</v>
      </c>
      <c r="P51" s="3" t="s">
        <v>123</v>
      </c>
      <c r="Q51" s="9" t="s">
        <v>23</v>
      </c>
      <c r="R51" t="str">
        <f t="shared" si="0"/>
        <v>Presence of sori|Presence of sori - Measurement|0-1 Absence/Presence</v>
      </c>
    </row>
    <row r="52" spans="2:18" x14ac:dyDescent="0.2">
      <c r="B52">
        <v>254</v>
      </c>
      <c r="C52" t="s">
        <v>291</v>
      </c>
      <c r="E52" s="7" t="s">
        <v>402</v>
      </c>
      <c r="F52" t="s">
        <v>93</v>
      </c>
      <c r="G52" t="s">
        <v>315</v>
      </c>
      <c r="J52" t="s">
        <v>95</v>
      </c>
      <c r="L52" s="8">
        <v>43579</v>
      </c>
      <c r="M52" t="s">
        <v>96</v>
      </c>
      <c r="N52" s="5" t="s">
        <v>97</v>
      </c>
      <c r="O52" s="7" t="s">
        <v>237</v>
      </c>
      <c r="P52" s="3" t="s">
        <v>401</v>
      </c>
      <c r="Q52" s="9" t="s">
        <v>118</v>
      </c>
      <c r="R52" t="str">
        <f t="shared" si="0"/>
        <v>Sori area|Sorus area - Estimation|sq cm</v>
      </c>
    </row>
    <row r="53" spans="2:18" x14ac:dyDescent="0.2">
      <c r="B53">
        <v>255</v>
      </c>
      <c r="C53" t="s">
        <v>293</v>
      </c>
      <c r="E53" s="7" t="s">
        <v>384</v>
      </c>
      <c r="F53" t="s">
        <v>93</v>
      </c>
      <c r="G53" t="s">
        <v>315</v>
      </c>
      <c r="J53" t="s">
        <v>95</v>
      </c>
      <c r="L53" s="8">
        <v>43579</v>
      </c>
      <c r="M53" t="s">
        <v>96</v>
      </c>
      <c r="N53" s="5" t="s">
        <v>97</v>
      </c>
      <c r="O53" s="7" t="s">
        <v>292</v>
      </c>
      <c r="P53" s="3" t="s">
        <v>124</v>
      </c>
      <c r="Q53" s="9" t="s">
        <v>17</v>
      </c>
      <c r="R53" t="str">
        <f t="shared" si="0"/>
        <v>Tissue sample weight|Wet weight of tissue sample - Measurement|g</v>
      </c>
    </row>
    <row r="54" spans="2:18" x14ac:dyDescent="0.2">
      <c r="B54">
        <v>256</v>
      </c>
      <c r="C54" t="s">
        <v>294</v>
      </c>
      <c r="E54" s="7" t="s">
        <v>385</v>
      </c>
      <c r="F54" t="s">
        <v>93</v>
      </c>
      <c r="G54" t="s">
        <v>315</v>
      </c>
      <c r="J54" t="s">
        <v>95</v>
      </c>
      <c r="L54" s="8">
        <v>43579</v>
      </c>
      <c r="M54" t="s">
        <v>96</v>
      </c>
      <c r="N54" s="5" t="s">
        <v>97</v>
      </c>
      <c r="O54" s="7" t="s">
        <v>292</v>
      </c>
      <c r="P54" s="3" t="s">
        <v>238</v>
      </c>
      <c r="Q54" s="9" t="s">
        <v>17</v>
      </c>
      <c r="R54" t="str">
        <f t="shared" si="0"/>
        <v>Tissue sample weight|Towel-dried weight of tissue sample - Measurement|g</v>
      </c>
    </row>
    <row r="55" spans="2:18" x14ac:dyDescent="0.2">
      <c r="B55">
        <v>257</v>
      </c>
      <c r="C55" t="s">
        <v>295</v>
      </c>
      <c r="E55" s="7" t="s">
        <v>386</v>
      </c>
      <c r="F55" t="s">
        <v>93</v>
      </c>
      <c r="G55" t="s">
        <v>315</v>
      </c>
      <c r="J55" t="s">
        <v>95</v>
      </c>
      <c r="L55" s="8">
        <v>43579</v>
      </c>
      <c r="M55" t="s">
        <v>96</v>
      </c>
      <c r="N55" s="5" t="s">
        <v>97</v>
      </c>
      <c r="O55" s="7" t="s">
        <v>292</v>
      </c>
      <c r="P55" s="3" t="s">
        <v>296</v>
      </c>
      <c r="Q55" s="9" t="s">
        <v>17</v>
      </c>
      <c r="R55" t="str">
        <f t="shared" si="0"/>
        <v>Tissue sample weight|Dry weight of tissue sample - Measurement|g</v>
      </c>
    </row>
    <row r="56" spans="2:18" x14ac:dyDescent="0.2">
      <c r="B56">
        <v>258</v>
      </c>
      <c r="C56" t="s">
        <v>297</v>
      </c>
      <c r="E56" s="7" t="s">
        <v>387</v>
      </c>
      <c r="F56" t="s">
        <v>93</v>
      </c>
      <c r="G56" t="s">
        <v>315</v>
      </c>
      <c r="J56" t="s">
        <v>95</v>
      </c>
      <c r="L56" s="8">
        <v>43579</v>
      </c>
      <c r="M56" t="s">
        <v>96</v>
      </c>
      <c r="N56" s="5" t="s">
        <v>97</v>
      </c>
      <c r="O56" s="7" t="s">
        <v>265</v>
      </c>
      <c r="P56" s="3" t="s">
        <v>298</v>
      </c>
      <c r="Q56" s="9" t="s">
        <v>117</v>
      </c>
      <c r="R56" t="str">
        <f t="shared" si="0"/>
        <v>Percent dry weight of tissue sample|Percent dry weight of tissue sample - Computation|%</v>
      </c>
    </row>
    <row r="57" spans="2:18" x14ac:dyDescent="0.2">
      <c r="B57">
        <v>259</v>
      </c>
      <c r="C57" t="s">
        <v>300</v>
      </c>
      <c r="E57" s="7" t="s">
        <v>388</v>
      </c>
      <c r="F57" t="s">
        <v>93</v>
      </c>
      <c r="G57" t="s">
        <v>315</v>
      </c>
      <c r="J57" t="s">
        <v>95</v>
      </c>
      <c r="L57" s="8">
        <v>43579</v>
      </c>
      <c r="M57" t="s">
        <v>96</v>
      </c>
      <c r="N57" s="5" t="s">
        <v>97</v>
      </c>
      <c r="O57" s="7" t="s">
        <v>251</v>
      </c>
      <c r="P57" s="3" t="s">
        <v>241</v>
      </c>
      <c r="Q57" s="9" t="s">
        <v>23</v>
      </c>
      <c r="R57" t="str">
        <f t="shared" si="0"/>
        <v>Presence of fouling|Presence of fouling - Measurement|0-1 Absence/Presence</v>
      </c>
    </row>
    <row r="58" spans="2:18" x14ac:dyDescent="0.2">
      <c r="B58">
        <v>260</v>
      </c>
      <c r="C58" t="s">
        <v>299</v>
      </c>
      <c r="E58" s="7" t="s">
        <v>389</v>
      </c>
      <c r="F58" t="s">
        <v>93</v>
      </c>
      <c r="G58" t="s">
        <v>315</v>
      </c>
      <c r="J58" t="s">
        <v>95</v>
      </c>
      <c r="L58" s="8">
        <v>43579</v>
      </c>
      <c r="M58" t="s">
        <v>96</v>
      </c>
      <c r="N58" s="5" t="s">
        <v>97</v>
      </c>
      <c r="O58" s="7" t="s">
        <v>252</v>
      </c>
      <c r="P58" s="3" t="s">
        <v>242</v>
      </c>
      <c r="Q58" s="9" t="s">
        <v>118</v>
      </c>
      <c r="R58" t="str">
        <f t="shared" si="0"/>
        <v>Fouling area|Fouling area - Estimation|sq cm</v>
      </c>
    </row>
    <row r="59" spans="2:18" x14ac:dyDescent="0.2">
      <c r="B59">
        <v>261</v>
      </c>
      <c r="C59" t="s">
        <v>301</v>
      </c>
      <c r="E59" s="7" t="s">
        <v>390</v>
      </c>
      <c r="F59" t="s">
        <v>93</v>
      </c>
      <c r="G59" t="s">
        <v>315</v>
      </c>
      <c r="J59" t="s">
        <v>95</v>
      </c>
      <c r="L59" s="8">
        <v>43579</v>
      </c>
      <c r="M59" t="s">
        <v>96</v>
      </c>
      <c r="N59" s="5" t="s">
        <v>97</v>
      </c>
      <c r="O59" s="7" t="s">
        <v>244</v>
      </c>
      <c r="P59" s="3" t="s">
        <v>253</v>
      </c>
      <c r="Q59" s="9" t="s">
        <v>23</v>
      </c>
      <c r="R59" t="str">
        <f t="shared" si="0"/>
        <v>Presence of bryozoan|Presence of bryozoan - Measurement|0-1 Absence/Presence</v>
      </c>
    </row>
    <row r="60" spans="2:18" x14ac:dyDescent="0.2">
      <c r="B60">
        <v>262</v>
      </c>
      <c r="C60" t="s">
        <v>302</v>
      </c>
      <c r="E60" s="7" t="s">
        <v>391</v>
      </c>
      <c r="F60" t="s">
        <v>93</v>
      </c>
      <c r="G60" t="s">
        <v>315</v>
      </c>
      <c r="J60" t="s">
        <v>95</v>
      </c>
      <c r="L60" s="8">
        <v>43579</v>
      </c>
      <c r="M60" t="s">
        <v>96</v>
      </c>
      <c r="N60" s="5" t="s">
        <v>97</v>
      </c>
      <c r="O60" s="7" t="s">
        <v>245</v>
      </c>
      <c r="P60" s="3" t="s">
        <v>254</v>
      </c>
      <c r="Q60" s="9" t="s">
        <v>23</v>
      </c>
      <c r="R60" t="str">
        <f t="shared" si="0"/>
        <v>Presence of herbivores|Presence of herbivores - Measurement|0-1 Absence/Presence</v>
      </c>
    </row>
    <row r="61" spans="2:18" x14ac:dyDescent="0.2">
      <c r="B61">
        <v>263</v>
      </c>
      <c r="C61" t="s">
        <v>303</v>
      </c>
      <c r="E61" s="7" t="s">
        <v>392</v>
      </c>
      <c r="F61" t="s">
        <v>93</v>
      </c>
      <c r="G61" t="s">
        <v>315</v>
      </c>
      <c r="J61" t="s">
        <v>95</v>
      </c>
      <c r="L61" s="8">
        <v>43579</v>
      </c>
      <c r="M61" t="s">
        <v>96</v>
      </c>
      <c r="N61" s="5" t="s">
        <v>97</v>
      </c>
      <c r="O61" s="7" t="s">
        <v>248</v>
      </c>
      <c r="P61" s="3" t="s">
        <v>255</v>
      </c>
      <c r="Q61" s="9" t="s">
        <v>23</v>
      </c>
      <c r="R61" t="str">
        <f t="shared" si="0"/>
        <v>Presence of white patches|Presence of white patches - Measurement|0-1 Absence/Presence</v>
      </c>
    </row>
    <row r="62" spans="2:18" x14ac:dyDescent="0.2">
      <c r="B62">
        <v>274</v>
      </c>
      <c r="C62" t="s">
        <v>450</v>
      </c>
      <c r="E62" s="7" t="s">
        <v>415</v>
      </c>
      <c r="F62" t="s">
        <v>93</v>
      </c>
      <c r="G62" t="s">
        <v>315</v>
      </c>
      <c r="J62" t="s">
        <v>95</v>
      </c>
      <c r="L62" s="8">
        <v>43634</v>
      </c>
      <c r="M62" t="s">
        <v>96</v>
      </c>
      <c r="N62" s="5" t="s">
        <v>97</v>
      </c>
      <c r="O62" s="7" t="s">
        <v>405</v>
      </c>
      <c r="P62" s="3" t="s">
        <v>418</v>
      </c>
      <c r="Q62" s="9" t="s">
        <v>404</v>
      </c>
      <c r="R62" t="str">
        <f t="shared" si="0"/>
        <v>Plot weight|Wet weight of plot - Measurement|kg</v>
      </c>
    </row>
    <row r="63" spans="2:18" x14ac:dyDescent="0.2">
      <c r="B63">
        <v>275</v>
      </c>
      <c r="C63" t="s">
        <v>413</v>
      </c>
      <c r="E63" s="7" t="s">
        <v>416</v>
      </c>
      <c r="F63" t="s">
        <v>93</v>
      </c>
      <c r="G63" t="s">
        <v>315</v>
      </c>
      <c r="J63" t="s">
        <v>95</v>
      </c>
      <c r="L63" s="8">
        <v>43634</v>
      </c>
      <c r="M63" t="s">
        <v>96</v>
      </c>
      <c r="N63" s="5" t="s">
        <v>97</v>
      </c>
      <c r="O63" s="7" t="s">
        <v>406</v>
      </c>
      <c r="P63" s="3" t="s">
        <v>419</v>
      </c>
      <c r="Q63" s="9" t="s">
        <v>17</v>
      </c>
      <c r="R63" t="str">
        <f t="shared" si="0"/>
        <v>Subplot weight|Wet weight of subplot - Measurement|g</v>
      </c>
    </row>
    <row r="64" spans="2:18" x14ac:dyDescent="0.2">
      <c r="B64">
        <v>276</v>
      </c>
      <c r="C64" t="s">
        <v>414</v>
      </c>
      <c r="E64" s="7" t="s">
        <v>417</v>
      </c>
      <c r="F64" t="s">
        <v>93</v>
      </c>
      <c r="G64" t="s">
        <v>315</v>
      </c>
      <c r="J64" t="s">
        <v>95</v>
      </c>
      <c r="L64" s="8">
        <v>43634</v>
      </c>
      <c r="M64" t="s">
        <v>96</v>
      </c>
      <c r="N64" s="5" t="s">
        <v>97</v>
      </c>
      <c r="O64" s="7" t="s">
        <v>406</v>
      </c>
      <c r="P64" s="3" t="s">
        <v>420</v>
      </c>
      <c r="Q64" s="9" t="s">
        <v>17</v>
      </c>
      <c r="R64" t="str">
        <f t="shared" si="0"/>
        <v>Subplot weight|Dry weight of subplot - Measurement|g</v>
      </c>
    </row>
    <row r="65" spans="2:18" x14ac:dyDescent="0.2">
      <c r="B65">
        <v>279</v>
      </c>
      <c r="C65" t="s">
        <v>454</v>
      </c>
      <c r="E65" s="7" t="s">
        <v>424</v>
      </c>
      <c r="F65" t="s">
        <v>93</v>
      </c>
      <c r="G65" t="s">
        <v>315</v>
      </c>
      <c r="J65" t="s">
        <v>95</v>
      </c>
      <c r="L65" s="8">
        <v>43634</v>
      </c>
      <c r="M65" t="s">
        <v>96</v>
      </c>
      <c r="N65" s="5" t="s">
        <v>97</v>
      </c>
      <c r="O65" s="7" t="s">
        <v>421</v>
      </c>
      <c r="P65" s="3" t="s">
        <v>422</v>
      </c>
      <c r="Q65" s="9" t="s">
        <v>19</v>
      </c>
      <c r="R65" t="str">
        <f t="shared" si="0"/>
        <v>Plot length|Plot length - Measurement|cm</v>
      </c>
    </row>
    <row r="66" spans="2:18" x14ac:dyDescent="0.2">
      <c r="B66">
        <v>285</v>
      </c>
      <c r="C66" t="s">
        <v>437</v>
      </c>
      <c r="E66" s="7" t="s">
        <v>435</v>
      </c>
      <c r="F66" t="s">
        <v>93</v>
      </c>
      <c r="G66" t="s">
        <v>315</v>
      </c>
      <c r="J66" t="s">
        <v>95</v>
      </c>
      <c r="L66" s="8">
        <v>43635</v>
      </c>
      <c r="M66" t="s">
        <v>96</v>
      </c>
      <c r="N66" s="5" t="s">
        <v>97</v>
      </c>
      <c r="O66" s="7" t="s">
        <v>425</v>
      </c>
      <c r="P66" s="3" t="s">
        <v>427</v>
      </c>
      <c r="Q66" s="9" t="s">
        <v>17</v>
      </c>
      <c r="R66" t="str">
        <f t="shared" si="0"/>
        <v>Combined subplot weight|Wet weight of combined subplots - Measurement|g</v>
      </c>
    </row>
    <row r="67" spans="2:18" x14ac:dyDescent="0.2">
      <c r="B67">
        <v>286</v>
      </c>
      <c r="C67" t="s">
        <v>438</v>
      </c>
      <c r="E67" s="7" t="s">
        <v>436</v>
      </c>
      <c r="F67" t="s">
        <v>93</v>
      </c>
      <c r="G67" t="s">
        <v>315</v>
      </c>
      <c r="J67" t="s">
        <v>95</v>
      </c>
      <c r="L67" s="8">
        <v>43635</v>
      </c>
      <c r="M67" t="s">
        <v>96</v>
      </c>
      <c r="N67" s="5" t="s">
        <v>97</v>
      </c>
      <c r="O67" s="7" t="s">
        <v>425</v>
      </c>
      <c r="P67" s="3" t="s">
        <v>429</v>
      </c>
      <c r="Q67" s="9" t="s">
        <v>17</v>
      </c>
      <c r="R67" t="str">
        <f t="shared" si="0"/>
        <v>Combined subplot weight|Dry weight of combined subplots - Measurement|g</v>
      </c>
    </row>
    <row r="68" spans="2:18" x14ac:dyDescent="0.2">
      <c r="B68">
        <v>287</v>
      </c>
      <c r="C68" t="s">
        <v>439</v>
      </c>
      <c r="E68" s="7" t="s">
        <v>431</v>
      </c>
      <c r="F68" t="s">
        <v>93</v>
      </c>
      <c r="G68" t="s">
        <v>315</v>
      </c>
      <c r="J68" t="s">
        <v>95</v>
      </c>
      <c r="L68" s="8">
        <v>43635</v>
      </c>
      <c r="M68" t="s">
        <v>96</v>
      </c>
      <c r="N68" s="5" t="s">
        <v>97</v>
      </c>
      <c r="O68" s="7" t="s">
        <v>461</v>
      </c>
      <c r="P68" s="3" t="s">
        <v>449</v>
      </c>
      <c r="Q68" s="9" t="s">
        <v>403</v>
      </c>
      <c r="R68" t="str">
        <f t="shared" si="0"/>
        <v>Sampled subplot count|Sampled subplot count - Measurement|count</v>
      </c>
    </row>
    <row r="69" spans="2:18" x14ac:dyDescent="0.2">
      <c r="B69">
        <v>291</v>
      </c>
      <c r="C69" t="s">
        <v>451</v>
      </c>
      <c r="E69" s="7" t="s">
        <v>440</v>
      </c>
      <c r="F69" t="s">
        <v>93</v>
      </c>
      <c r="G69" t="s">
        <v>315</v>
      </c>
      <c r="J69" t="s">
        <v>95</v>
      </c>
      <c r="L69" s="8">
        <v>43635</v>
      </c>
      <c r="M69" t="s">
        <v>96</v>
      </c>
      <c r="N69" s="5" t="s">
        <v>97</v>
      </c>
      <c r="O69" s="7" t="s">
        <v>405</v>
      </c>
      <c r="P69" s="3" t="s">
        <v>441</v>
      </c>
      <c r="Q69" s="9" t="s">
        <v>404</v>
      </c>
      <c r="R69" t="str">
        <f t="shared" si="0"/>
        <v>Plot weight|Dry weight of plot - Measurement|kg</v>
      </c>
    </row>
    <row r="70" spans="2:18" x14ac:dyDescent="0.2">
      <c r="B70">
        <v>292</v>
      </c>
      <c r="C70" t="s">
        <v>453</v>
      </c>
      <c r="E70" s="7" t="s">
        <v>443</v>
      </c>
      <c r="F70" t="s">
        <v>93</v>
      </c>
      <c r="G70" t="s">
        <v>315</v>
      </c>
      <c r="J70" t="s">
        <v>95</v>
      </c>
      <c r="L70" s="8">
        <v>43635</v>
      </c>
      <c r="M70" t="s">
        <v>96</v>
      </c>
      <c r="N70" s="5" t="s">
        <v>97</v>
      </c>
      <c r="O70" s="7" t="s">
        <v>324</v>
      </c>
      <c r="P70" s="3" t="s">
        <v>444</v>
      </c>
      <c r="Q70" s="9" t="s">
        <v>403</v>
      </c>
      <c r="R70" t="str">
        <f t="shared" si="0"/>
        <v>Blade count|Plot blade count - Measurement|count</v>
      </c>
    </row>
    <row r="71" spans="2:18" x14ac:dyDescent="0.2">
      <c r="B71">
        <v>293</v>
      </c>
      <c r="C71" t="s">
        <v>452</v>
      </c>
      <c r="E71" s="7" t="s">
        <v>445</v>
      </c>
      <c r="F71" t="s">
        <v>93</v>
      </c>
      <c r="G71" t="s">
        <v>315</v>
      </c>
      <c r="J71" t="s">
        <v>95</v>
      </c>
      <c r="L71" s="8">
        <v>43635</v>
      </c>
      <c r="M71" t="s">
        <v>96</v>
      </c>
      <c r="N71" s="5" t="s">
        <v>97</v>
      </c>
      <c r="O71" s="7" t="s">
        <v>324</v>
      </c>
      <c r="P71" s="3" t="s">
        <v>446</v>
      </c>
      <c r="Q71" s="9" t="s">
        <v>403</v>
      </c>
      <c r="R71" t="str">
        <f t="shared" si="0"/>
        <v>Blade count|Subplot blade count - Measurement|count</v>
      </c>
    </row>
  </sheetData>
  <conditionalFormatting sqref="R1:R1048576">
    <cfRule type="expression" dxfId="8" priority="17">
      <formula>COUNTIF(R:R, R1)&gt;1</formula>
    </cfRule>
  </conditionalFormatting>
  <conditionalFormatting sqref="C1:D1048576 P66 E2:E71">
    <cfRule type="expression" dxfId="7" priority="16">
      <formula>COUNTIF(C:C,C1)&gt;1</formula>
    </cfRule>
  </conditionalFormatting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" id="{19E242A6-3759-B24E-9306-DD94A4F2A565}">
            <xm:f>AND(NOT(ISBLANK(O1)), ISERROR(MATCH(O1,Traits!B:B,0)))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O1:O1048576</xm:sqref>
        </x14:conditionalFormatting>
        <x14:conditionalFormatting xmlns:xm="http://schemas.microsoft.com/office/excel/2006/main">
          <x14:cfRule type="expression" priority="19" id="{EE3199AD-3CCC-9B40-B9A3-5E4DDBA94BCD}">
            <xm:f>AND(NOT(ISBLANK(P1)), ISERROR(MATCH(P1,Methods!$B:$B,0)))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P67:P1048576 P1:P65</xm:sqref>
        </x14:conditionalFormatting>
        <x14:conditionalFormatting xmlns:xm="http://schemas.microsoft.com/office/excel/2006/main">
          <x14:cfRule type="expression" priority="14" id="{D81C2281-00B0-374D-B5E7-C909046DB8C3}">
            <xm:f>AND(NOT(ISBLANK(Q1)), ISERROR(MATCH(Q1,Scales!$B:$B,0)))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Q1:Q1048576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2"/>
  <sheetViews>
    <sheetView topLeftCell="A26" zoomScale="120" zoomScaleNormal="120" zoomScalePageLayoutView="120" workbookViewId="0">
      <selection activeCell="B62" sqref="B62"/>
    </sheetView>
  </sheetViews>
  <sheetFormatPr baseColWidth="10" defaultRowHeight="16" x14ac:dyDescent="0.2"/>
  <cols>
    <col min="2" max="2" width="25.1640625" bestFit="1" customWidth="1"/>
    <col min="3" max="3" width="17" bestFit="1" customWidth="1"/>
    <col min="4" max="4" width="38" bestFit="1" customWidth="1"/>
    <col min="5" max="5" width="13.5" bestFit="1" customWidth="1"/>
    <col min="6" max="6" width="20.1640625" bestFit="1" customWidth="1"/>
    <col min="7" max="7" width="26" bestFit="1" customWidth="1"/>
    <col min="9" max="9" width="25.1640625" bestFit="1" customWidth="1"/>
  </cols>
  <sheetData>
    <row r="1" spans="1:11" x14ac:dyDescent="0.2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</row>
    <row r="2" spans="1:11" x14ac:dyDescent="0.2">
      <c r="A2">
        <v>8</v>
      </c>
      <c r="B2" s="2" t="s">
        <v>67</v>
      </c>
      <c r="C2" s="2" t="s">
        <v>68</v>
      </c>
      <c r="D2" s="2" t="s">
        <v>67</v>
      </c>
      <c r="E2" s="1"/>
      <c r="F2" s="1" t="s">
        <v>69</v>
      </c>
      <c r="G2" s="1"/>
      <c r="H2" s="1" t="s">
        <v>70</v>
      </c>
      <c r="I2" s="2" t="s">
        <v>71</v>
      </c>
    </row>
    <row r="3" spans="1:11" x14ac:dyDescent="0.2">
      <c r="A3">
        <v>16</v>
      </c>
      <c r="B3" s="2" t="s">
        <v>72</v>
      </c>
      <c r="C3" s="2" t="s">
        <v>68</v>
      </c>
      <c r="D3" s="2" t="s">
        <v>72</v>
      </c>
      <c r="E3" s="1"/>
      <c r="F3" s="1" t="s">
        <v>73</v>
      </c>
      <c r="G3" s="1"/>
      <c r="H3" s="1" t="s">
        <v>70</v>
      </c>
      <c r="I3" s="2" t="s">
        <v>74</v>
      </c>
    </row>
    <row r="4" spans="1:11" x14ac:dyDescent="0.2">
      <c r="A4">
        <v>24</v>
      </c>
      <c r="B4" s="2" t="s">
        <v>75</v>
      </c>
      <c r="C4" s="2" t="s">
        <v>68</v>
      </c>
      <c r="D4" s="2" t="s">
        <v>75</v>
      </c>
      <c r="E4" s="1"/>
      <c r="F4" s="1" t="s">
        <v>76</v>
      </c>
      <c r="G4" s="1"/>
      <c r="H4" s="1" t="s">
        <v>77</v>
      </c>
      <c r="I4" s="2" t="s">
        <v>71</v>
      </c>
    </row>
    <row r="5" spans="1:11" x14ac:dyDescent="0.2">
      <c r="A5">
        <v>32</v>
      </c>
      <c r="B5" s="2" t="s">
        <v>104</v>
      </c>
      <c r="C5" s="2" t="s">
        <v>79</v>
      </c>
      <c r="D5" s="2" t="s">
        <v>78</v>
      </c>
      <c r="E5" s="1"/>
      <c r="F5" s="1" t="s">
        <v>80</v>
      </c>
      <c r="G5" s="1"/>
      <c r="H5" s="1" t="s">
        <v>66</v>
      </c>
      <c r="I5" s="2" t="s">
        <v>78</v>
      </c>
    </row>
    <row r="6" spans="1:11" x14ac:dyDescent="0.2">
      <c r="A6">
        <v>36</v>
      </c>
      <c r="B6" s="2" t="s">
        <v>81</v>
      </c>
      <c r="C6" s="2" t="s">
        <v>82</v>
      </c>
      <c r="D6" s="2" t="s">
        <v>81</v>
      </c>
      <c r="E6" s="1"/>
      <c r="F6" s="1" t="s">
        <v>83</v>
      </c>
      <c r="G6" s="1"/>
      <c r="H6" s="1" t="s">
        <v>66</v>
      </c>
      <c r="I6" s="2" t="s">
        <v>81</v>
      </c>
    </row>
    <row r="7" spans="1:11" x14ac:dyDescent="0.2">
      <c r="A7">
        <v>40</v>
      </c>
      <c r="B7" s="2" t="s">
        <v>105</v>
      </c>
      <c r="C7" s="2" t="s">
        <v>85</v>
      </c>
      <c r="D7" s="2" t="s">
        <v>84</v>
      </c>
      <c r="E7" s="1"/>
      <c r="F7" s="1" t="s">
        <v>86</v>
      </c>
      <c r="G7" s="1"/>
      <c r="H7" s="1" t="s">
        <v>66</v>
      </c>
      <c r="I7" s="2" t="s">
        <v>84</v>
      </c>
    </row>
    <row r="8" spans="1:11" x14ac:dyDescent="0.2">
      <c r="A8">
        <v>44</v>
      </c>
      <c r="B8" s="2" t="s">
        <v>106</v>
      </c>
      <c r="C8" s="2" t="s">
        <v>85</v>
      </c>
      <c r="D8" s="2" t="s">
        <v>87</v>
      </c>
      <c r="E8" s="1"/>
      <c r="F8" s="1" t="s">
        <v>88</v>
      </c>
      <c r="G8" s="1"/>
      <c r="H8" s="1" t="s">
        <v>66</v>
      </c>
      <c r="I8" s="2" t="s">
        <v>87</v>
      </c>
    </row>
    <row r="9" spans="1:11" x14ac:dyDescent="0.2">
      <c r="A9">
        <v>48</v>
      </c>
      <c r="B9" s="2" t="s">
        <v>107</v>
      </c>
      <c r="C9" s="2" t="s">
        <v>85</v>
      </c>
      <c r="D9" s="2" t="s">
        <v>89</v>
      </c>
      <c r="E9" s="1"/>
      <c r="F9" s="1" t="s">
        <v>90</v>
      </c>
      <c r="G9" s="1"/>
      <c r="H9" s="1" t="s">
        <v>66</v>
      </c>
      <c r="I9" s="2" t="s">
        <v>89</v>
      </c>
    </row>
    <row r="10" spans="1:11" x14ac:dyDescent="0.2">
      <c r="A10">
        <v>52</v>
      </c>
      <c r="B10" s="2" t="s">
        <v>108</v>
      </c>
      <c r="C10" s="2" t="s">
        <v>85</v>
      </c>
      <c r="D10" s="2" t="s">
        <v>91</v>
      </c>
      <c r="E10" s="1"/>
      <c r="F10" s="1" t="s">
        <v>92</v>
      </c>
      <c r="G10" s="1"/>
      <c r="H10" s="1" t="s">
        <v>66</v>
      </c>
      <c r="I10" s="2" t="s">
        <v>91</v>
      </c>
    </row>
    <row r="11" spans="1:11" x14ac:dyDescent="0.2">
      <c r="A11">
        <v>56</v>
      </c>
      <c r="B11" s="2" t="s">
        <v>137</v>
      </c>
      <c r="C11" s="2" t="s">
        <v>85</v>
      </c>
      <c r="D11" s="2" t="s">
        <v>137</v>
      </c>
      <c r="E11" s="1"/>
      <c r="F11" s="1" t="s">
        <v>138</v>
      </c>
      <c r="G11" s="1"/>
      <c r="H11" s="1" t="s">
        <v>66</v>
      </c>
      <c r="I11" s="2" t="s">
        <v>137</v>
      </c>
    </row>
    <row r="12" spans="1:11" x14ac:dyDescent="0.2">
      <c r="A12">
        <v>60</v>
      </c>
      <c r="B12" t="s">
        <v>139</v>
      </c>
      <c r="C12" s="2" t="s">
        <v>85</v>
      </c>
      <c r="D12" t="s">
        <v>139</v>
      </c>
      <c r="E12" s="1"/>
      <c r="F12" s="1" t="s">
        <v>169</v>
      </c>
      <c r="G12" s="1"/>
      <c r="H12" s="1" t="s">
        <v>66</v>
      </c>
      <c r="I12" t="s">
        <v>139</v>
      </c>
    </row>
    <row r="13" spans="1:11" x14ac:dyDescent="0.2">
      <c r="A13">
        <v>64</v>
      </c>
      <c r="B13" t="s">
        <v>140</v>
      </c>
      <c r="C13" s="2" t="s">
        <v>85</v>
      </c>
      <c r="D13" t="s">
        <v>140</v>
      </c>
      <c r="F13" s="7" t="s">
        <v>170</v>
      </c>
      <c r="H13" s="1" t="s">
        <v>66</v>
      </c>
      <c r="I13" t="s">
        <v>140</v>
      </c>
    </row>
    <row r="14" spans="1:11" x14ac:dyDescent="0.2">
      <c r="A14">
        <v>68</v>
      </c>
      <c r="B14" t="s">
        <v>141</v>
      </c>
      <c r="C14" s="2" t="s">
        <v>85</v>
      </c>
      <c r="D14" t="s">
        <v>141</v>
      </c>
      <c r="F14" s="7" t="s">
        <v>171</v>
      </c>
      <c r="H14" s="1" t="s">
        <v>66</v>
      </c>
      <c r="I14" t="s">
        <v>141</v>
      </c>
    </row>
    <row r="15" spans="1:11" x14ac:dyDescent="0.2">
      <c r="A15">
        <v>72</v>
      </c>
      <c r="B15" t="s">
        <v>142</v>
      </c>
      <c r="C15" s="2" t="s">
        <v>85</v>
      </c>
      <c r="D15" t="s">
        <v>142</v>
      </c>
      <c r="F15" s="7" t="s">
        <v>172</v>
      </c>
      <c r="H15" s="1" t="s">
        <v>66</v>
      </c>
      <c r="I15" t="s">
        <v>142</v>
      </c>
    </row>
    <row r="16" spans="1:11" x14ac:dyDescent="0.2">
      <c r="A16">
        <v>76</v>
      </c>
      <c r="B16" t="s">
        <v>143</v>
      </c>
      <c r="C16" s="2" t="s">
        <v>85</v>
      </c>
      <c r="D16" t="s">
        <v>143</v>
      </c>
      <c r="F16" s="7" t="s">
        <v>173</v>
      </c>
      <c r="H16" s="1" t="s">
        <v>66</v>
      </c>
      <c r="I16" t="s">
        <v>143</v>
      </c>
    </row>
    <row r="17" spans="1:9" x14ac:dyDescent="0.2">
      <c r="A17">
        <v>80</v>
      </c>
      <c r="B17" t="s">
        <v>144</v>
      </c>
      <c r="C17" s="2" t="s">
        <v>85</v>
      </c>
      <c r="D17" t="s">
        <v>144</v>
      </c>
      <c r="F17" s="7" t="s">
        <v>174</v>
      </c>
      <c r="H17" s="1" t="s">
        <v>66</v>
      </c>
      <c r="I17" t="s">
        <v>144</v>
      </c>
    </row>
    <row r="18" spans="1:9" x14ac:dyDescent="0.2">
      <c r="A18">
        <v>84</v>
      </c>
      <c r="B18" t="s">
        <v>145</v>
      </c>
      <c r="C18" s="2" t="s">
        <v>85</v>
      </c>
      <c r="D18" t="s">
        <v>145</v>
      </c>
      <c r="F18" s="7" t="s">
        <v>175</v>
      </c>
      <c r="H18" s="1" t="s">
        <v>66</v>
      </c>
      <c r="I18" t="s">
        <v>145</v>
      </c>
    </row>
    <row r="19" spans="1:9" x14ac:dyDescent="0.2">
      <c r="A19">
        <v>88</v>
      </c>
      <c r="B19" t="s">
        <v>146</v>
      </c>
      <c r="C19" s="2" t="s">
        <v>85</v>
      </c>
      <c r="D19" t="s">
        <v>146</v>
      </c>
      <c r="F19" s="7" t="s">
        <v>176</v>
      </c>
      <c r="H19" s="1" t="s">
        <v>66</v>
      </c>
      <c r="I19" t="s">
        <v>146</v>
      </c>
    </row>
    <row r="20" spans="1:9" x14ac:dyDescent="0.2">
      <c r="A20">
        <v>92</v>
      </c>
      <c r="B20" t="s">
        <v>147</v>
      </c>
      <c r="C20" s="2" t="s">
        <v>85</v>
      </c>
      <c r="D20" t="s">
        <v>147</v>
      </c>
      <c r="F20" s="7" t="s">
        <v>177</v>
      </c>
      <c r="H20" s="1" t="s">
        <v>66</v>
      </c>
      <c r="I20" t="s">
        <v>147</v>
      </c>
    </row>
    <row r="21" spans="1:9" x14ac:dyDescent="0.2">
      <c r="A21">
        <v>96</v>
      </c>
      <c r="B21" t="s">
        <v>148</v>
      </c>
      <c r="C21" s="2" t="s">
        <v>85</v>
      </c>
      <c r="D21" t="s">
        <v>148</v>
      </c>
      <c r="F21" s="7" t="s">
        <v>178</v>
      </c>
      <c r="H21" s="1" t="s">
        <v>66</v>
      </c>
      <c r="I21" t="s">
        <v>148</v>
      </c>
    </row>
    <row r="22" spans="1:9" x14ac:dyDescent="0.2">
      <c r="A22">
        <v>100</v>
      </c>
      <c r="B22" t="s">
        <v>149</v>
      </c>
      <c r="C22" s="2" t="s">
        <v>85</v>
      </c>
      <c r="D22" t="s">
        <v>149</v>
      </c>
      <c r="F22" s="7" t="s">
        <v>179</v>
      </c>
      <c r="H22" s="1" t="s">
        <v>66</v>
      </c>
      <c r="I22" t="s">
        <v>149</v>
      </c>
    </row>
    <row r="23" spans="1:9" x14ac:dyDescent="0.2">
      <c r="A23">
        <v>104</v>
      </c>
      <c r="B23" t="s">
        <v>150</v>
      </c>
      <c r="C23" s="2" t="s">
        <v>85</v>
      </c>
      <c r="D23" t="s">
        <v>150</v>
      </c>
      <c r="F23" s="7" t="s">
        <v>180</v>
      </c>
      <c r="H23" s="1" t="s">
        <v>66</v>
      </c>
      <c r="I23" t="s">
        <v>150</v>
      </c>
    </row>
    <row r="24" spans="1:9" x14ac:dyDescent="0.2">
      <c r="A24">
        <v>108</v>
      </c>
      <c r="B24" t="s">
        <v>151</v>
      </c>
      <c r="C24" s="2" t="s">
        <v>85</v>
      </c>
      <c r="D24" t="s">
        <v>151</v>
      </c>
      <c r="F24" s="7" t="s">
        <v>181</v>
      </c>
      <c r="H24" s="1" t="s">
        <v>66</v>
      </c>
      <c r="I24" t="s">
        <v>151</v>
      </c>
    </row>
    <row r="25" spans="1:9" x14ac:dyDescent="0.2">
      <c r="A25">
        <v>112</v>
      </c>
      <c r="B25" t="s">
        <v>152</v>
      </c>
      <c r="C25" s="2" t="s">
        <v>85</v>
      </c>
      <c r="D25" t="s">
        <v>152</v>
      </c>
      <c r="F25" s="7" t="s">
        <v>182</v>
      </c>
      <c r="H25" s="1" t="s">
        <v>66</v>
      </c>
      <c r="I25" t="s">
        <v>152</v>
      </c>
    </row>
    <row r="26" spans="1:9" x14ac:dyDescent="0.2">
      <c r="A26">
        <v>116</v>
      </c>
      <c r="B26" t="s">
        <v>153</v>
      </c>
      <c r="C26" s="2" t="s">
        <v>85</v>
      </c>
      <c r="D26" t="s">
        <v>153</v>
      </c>
      <c r="F26" s="7" t="s">
        <v>183</v>
      </c>
      <c r="H26" s="1" t="s">
        <v>66</v>
      </c>
      <c r="I26" t="s">
        <v>153</v>
      </c>
    </row>
    <row r="27" spans="1:9" x14ac:dyDescent="0.2">
      <c r="A27">
        <v>120</v>
      </c>
      <c r="B27" t="s">
        <v>154</v>
      </c>
      <c r="C27" s="2" t="s">
        <v>85</v>
      </c>
      <c r="D27" t="s">
        <v>154</v>
      </c>
      <c r="F27" s="7" t="s">
        <v>184</v>
      </c>
      <c r="H27" s="1" t="s">
        <v>66</v>
      </c>
      <c r="I27" t="s">
        <v>154</v>
      </c>
    </row>
    <row r="28" spans="1:9" x14ac:dyDescent="0.2">
      <c r="A28">
        <v>124</v>
      </c>
      <c r="B28" t="s">
        <v>155</v>
      </c>
      <c r="C28" s="2" t="s">
        <v>85</v>
      </c>
      <c r="D28" t="s">
        <v>155</v>
      </c>
      <c r="F28" s="7" t="s">
        <v>185</v>
      </c>
      <c r="H28" s="1" t="s">
        <v>66</v>
      </c>
      <c r="I28" t="s">
        <v>155</v>
      </c>
    </row>
    <row r="29" spans="1:9" x14ac:dyDescent="0.2">
      <c r="A29">
        <v>128</v>
      </c>
      <c r="B29" t="s">
        <v>156</v>
      </c>
      <c r="C29" s="2" t="s">
        <v>85</v>
      </c>
      <c r="D29" t="s">
        <v>156</v>
      </c>
      <c r="F29" s="7" t="s">
        <v>186</v>
      </c>
      <c r="H29" s="1" t="s">
        <v>66</v>
      </c>
      <c r="I29" t="s">
        <v>156</v>
      </c>
    </row>
    <row r="30" spans="1:9" x14ac:dyDescent="0.2">
      <c r="A30">
        <v>132</v>
      </c>
      <c r="B30" t="s">
        <v>157</v>
      </c>
      <c r="C30" s="2" t="s">
        <v>85</v>
      </c>
      <c r="D30" t="s">
        <v>157</v>
      </c>
      <c r="F30" s="7" t="s">
        <v>187</v>
      </c>
      <c r="H30" s="1" t="s">
        <v>66</v>
      </c>
      <c r="I30" t="s">
        <v>157</v>
      </c>
    </row>
    <row r="31" spans="1:9" x14ac:dyDescent="0.2">
      <c r="A31">
        <v>136</v>
      </c>
      <c r="B31" t="s">
        <v>158</v>
      </c>
      <c r="C31" s="2" t="s">
        <v>85</v>
      </c>
      <c r="D31" t="s">
        <v>158</v>
      </c>
      <c r="F31" s="7" t="s">
        <v>188</v>
      </c>
      <c r="H31" s="1" t="s">
        <v>66</v>
      </c>
      <c r="I31" t="s">
        <v>158</v>
      </c>
    </row>
    <row r="32" spans="1:9" x14ac:dyDescent="0.2">
      <c r="A32">
        <v>144</v>
      </c>
      <c r="B32" t="s">
        <v>159</v>
      </c>
      <c r="C32" s="2" t="s">
        <v>85</v>
      </c>
      <c r="D32" t="s">
        <v>159</v>
      </c>
      <c r="F32" s="7" t="s">
        <v>189</v>
      </c>
      <c r="H32" s="1" t="s">
        <v>66</v>
      </c>
      <c r="I32" t="s">
        <v>159</v>
      </c>
    </row>
    <row r="33" spans="1:9" x14ac:dyDescent="0.2">
      <c r="A33">
        <v>148</v>
      </c>
      <c r="B33" t="s">
        <v>160</v>
      </c>
      <c r="C33" s="2" t="s">
        <v>85</v>
      </c>
      <c r="D33" t="s">
        <v>160</v>
      </c>
      <c r="F33" s="7" t="s">
        <v>190</v>
      </c>
      <c r="H33" s="1" t="s">
        <v>66</v>
      </c>
      <c r="I33" t="s">
        <v>160</v>
      </c>
    </row>
    <row r="34" spans="1:9" x14ac:dyDescent="0.2">
      <c r="A34">
        <v>152</v>
      </c>
      <c r="B34" t="s">
        <v>161</v>
      </c>
      <c r="C34" s="2" t="s">
        <v>85</v>
      </c>
      <c r="D34" t="s">
        <v>161</v>
      </c>
      <c r="F34" s="7" t="s">
        <v>191</v>
      </c>
      <c r="H34" s="1" t="s">
        <v>66</v>
      </c>
      <c r="I34" t="s">
        <v>161</v>
      </c>
    </row>
    <row r="35" spans="1:9" x14ac:dyDescent="0.2">
      <c r="A35">
        <v>156</v>
      </c>
      <c r="B35" t="s">
        <v>162</v>
      </c>
      <c r="C35" s="2" t="s">
        <v>85</v>
      </c>
      <c r="D35" t="s">
        <v>162</v>
      </c>
      <c r="F35" s="7" t="s">
        <v>192</v>
      </c>
      <c r="H35" s="1" t="s">
        <v>66</v>
      </c>
      <c r="I35" t="s">
        <v>162</v>
      </c>
    </row>
    <row r="36" spans="1:9" x14ac:dyDescent="0.2">
      <c r="A36">
        <v>160</v>
      </c>
      <c r="B36" t="s">
        <v>163</v>
      </c>
      <c r="C36" s="2" t="s">
        <v>85</v>
      </c>
      <c r="D36" t="s">
        <v>163</v>
      </c>
      <c r="F36" s="7" t="s">
        <v>193</v>
      </c>
      <c r="H36" s="1" t="s">
        <v>66</v>
      </c>
      <c r="I36" t="s">
        <v>163</v>
      </c>
    </row>
    <row r="37" spans="1:9" x14ac:dyDescent="0.2">
      <c r="A37">
        <v>164</v>
      </c>
      <c r="B37" t="s">
        <v>164</v>
      </c>
      <c r="C37" s="2" t="s">
        <v>85</v>
      </c>
      <c r="D37" t="s">
        <v>164</v>
      </c>
      <c r="F37" s="7" t="s">
        <v>194</v>
      </c>
      <c r="H37" s="1" t="s">
        <v>66</v>
      </c>
      <c r="I37" t="s">
        <v>164</v>
      </c>
    </row>
    <row r="38" spans="1:9" x14ac:dyDescent="0.2">
      <c r="A38">
        <v>168</v>
      </c>
      <c r="B38" t="s">
        <v>165</v>
      </c>
      <c r="C38" s="2" t="s">
        <v>85</v>
      </c>
      <c r="D38" t="s">
        <v>165</v>
      </c>
      <c r="F38" s="7" t="s">
        <v>195</v>
      </c>
      <c r="H38" s="1" t="s">
        <v>66</v>
      </c>
      <c r="I38" t="s">
        <v>165</v>
      </c>
    </row>
    <row r="39" spans="1:9" x14ac:dyDescent="0.2">
      <c r="A39">
        <v>172</v>
      </c>
      <c r="B39" t="s">
        <v>166</v>
      </c>
      <c r="C39" s="2" t="s">
        <v>85</v>
      </c>
      <c r="D39" t="s">
        <v>166</v>
      </c>
      <c r="F39" s="7" t="s">
        <v>196</v>
      </c>
      <c r="H39" s="1" t="s">
        <v>66</v>
      </c>
      <c r="I39" t="s">
        <v>166</v>
      </c>
    </row>
    <row r="40" spans="1:9" x14ac:dyDescent="0.2">
      <c r="A40">
        <v>176</v>
      </c>
      <c r="B40" t="s">
        <v>167</v>
      </c>
      <c r="C40" s="2" t="s">
        <v>85</v>
      </c>
      <c r="D40" t="s">
        <v>167</v>
      </c>
      <c r="F40" s="7" t="s">
        <v>197</v>
      </c>
      <c r="H40" s="1" t="s">
        <v>66</v>
      </c>
      <c r="I40" t="s">
        <v>167</v>
      </c>
    </row>
    <row r="41" spans="1:9" x14ac:dyDescent="0.2">
      <c r="A41">
        <v>180</v>
      </c>
      <c r="B41" t="s">
        <v>168</v>
      </c>
      <c r="C41" s="2" t="s">
        <v>85</v>
      </c>
      <c r="D41" t="s">
        <v>168</v>
      </c>
      <c r="F41" s="7" t="s">
        <v>198</v>
      </c>
      <c r="H41" s="1" t="s">
        <v>66</v>
      </c>
      <c r="I41" t="s">
        <v>168</v>
      </c>
    </row>
    <row r="42" spans="1:9" x14ac:dyDescent="0.2">
      <c r="A42">
        <v>220</v>
      </c>
      <c r="B42" t="s">
        <v>274</v>
      </c>
      <c r="C42" s="3" t="s">
        <v>68</v>
      </c>
      <c r="D42" t="s">
        <v>458</v>
      </c>
      <c r="F42" s="7" t="s">
        <v>256</v>
      </c>
      <c r="H42" s="7" t="s">
        <v>66</v>
      </c>
      <c r="I42" t="s">
        <v>274</v>
      </c>
    </row>
    <row r="43" spans="1:9" x14ac:dyDescent="0.2">
      <c r="A43">
        <v>221</v>
      </c>
      <c r="B43" t="s">
        <v>231</v>
      </c>
      <c r="C43" s="3" t="s">
        <v>68</v>
      </c>
      <c r="D43" t="s">
        <v>231</v>
      </c>
      <c r="F43" s="7" t="s">
        <v>257</v>
      </c>
      <c r="H43" s="7" t="s">
        <v>77</v>
      </c>
      <c r="I43" t="s">
        <v>395</v>
      </c>
    </row>
    <row r="44" spans="1:9" x14ac:dyDescent="0.2">
      <c r="A44">
        <v>222</v>
      </c>
      <c r="B44" t="s">
        <v>232</v>
      </c>
      <c r="C44" s="3" t="s">
        <v>68</v>
      </c>
      <c r="D44" t="s">
        <v>232</v>
      </c>
      <c r="F44" s="7" t="s">
        <v>258</v>
      </c>
      <c r="H44" s="7" t="s">
        <v>70</v>
      </c>
      <c r="I44" t="s">
        <v>396</v>
      </c>
    </row>
    <row r="45" spans="1:9" x14ac:dyDescent="0.2">
      <c r="A45">
        <v>223</v>
      </c>
      <c r="B45" t="s">
        <v>233</v>
      </c>
      <c r="C45" s="3" t="s">
        <v>68</v>
      </c>
      <c r="D45" t="s">
        <v>233</v>
      </c>
      <c r="F45" s="7" t="s">
        <v>259</v>
      </c>
      <c r="H45" s="7" t="s">
        <v>77</v>
      </c>
      <c r="I45" t="s">
        <v>393</v>
      </c>
    </row>
    <row r="46" spans="1:9" x14ac:dyDescent="0.2">
      <c r="A46">
        <v>224</v>
      </c>
      <c r="B46" t="s">
        <v>234</v>
      </c>
      <c r="C46" s="3" t="s">
        <v>68</v>
      </c>
      <c r="D46" t="s">
        <v>234</v>
      </c>
      <c r="F46" s="7" t="s">
        <v>260</v>
      </c>
      <c r="H46" s="7" t="s">
        <v>77</v>
      </c>
      <c r="I46" t="s">
        <v>394</v>
      </c>
    </row>
    <row r="47" spans="1:9" x14ac:dyDescent="0.2">
      <c r="A47">
        <v>225</v>
      </c>
      <c r="B47" t="s">
        <v>235</v>
      </c>
      <c r="C47" s="3" t="s">
        <v>68</v>
      </c>
      <c r="D47" t="s">
        <v>235</v>
      </c>
      <c r="F47" s="7" t="s">
        <v>261</v>
      </c>
      <c r="H47" s="7" t="s">
        <v>66</v>
      </c>
      <c r="I47" t="s">
        <v>235</v>
      </c>
    </row>
    <row r="48" spans="1:9" x14ac:dyDescent="0.2">
      <c r="A48">
        <v>226</v>
      </c>
      <c r="B48" t="s">
        <v>236</v>
      </c>
      <c r="C48" s="3" t="s">
        <v>68</v>
      </c>
      <c r="D48" t="s">
        <v>236</v>
      </c>
      <c r="F48" s="7" t="s">
        <v>262</v>
      </c>
      <c r="H48" s="7" t="s">
        <v>66</v>
      </c>
      <c r="I48" t="s">
        <v>236</v>
      </c>
    </row>
    <row r="49" spans="1:9" x14ac:dyDescent="0.2">
      <c r="A49">
        <v>227</v>
      </c>
      <c r="B49" t="s">
        <v>237</v>
      </c>
      <c r="C49" s="3" t="s">
        <v>68</v>
      </c>
      <c r="D49" t="s">
        <v>237</v>
      </c>
      <c r="F49" s="7" t="s">
        <v>263</v>
      </c>
      <c r="H49" s="7" t="s">
        <v>66</v>
      </c>
      <c r="I49" t="s">
        <v>237</v>
      </c>
    </row>
    <row r="50" spans="1:9" x14ac:dyDescent="0.2">
      <c r="A50">
        <v>228</v>
      </c>
      <c r="B50" t="s">
        <v>292</v>
      </c>
      <c r="C50" s="3" t="s">
        <v>68</v>
      </c>
      <c r="D50" t="s">
        <v>292</v>
      </c>
      <c r="F50" s="7" t="s">
        <v>264</v>
      </c>
      <c r="H50" s="7" t="s">
        <v>66</v>
      </c>
      <c r="I50" t="s">
        <v>292</v>
      </c>
    </row>
    <row r="51" spans="1:9" x14ac:dyDescent="0.2">
      <c r="A51">
        <v>229</v>
      </c>
      <c r="B51" t="s">
        <v>265</v>
      </c>
      <c r="C51" s="3" t="s">
        <v>68</v>
      </c>
      <c r="D51" t="s">
        <v>265</v>
      </c>
      <c r="F51" s="7" t="s">
        <v>271</v>
      </c>
      <c r="H51" s="7" t="s">
        <v>66</v>
      </c>
      <c r="I51" t="s">
        <v>250</v>
      </c>
    </row>
    <row r="52" spans="1:9" x14ac:dyDescent="0.2">
      <c r="A52">
        <v>230</v>
      </c>
      <c r="B52" t="s">
        <v>251</v>
      </c>
      <c r="C52" s="3" t="s">
        <v>305</v>
      </c>
      <c r="D52" t="s">
        <v>251</v>
      </c>
      <c r="F52" s="7" t="s">
        <v>266</v>
      </c>
      <c r="H52" s="7" t="s">
        <v>66</v>
      </c>
      <c r="I52" t="s">
        <v>251</v>
      </c>
    </row>
    <row r="53" spans="1:9" x14ac:dyDescent="0.2">
      <c r="A53">
        <v>231</v>
      </c>
      <c r="B53" t="s">
        <v>252</v>
      </c>
      <c r="C53" s="3" t="s">
        <v>305</v>
      </c>
      <c r="D53" t="s">
        <v>252</v>
      </c>
      <c r="F53" s="7" t="s">
        <v>267</v>
      </c>
      <c r="H53" s="7" t="s">
        <v>66</v>
      </c>
      <c r="I53" t="s">
        <v>252</v>
      </c>
    </row>
    <row r="54" spans="1:9" x14ac:dyDescent="0.2">
      <c r="A54">
        <v>232</v>
      </c>
      <c r="B54" t="s">
        <v>244</v>
      </c>
      <c r="C54" s="3" t="s">
        <v>305</v>
      </c>
      <c r="D54" t="s">
        <v>244</v>
      </c>
      <c r="F54" s="7" t="s">
        <v>268</v>
      </c>
      <c r="H54" s="7" t="s">
        <v>66</v>
      </c>
      <c r="I54" t="s">
        <v>244</v>
      </c>
    </row>
    <row r="55" spans="1:9" x14ac:dyDescent="0.2">
      <c r="A55">
        <v>233</v>
      </c>
      <c r="B55" t="s">
        <v>245</v>
      </c>
      <c r="C55" s="3" t="s">
        <v>305</v>
      </c>
      <c r="D55" t="s">
        <v>245</v>
      </c>
      <c r="F55" s="7" t="s">
        <v>269</v>
      </c>
      <c r="H55" s="7" t="s">
        <v>66</v>
      </c>
      <c r="I55" t="s">
        <v>245</v>
      </c>
    </row>
    <row r="56" spans="1:9" x14ac:dyDescent="0.2">
      <c r="A56">
        <v>234</v>
      </c>
      <c r="B56" t="s">
        <v>248</v>
      </c>
      <c r="C56" s="3" t="s">
        <v>305</v>
      </c>
      <c r="D56" t="s">
        <v>248</v>
      </c>
      <c r="F56" s="7" t="s">
        <v>270</v>
      </c>
      <c r="H56" s="7" t="s">
        <v>66</v>
      </c>
      <c r="I56" t="s">
        <v>248</v>
      </c>
    </row>
    <row r="57" spans="1:9" x14ac:dyDescent="0.2">
      <c r="A57">
        <v>266</v>
      </c>
      <c r="B57" t="s">
        <v>324</v>
      </c>
      <c r="C57" s="3" t="s">
        <v>65</v>
      </c>
      <c r="D57" t="s">
        <v>324</v>
      </c>
      <c r="F57" s="7" t="s">
        <v>330</v>
      </c>
      <c r="H57" s="7" t="s">
        <v>66</v>
      </c>
      <c r="I57" t="s">
        <v>324</v>
      </c>
    </row>
    <row r="58" spans="1:9" x14ac:dyDescent="0.2">
      <c r="A58">
        <v>272</v>
      </c>
      <c r="B58" t="s">
        <v>405</v>
      </c>
      <c r="C58" s="3" t="s">
        <v>65</v>
      </c>
      <c r="D58" t="s">
        <v>456</v>
      </c>
      <c r="F58" s="7" t="s">
        <v>408</v>
      </c>
      <c r="H58" s="7" t="s">
        <v>308</v>
      </c>
      <c r="I58" t="s">
        <v>405</v>
      </c>
    </row>
    <row r="59" spans="1:9" x14ac:dyDescent="0.2">
      <c r="A59">
        <v>273</v>
      </c>
      <c r="B59" t="s">
        <v>406</v>
      </c>
      <c r="C59" s="3" t="s">
        <v>65</v>
      </c>
      <c r="D59" t="s">
        <v>457</v>
      </c>
      <c r="F59" s="7" t="s">
        <v>409</v>
      </c>
      <c r="H59" s="7" t="s">
        <v>407</v>
      </c>
      <c r="I59" t="s">
        <v>406</v>
      </c>
    </row>
    <row r="60" spans="1:9" x14ac:dyDescent="0.2">
      <c r="A60">
        <v>278</v>
      </c>
      <c r="B60" t="s">
        <v>421</v>
      </c>
      <c r="C60" s="3" t="s">
        <v>65</v>
      </c>
      <c r="D60" t="s">
        <v>459</v>
      </c>
      <c r="F60" s="7" t="s">
        <v>455</v>
      </c>
      <c r="H60" s="7" t="s">
        <v>308</v>
      </c>
      <c r="I60" t="s">
        <v>421</v>
      </c>
    </row>
    <row r="61" spans="1:9" x14ac:dyDescent="0.2">
      <c r="A61">
        <v>283</v>
      </c>
      <c r="B61" t="s">
        <v>425</v>
      </c>
      <c r="C61" s="3" t="s">
        <v>65</v>
      </c>
      <c r="D61" t="s">
        <v>460</v>
      </c>
      <c r="F61" s="7" t="s">
        <v>426</v>
      </c>
      <c r="H61" s="7" t="s">
        <v>407</v>
      </c>
      <c r="I61" t="s">
        <v>425</v>
      </c>
    </row>
    <row r="62" spans="1:9" x14ac:dyDescent="0.2">
      <c r="A62">
        <v>284</v>
      </c>
      <c r="B62" t="s">
        <v>461</v>
      </c>
      <c r="C62" s="3" t="s">
        <v>65</v>
      </c>
      <c r="D62" t="s">
        <v>432</v>
      </c>
      <c r="F62" s="7" t="s">
        <v>433</v>
      </c>
      <c r="H62" s="7" t="s">
        <v>407</v>
      </c>
      <c r="I62" t="s">
        <v>461</v>
      </c>
    </row>
  </sheetData>
  <conditionalFormatting sqref="F1:F1048576">
    <cfRule type="duplicateValues" dxfId="3" priority="4"/>
  </conditionalFormatting>
  <conditionalFormatting sqref="B1:B1048576 D50 I50">
    <cfRule type="expression" dxfId="2" priority="3">
      <formula>COUNTIF(B:B,B1)&gt;1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2"/>
  <sheetViews>
    <sheetView zoomScale="120" zoomScaleNormal="120" zoomScalePageLayoutView="120" workbookViewId="0">
      <selection activeCell="A39" sqref="A39:XFD39"/>
    </sheetView>
  </sheetViews>
  <sheetFormatPr baseColWidth="10" defaultRowHeight="16" x14ac:dyDescent="0.2"/>
  <cols>
    <col min="1" max="1" width="10" customWidth="1"/>
    <col min="2" max="2" width="38.1640625" customWidth="1"/>
    <col min="3" max="3" width="14.33203125" customWidth="1"/>
    <col min="4" max="4" width="81.6640625" customWidth="1"/>
    <col min="6" max="6" width="15.83203125" bestFit="1" customWidth="1"/>
  </cols>
  <sheetData>
    <row r="1" spans="1:6" x14ac:dyDescent="0.2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</row>
    <row r="2" spans="1:6" x14ac:dyDescent="0.2">
      <c r="A2">
        <v>188</v>
      </c>
      <c r="B2" s="2" t="s">
        <v>57</v>
      </c>
      <c r="C2" s="1" t="s">
        <v>56</v>
      </c>
      <c r="D2" t="s">
        <v>325</v>
      </c>
    </row>
    <row r="3" spans="1:6" x14ac:dyDescent="0.2">
      <c r="A3">
        <v>189</v>
      </c>
      <c r="B3" s="2" t="s">
        <v>304</v>
      </c>
      <c r="C3" s="1" t="s">
        <v>56</v>
      </c>
      <c r="D3" t="s">
        <v>326</v>
      </c>
    </row>
    <row r="4" spans="1:6" x14ac:dyDescent="0.2">
      <c r="A4">
        <v>190</v>
      </c>
      <c r="B4" s="2" t="s">
        <v>277</v>
      </c>
      <c r="C4" s="1" t="s">
        <v>56</v>
      </c>
      <c r="D4" t="s">
        <v>327</v>
      </c>
    </row>
    <row r="5" spans="1:6" x14ac:dyDescent="0.2">
      <c r="A5">
        <v>193</v>
      </c>
      <c r="B5" s="2" t="s">
        <v>278</v>
      </c>
      <c r="C5" s="1" t="s">
        <v>56</v>
      </c>
      <c r="D5" t="s">
        <v>328</v>
      </c>
    </row>
    <row r="6" spans="1:6" x14ac:dyDescent="0.2">
      <c r="A6">
        <v>196</v>
      </c>
      <c r="B6" s="2" t="s">
        <v>119</v>
      </c>
      <c r="C6" s="1" t="s">
        <v>56</v>
      </c>
      <c r="D6" t="s">
        <v>329</v>
      </c>
    </row>
    <row r="7" spans="1:6" x14ac:dyDescent="0.2">
      <c r="A7">
        <v>197</v>
      </c>
      <c r="B7" s="2" t="s">
        <v>109</v>
      </c>
      <c r="C7" s="1" t="s">
        <v>56</v>
      </c>
      <c r="D7" t="s">
        <v>306</v>
      </c>
    </row>
    <row r="8" spans="1:6" x14ac:dyDescent="0.2">
      <c r="A8">
        <v>33</v>
      </c>
      <c r="B8" s="2" t="s">
        <v>133</v>
      </c>
      <c r="C8" s="1" t="s">
        <v>58</v>
      </c>
      <c r="D8" t="s">
        <v>316</v>
      </c>
    </row>
    <row r="9" spans="1:6" x14ac:dyDescent="0.2">
      <c r="A9">
        <v>198</v>
      </c>
      <c r="B9" s="2" t="s">
        <v>59</v>
      </c>
      <c r="C9" s="1" t="s">
        <v>60</v>
      </c>
      <c r="D9" t="s">
        <v>307</v>
      </c>
    </row>
    <row r="10" spans="1:6" x14ac:dyDescent="0.2">
      <c r="A10">
        <v>41</v>
      </c>
      <c r="B10" s="2" t="s">
        <v>61</v>
      </c>
      <c r="C10" s="1" t="s">
        <v>56</v>
      </c>
      <c r="D10" t="s">
        <v>62</v>
      </c>
    </row>
    <row r="11" spans="1:6" x14ac:dyDescent="0.2">
      <c r="A11">
        <v>45</v>
      </c>
      <c r="B11" s="2" t="s">
        <v>286</v>
      </c>
      <c r="C11" s="1" t="s">
        <v>56</v>
      </c>
      <c r="D11" t="s">
        <v>62</v>
      </c>
    </row>
    <row r="12" spans="1:6" x14ac:dyDescent="0.2">
      <c r="A12">
        <v>49</v>
      </c>
      <c r="B12" s="2" t="s">
        <v>285</v>
      </c>
      <c r="C12" s="1" t="s">
        <v>56</v>
      </c>
      <c r="D12" t="s">
        <v>62</v>
      </c>
    </row>
    <row r="13" spans="1:6" x14ac:dyDescent="0.2">
      <c r="A13">
        <v>53</v>
      </c>
      <c r="B13" s="2" t="s">
        <v>284</v>
      </c>
      <c r="C13" s="1" t="s">
        <v>56</v>
      </c>
      <c r="D13" t="s">
        <v>62</v>
      </c>
    </row>
    <row r="14" spans="1:6" x14ac:dyDescent="0.2">
      <c r="A14">
        <v>199</v>
      </c>
      <c r="B14" s="2" t="s">
        <v>63</v>
      </c>
      <c r="C14" s="1" t="s">
        <v>56</v>
      </c>
      <c r="D14" t="s">
        <v>64</v>
      </c>
    </row>
    <row r="15" spans="1:6" x14ac:dyDescent="0.2">
      <c r="A15">
        <v>200</v>
      </c>
      <c r="B15" s="2" t="s">
        <v>230</v>
      </c>
      <c r="C15" s="1" t="s">
        <v>56</v>
      </c>
      <c r="D15" t="s">
        <v>398</v>
      </c>
    </row>
    <row r="16" spans="1:6" x14ac:dyDescent="0.2">
      <c r="A16">
        <v>202</v>
      </c>
      <c r="B16" s="2" t="s">
        <v>129</v>
      </c>
      <c r="C16" s="1" t="s">
        <v>56</v>
      </c>
      <c r="D16" t="s">
        <v>331</v>
      </c>
    </row>
    <row r="17" spans="1:4" x14ac:dyDescent="0.2">
      <c r="A17">
        <v>203</v>
      </c>
      <c r="B17" s="3" t="s">
        <v>121</v>
      </c>
      <c r="C17" s="7" t="s">
        <v>56</v>
      </c>
      <c r="D17" t="s">
        <v>332</v>
      </c>
    </row>
    <row r="18" spans="1:4" x14ac:dyDescent="0.2">
      <c r="A18">
        <v>204</v>
      </c>
      <c r="B18" s="3" t="s">
        <v>120</v>
      </c>
      <c r="C18" s="7" t="s">
        <v>56</v>
      </c>
      <c r="D18" t="s">
        <v>130</v>
      </c>
    </row>
    <row r="19" spans="1:4" x14ac:dyDescent="0.2">
      <c r="A19">
        <v>205</v>
      </c>
      <c r="B19" s="3" t="s">
        <v>282</v>
      </c>
      <c r="C19" s="7" t="s">
        <v>56</v>
      </c>
      <c r="D19" t="s">
        <v>128</v>
      </c>
    </row>
    <row r="20" spans="1:4" x14ac:dyDescent="0.2">
      <c r="A20">
        <v>206</v>
      </c>
      <c r="B20" s="3" t="s">
        <v>288</v>
      </c>
      <c r="C20" s="7" t="s">
        <v>56</v>
      </c>
      <c r="D20" t="s">
        <v>400</v>
      </c>
    </row>
    <row r="21" spans="1:4" x14ac:dyDescent="0.2">
      <c r="A21">
        <v>207</v>
      </c>
      <c r="B21" s="3" t="s">
        <v>122</v>
      </c>
      <c r="C21" s="7" t="s">
        <v>56</v>
      </c>
      <c r="D21" t="s">
        <v>127</v>
      </c>
    </row>
    <row r="22" spans="1:4" x14ac:dyDescent="0.2">
      <c r="A22">
        <v>208</v>
      </c>
      <c r="B22" s="3" t="s">
        <v>123</v>
      </c>
      <c r="C22" s="7" t="s">
        <v>56</v>
      </c>
      <c r="D22" t="s">
        <v>126</v>
      </c>
    </row>
    <row r="23" spans="1:4" x14ac:dyDescent="0.2">
      <c r="A23">
        <v>209</v>
      </c>
      <c r="B23" s="3" t="s">
        <v>401</v>
      </c>
      <c r="C23" s="7" t="s">
        <v>60</v>
      </c>
      <c r="D23" t="s">
        <v>125</v>
      </c>
    </row>
    <row r="24" spans="1:4" x14ac:dyDescent="0.2">
      <c r="A24">
        <v>210</v>
      </c>
      <c r="B24" s="3" t="s">
        <v>124</v>
      </c>
      <c r="C24" s="7" t="s">
        <v>56</v>
      </c>
      <c r="D24" t="s">
        <v>132</v>
      </c>
    </row>
    <row r="25" spans="1:4" x14ac:dyDescent="0.2">
      <c r="A25">
        <v>211</v>
      </c>
      <c r="B25" s="3" t="s">
        <v>238</v>
      </c>
      <c r="C25" s="7" t="s">
        <v>56</v>
      </c>
      <c r="D25" t="s">
        <v>131</v>
      </c>
    </row>
    <row r="26" spans="1:4" x14ac:dyDescent="0.2">
      <c r="A26">
        <v>212</v>
      </c>
      <c r="B26" s="3" t="s">
        <v>296</v>
      </c>
      <c r="C26" s="7" t="s">
        <v>56</v>
      </c>
      <c r="D26" t="s">
        <v>239</v>
      </c>
    </row>
    <row r="27" spans="1:4" x14ac:dyDescent="0.2">
      <c r="A27">
        <v>213</v>
      </c>
      <c r="B27" s="3" t="s">
        <v>298</v>
      </c>
      <c r="C27" s="7" t="s">
        <v>58</v>
      </c>
      <c r="D27" t="s">
        <v>240</v>
      </c>
    </row>
    <row r="28" spans="1:4" x14ac:dyDescent="0.2">
      <c r="A28">
        <v>214</v>
      </c>
      <c r="B28" s="3" t="s">
        <v>241</v>
      </c>
      <c r="C28" s="7" t="s">
        <v>56</v>
      </c>
      <c r="D28" t="s">
        <v>333</v>
      </c>
    </row>
    <row r="29" spans="1:4" x14ac:dyDescent="0.2">
      <c r="A29">
        <v>215</v>
      </c>
      <c r="B29" s="3" t="s">
        <v>242</v>
      </c>
      <c r="C29" s="7" t="s">
        <v>60</v>
      </c>
      <c r="D29" t="s">
        <v>243</v>
      </c>
    </row>
    <row r="30" spans="1:4" x14ac:dyDescent="0.2">
      <c r="A30">
        <v>216</v>
      </c>
      <c r="B30" s="3" t="s">
        <v>253</v>
      </c>
      <c r="C30" s="7" t="s">
        <v>56</v>
      </c>
      <c r="D30" t="s">
        <v>247</v>
      </c>
    </row>
    <row r="31" spans="1:4" x14ac:dyDescent="0.2">
      <c r="A31">
        <v>217</v>
      </c>
      <c r="B31" s="3" t="s">
        <v>254</v>
      </c>
      <c r="C31" s="7" t="s">
        <v>56</v>
      </c>
      <c r="D31" t="s">
        <v>246</v>
      </c>
    </row>
    <row r="32" spans="1:4" x14ac:dyDescent="0.2">
      <c r="A32">
        <v>218</v>
      </c>
      <c r="B32" s="3" t="s">
        <v>255</v>
      </c>
      <c r="C32" s="7" t="s">
        <v>56</v>
      </c>
      <c r="D32" t="s">
        <v>249</v>
      </c>
    </row>
    <row r="33" spans="1:4" x14ac:dyDescent="0.2">
      <c r="A33">
        <v>269</v>
      </c>
      <c r="B33" s="3" t="s">
        <v>418</v>
      </c>
      <c r="C33" s="7" t="s">
        <v>56</v>
      </c>
      <c r="D33" t="s">
        <v>410</v>
      </c>
    </row>
    <row r="34" spans="1:4" x14ac:dyDescent="0.2">
      <c r="A34">
        <v>270</v>
      </c>
      <c r="B34" s="3" t="s">
        <v>419</v>
      </c>
      <c r="C34" s="7" t="s">
        <v>56</v>
      </c>
      <c r="D34" t="s">
        <v>411</v>
      </c>
    </row>
    <row r="35" spans="1:4" x14ac:dyDescent="0.2">
      <c r="A35">
        <v>271</v>
      </c>
      <c r="B35" s="3" t="s">
        <v>420</v>
      </c>
      <c r="C35" s="7" t="s">
        <v>56</v>
      </c>
      <c r="D35" t="s">
        <v>412</v>
      </c>
    </row>
    <row r="36" spans="1:4" x14ac:dyDescent="0.2">
      <c r="A36">
        <v>277</v>
      </c>
      <c r="B36" s="3" t="s">
        <v>422</v>
      </c>
      <c r="C36" s="7" t="s">
        <v>56</v>
      </c>
      <c r="D36" t="s">
        <v>423</v>
      </c>
    </row>
    <row r="37" spans="1:4" x14ac:dyDescent="0.2">
      <c r="A37">
        <v>280</v>
      </c>
      <c r="B37" s="3" t="s">
        <v>427</v>
      </c>
      <c r="C37" s="7" t="s">
        <v>56</v>
      </c>
      <c r="D37" t="s">
        <v>428</v>
      </c>
    </row>
    <row r="38" spans="1:4" x14ac:dyDescent="0.2">
      <c r="A38">
        <v>281</v>
      </c>
      <c r="B38" s="3" t="s">
        <v>429</v>
      </c>
      <c r="C38" s="7" t="s">
        <v>56</v>
      </c>
      <c r="D38" t="s">
        <v>430</v>
      </c>
    </row>
    <row r="39" spans="1:4" x14ac:dyDescent="0.2">
      <c r="A39">
        <v>282</v>
      </c>
      <c r="B39" s="3" t="s">
        <v>449</v>
      </c>
      <c r="C39" s="7" t="s">
        <v>56</v>
      </c>
      <c r="D39" t="s">
        <v>434</v>
      </c>
    </row>
    <row r="40" spans="1:4" x14ac:dyDescent="0.2">
      <c r="A40">
        <v>288</v>
      </c>
      <c r="B40" s="3" t="s">
        <v>441</v>
      </c>
      <c r="C40" s="7" t="s">
        <v>56</v>
      </c>
      <c r="D40" t="s">
        <v>442</v>
      </c>
    </row>
    <row r="41" spans="1:4" x14ac:dyDescent="0.2">
      <c r="A41">
        <v>289</v>
      </c>
      <c r="B41" s="3" t="s">
        <v>444</v>
      </c>
      <c r="C41" s="7" t="s">
        <v>56</v>
      </c>
      <c r="D41" t="s">
        <v>447</v>
      </c>
    </row>
    <row r="42" spans="1:4" x14ac:dyDescent="0.2">
      <c r="A42">
        <v>290</v>
      </c>
      <c r="B42" s="3" t="s">
        <v>446</v>
      </c>
      <c r="C42" s="7" t="s">
        <v>56</v>
      </c>
      <c r="D42" t="s">
        <v>448</v>
      </c>
    </row>
  </sheetData>
  <conditionalFormatting sqref="B1:B1048576">
    <cfRule type="expression" dxfId="1" priority="5">
      <formula>COUNTIF(B:B,B1)&gt;1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"/>
  <sheetViews>
    <sheetView zoomScale="120" zoomScaleNormal="120" zoomScalePageLayoutView="120" workbookViewId="0">
      <selection activeCell="A13" sqref="A13"/>
    </sheetView>
  </sheetViews>
  <sheetFormatPr baseColWidth="10" defaultRowHeight="16" x14ac:dyDescent="0.2"/>
  <cols>
    <col min="2" max="2" width="19.5" bestFit="1" customWidth="1"/>
    <col min="4" max="4" width="13.5" bestFit="1" customWidth="1"/>
    <col min="9" max="9" width="14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2</v>
      </c>
      <c r="B2" t="s">
        <v>17</v>
      </c>
      <c r="C2" t="s">
        <v>18</v>
      </c>
      <c r="D2">
        <v>2</v>
      </c>
    </row>
    <row r="3" spans="1:17" x14ac:dyDescent="0.2">
      <c r="A3">
        <v>10</v>
      </c>
      <c r="B3" t="s">
        <v>19</v>
      </c>
      <c r="C3" t="s">
        <v>18</v>
      </c>
      <c r="D3">
        <v>2</v>
      </c>
    </row>
    <row r="4" spans="1:17" x14ac:dyDescent="0.2">
      <c r="A4">
        <v>34</v>
      </c>
      <c r="B4" t="s">
        <v>20</v>
      </c>
      <c r="C4" t="s">
        <v>18</v>
      </c>
      <c r="D4">
        <v>2</v>
      </c>
    </row>
    <row r="5" spans="1:17" x14ac:dyDescent="0.2">
      <c r="A5">
        <v>42</v>
      </c>
      <c r="B5" t="s">
        <v>21</v>
      </c>
      <c r="C5" t="s">
        <v>18</v>
      </c>
      <c r="D5">
        <v>2</v>
      </c>
    </row>
    <row r="6" spans="1:17" x14ac:dyDescent="0.2">
      <c r="A6">
        <v>38</v>
      </c>
      <c r="B6" t="s">
        <v>23</v>
      </c>
      <c r="C6" t="s">
        <v>24</v>
      </c>
      <c r="D6">
        <v>0</v>
      </c>
      <c r="E6">
        <v>0</v>
      </c>
      <c r="F6">
        <v>1</v>
      </c>
      <c r="H6" t="s">
        <v>25</v>
      </c>
      <c r="I6" t="s">
        <v>26</v>
      </c>
    </row>
    <row r="7" spans="1:17" x14ac:dyDescent="0.2">
      <c r="A7">
        <v>184</v>
      </c>
      <c r="B7" t="s">
        <v>114</v>
      </c>
      <c r="C7" t="s">
        <v>18</v>
      </c>
      <c r="D7">
        <v>2</v>
      </c>
    </row>
    <row r="8" spans="1:17" x14ac:dyDescent="0.2">
      <c r="A8">
        <v>185</v>
      </c>
      <c r="B8" t="s">
        <v>115</v>
      </c>
      <c r="C8" t="s">
        <v>22</v>
      </c>
      <c r="D8">
        <v>0</v>
      </c>
      <c r="E8">
        <v>0</v>
      </c>
      <c r="F8">
        <v>1</v>
      </c>
      <c r="H8" t="s">
        <v>116</v>
      </c>
      <c r="I8" t="s">
        <v>399</v>
      </c>
    </row>
    <row r="9" spans="1:17" x14ac:dyDescent="0.2">
      <c r="A9">
        <v>186</v>
      </c>
      <c r="B9" t="s">
        <v>117</v>
      </c>
      <c r="C9" t="s">
        <v>18</v>
      </c>
      <c r="D9">
        <v>2</v>
      </c>
      <c r="E9">
        <v>0</v>
      </c>
      <c r="F9">
        <v>100</v>
      </c>
    </row>
    <row r="10" spans="1:17" x14ac:dyDescent="0.2">
      <c r="A10">
        <v>187</v>
      </c>
      <c r="B10" t="s">
        <v>118</v>
      </c>
      <c r="C10" t="s">
        <v>18</v>
      </c>
      <c r="D10">
        <v>2</v>
      </c>
    </row>
    <row r="11" spans="1:17" x14ac:dyDescent="0.2">
      <c r="A11">
        <v>264</v>
      </c>
      <c r="B11" t="s">
        <v>403</v>
      </c>
      <c r="C11" t="s">
        <v>18</v>
      </c>
      <c r="D11">
        <v>2</v>
      </c>
    </row>
    <row r="12" spans="1:17" x14ac:dyDescent="0.2">
      <c r="A12">
        <v>268</v>
      </c>
      <c r="B12" t="s">
        <v>404</v>
      </c>
      <c r="C12" t="s">
        <v>18</v>
      </c>
      <c r="D12">
        <v>2</v>
      </c>
    </row>
  </sheetData>
  <conditionalFormatting sqref="B1:B1048576">
    <cfRule type="expression" dxfId="0" priority="1">
      <formula>COUNTIF(B:B,B1)&gt;1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zoomScale="120" zoomScaleNormal="120" zoomScalePageLayoutView="120" workbookViewId="0">
      <selection activeCell="C24" sqref="C24"/>
    </sheetView>
  </sheetViews>
  <sheetFormatPr baseColWidth="10" defaultRowHeight="16" x14ac:dyDescent="0.2"/>
  <cols>
    <col min="1" max="2" width="17" bestFit="1" customWidth="1"/>
  </cols>
  <sheetData>
    <row r="1" spans="1:2" x14ac:dyDescent="0.2">
      <c r="A1" t="s">
        <v>112</v>
      </c>
      <c r="B1" t="s">
        <v>111</v>
      </c>
    </row>
    <row r="2" spans="1:2" x14ac:dyDescent="0.2">
      <c r="A2" t="s">
        <v>317</v>
      </c>
      <c r="B2" t="s">
        <v>65</v>
      </c>
    </row>
    <row r="3" spans="1:2" x14ac:dyDescent="0.2">
      <c r="A3" t="s">
        <v>318</v>
      </c>
      <c r="B3" t="s">
        <v>85</v>
      </c>
    </row>
    <row r="4" spans="1:2" x14ac:dyDescent="0.2">
      <c r="A4" t="s">
        <v>319</v>
      </c>
      <c r="B4" t="s">
        <v>68</v>
      </c>
    </row>
    <row r="5" spans="1:2" x14ac:dyDescent="0.2">
      <c r="A5" t="s">
        <v>320</v>
      </c>
      <c r="B5" t="s">
        <v>82</v>
      </c>
    </row>
    <row r="6" spans="1:2" x14ac:dyDescent="0.2">
      <c r="A6" t="s">
        <v>321</v>
      </c>
      <c r="B6" t="s">
        <v>79</v>
      </c>
    </row>
    <row r="7" spans="1:2" x14ac:dyDescent="0.2">
      <c r="A7" t="s">
        <v>322</v>
      </c>
      <c r="B7" t="s">
        <v>113</v>
      </c>
    </row>
    <row r="8" spans="1:2" x14ac:dyDescent="0.2">
      <c r="A8" t="s">
        <v>323</v>
      </c>
      <c r="B8" t="s">
        <v>305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>
      <selection activeCell="C2" sqref="C2"/>
    </sheetView>
  </sheetViews>
  <sheetFormatPr baseColWidth="10" defaultRowHeight="16" x14ac:dyDescent="0.2"/>
  <cols>
    <col min="2" max="2" width="15" bestFit="1" customWidth="1"/>
    <col min="3" max="3" width="23.5" customWidth="1"/>
  </cols>
  <sheetData>
    <row r="1" spans="1:3" x14ac:dyDescent="0.2">
      <c r="A1" t="s">
        <v>134</v>
      </c>
      <c r="B1" t="s">
        <v>136</v>
      </c>
      <c r="C1" t="s">
        <v>313</v>
      </c>
    </row>
    <row r="2" spans="1:3" x14ac:dyDescent="0.2">
      <c r="A2" t="s">
        <v>135</v>
      </c>
      <c r="B2" t="s">
        <v>314</v>
      </c>
      <c r="C2" t="s">
        <v>312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Variables</vt:lpstr>
      <vt:lpstr>Traits</vt:lpstr>
      <vt:lpstr>Methods</vt:lpstr>
      <vt:lpstr>Scales</vt:lpstr>
      <vt:lpstr>Trait Classes</vt:lpstr>
      <vt:lpstr>Root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James Waring</dc:creator>
  <cp:lastModifiedBy>David James Waring</cp:lastModifiedBy>
  <dcterms:created xsi:type="dcterms:W3CDTF">2019-04-15T13:11:32Z</dcterms:created>
  <dcterms:modified xsi:type="dcterms:W3CDTF">2020-12-14T15:06:33Z</dcterms:modified>
</cp:coreProperties>
</file>