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o\Downloads\"/>
    </mc:Choice>
  </mc:AlternateContent>
  <xr:revisionPtr revIDLastSave="0" documentId="8_{6E342098-EAEB-49A8-B995-F557C5D3EF32}" xr6:coauthVersionLast="47" xr6:coauthVersionMax="47" xr10:uidLastSave="{00000000-0000-0000-0000-000000000000}"/>
  <bookViews>
    <workbookView xWindow="-120" yWindow="-120" windowWidth="20730" windowHeight="11160" firstSheet="3" activeTab="3" xr2:uid="{00000000-000D-0000-FFFF-FFFF00000000}"/>
  </bookViews>
  <sheets>
    <sheet name="Diagrama de Pareto" sheetId="1" r:id="rId1"/>
    <sheet name="5W1H (Plano de Ação)" sheetId="3" r:id="rId2"/>
    <sheet name="FMEA" sheetId="2" state="hidden" r:id="rId3"/>
    <sheet name="Planilha 5w2h Preenchida" sheetId="5" r:id="rId4"/>
    <sheet name="Plano de Ação_instruções" sheetId="6" r:id="rId5"/>
  </sheets>
  <definedNames>
    <definedName name="_xlnm._FilterDatabase" localSheetId="3" hidden="1">'Planilha 5w2h Preenchida'!$A$2:$I$3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2" i="1" s="1"/>
  <c r="E2" i="1" s="1"/>
  <c r="D3" i="1" l="1"/>
  <c r="E3" i="1" s="1"/>
  <c r="D6" i="1"/>
  <c r="D4" i="1"/>
  <c r="D8" i="1"/>
  <c r="D5" i="1"/>
  <c r="D7" i="1"/>
  <c r="D9" i="1"/>
  <c r="E4" i="1" l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<sst xmlns="http://schemas.openxmlformats.org/spreadsheetml/2006/main" count="169" uniqueCount="114">
  <si>
    <t>Descrição</t>
  </si>
  <si>
    <t>Causas</t>
  </si>
  <si>
    <t>Qtde</t>
  </si>
  <si>
    <t>%Rel</t>
  </si>
  <si>
    <t>%Acum</t>
  </si>
  <si>
    <t>Lentidão do sistema</t>
  </si>
  <si>
    <t>Causa 1</t>
  </si>
  <si>
    <t>Central sempre ocupada</t>
  </si>
  <si>
    <t>Causa 2</t>
  </si>
  <si>
    <t>Feedback "Tira dúvidas" demorado</t>
  </si>
  <si>
    <t>Causa 3</t>
  </si>
  <si>
    <t>Falta de conhecimento dos produtos por parte das atendentes</t>
  </si>
  <si>
    <t>Causa 4</t>
  </si>
  <si>
    <t>Descontentamento com a cortesia no atendimento</t>
  </si>
  <si>
    <t>Causa 5</t>
  </si>
  <si>
    <t>Alta rotatividade do quadro de atendentes</t>
  </si>
  <si>
    <t>Causa 6</t>
  </si>
  <si>
    <t>Erro no envio dos pedidos por falha das atendentes</t>
  </si>
  <si>
    <t>Causa 7</t>
  </si>
  <si>
    <t>Tempo excessivamente alto para a entrega dos produtos</t>
  </si>
  <si>
    <t>Causa 8</t>
  </si>
  <si>
    <t>Total</t>
  </si>
  <si>
    <t>70% dos problemas estão nas 3 primeiras causas</t>
  </si>
  <si>
    <t>Planilha 5w2h</t>
  </si>
  <si>
    <t>What</t>
  </si>
  <si>
    <t>Why</t>
  </si>
  <si>
    <t>How</t>
  </si>
  <si>
    <t>Where</t>
  </si>
  <si>
    <t>Who</t>
  </si>
  <si>
    <t>When</t>
  </si>
  <si>
    <t>How Much</t>
  </si>
  <si>
    <t>Adaptado por Segurança do Trabalho NWN</t>
  </si>
  <si>
    <t>N°</t>
  </si>
  <si>
    <t>O que</t>
  </si>
  <si>
    <t>Porque</t>
  </si>
  <si>
    <t>Como</t>
  </si>
  <si>
    <t>Onde</t>
  </si>
  <si>
    <t>Quem</t>
  </si>
  <si>
    <t>Quando</t>
  </si>
  <si>
    <t>Quanto?</t>
  </si>
  <si>
    <t>Status</t>
  </si>
  <si>
    <t>Evidências de conclusão</t>
  </si>
  <si>
    <t>FMEA</t>
  </si>
  <si>
    <t>Etapa / Função</t>
  </si>
  <si>
    <t>Falha</t>
  </si>
  <si>
    <t>Efeito</t>
  </si>
  <si>
    <t>Sev.</t>
  </si>
  <si>
    <t>Causa</t>
  </si>
  <si>
    <t>Ocorr.</t>
  </si>
  <si>
    <t>Controles</t>
  </si>
  <si>
    <t>Detec.</t>
  </si>
  <si>
    <t>Risco</t>
  </si>
  <si>
    <t>Ação</t>
  </si>
  <si>
    <t>Respons. Prazo</t>
  </si>
  <si>
    <t>Descrição inicial</t>
  </si>
  <si>
    <t>Realizar o 5W2H</t>
  </si>
  <si>
    <t>Para apresentar as açõe feitas pela equipe.</t>
  </si>
  <si>
    <t>Utilizando o Excel.</t>
  </si>
  <si>
    <t>No computador do aluno.</t>
  </si>
  <si>
    <t>Marcelo Uchôas</t>
  </si>
  <si>
    <t>20 minutos</t>
  </si>
  <si>
    <t>Fazer o upload dos projetos e documentos no GitHub</t>
  </si>
  <si>
    <t>Para que o cliente tenha acesso do projeto feito.</t>
  </si>
  <si>
    <t>Fazendo upload e enviando no sistema.</t>
  </si>
  <si>
    <t>Marcelo Uchôas.</t>
  </si>
  <si>
    <t>13/06</t>
  </si>
  <si>
    <t>10 minutos</t>
  </si>
  <si>
    <t>Criar tabela CSV no COMEXSTAT, tanto em importações e exportações com valor FOB, no setor aeronáutico.</t>
  </si>
  <si>
    <t>Para ser usado de banco de dados para a dashboard.</t>
  </si>
  <si>
    <t>Utilizamos arquivos do COMEXSTAT e filtramos.</t>
  </si>
  <si>
    <t>No computador do aluno e da Fatec.</t>
  </si>
  <si>
    <t>Gabriel Gazaneo e Marcelo Uchôas.</t>
  </si>
  <si>
    <t>20/05</t>
  </si>
  <si>
    <t>2 dias</t>
  </si>
  <si>
    <t>Desenvolver uma dashboard com a cadeia produtiva do setor aeronáutico.</t>
  </si>
  <si>
    <t>Para apresentar ao cliente o produto o qual ele pediu.</t>
  </si>
  <si>
    <t>Utilizando os dados filtrados no excel e relacionandos eles no PowerBI.</t>
  </si>
  <si>
    <t>Gabriel Gazaneo / Marcelo Uchôas</t>
  </si>
  <si>
    <t>3 dias</t>
  </si>
  <si>
    <t>Buscar Rerefências para o Relatório</t>
  </si>
  <si>
    <t>É necessário para o desenvolvimento do relatório.</t>
  </si>
  <si>
    <t>Fazer uma busca detalhada para desenvolver o relatório e auxiliar na apresentação do produto</t>
  </si>
  <si>
    <t>Gabriel Gazaneo</t>
  </si>
  <si>
    <t>5 dias</t>
  </si>
  <si>
    <t>Fazer base relacional de dados na cadeia produtiva aeronáutca</t>
  </si>
  <si>
    <t>Para ser a base da dashboard apresentada.</t>
  </si>
  <si>
    <t xml:space="preserve">Utilizamos arquivos do COMEXSTAT e separamos eles por vírgulas em CSV, da base aeronátuica. </t>
  </si>
  <si>
    <t>26/05</t>
  </si>
  <si>
    <t>Desenvolver a dashboard do cliente.</t>
  </si>
  <si>
    <t>O cliente necessita ver uma dashboard para ver os dados de pesquisa que foram feitas.</t>
  </si>
  <si>
    <t>Utilizando o PowerBI.</t>
  </si>
  <si>
    <t>Gabriel Gazaneo.</t>
  </si>
  <si>
    <t>28/05</t>
  </si>
  <si>
    <t>Fazer relatório individual.</t>
  </si>
  <si>
    <t>O relatório é de grande improtância para a avaliação individual do desenvolvimento dos alunos.</t>
  </si>
  <si>
    <t>Cada aluno irá fazer uma parte do roteiro do que foi feito até o final da terceira Sprint.</t>
  </si>
  <si>
    <t>Marcelo Uchôas, Gabriel Gazaneo, Márcia Soares e Rafael Slivka.</t>
  </si>
  <si>
    <t>Desenvolver a análise de SWOT da cadeia produtiva aeronátuca.</t>
  </si>
  <si>
    <t>Para apresentar os principais pontos ao cliente.</t>
  </si>
  <si>
    <t>Fazendo pesquisas.</t>
  </si>
  <si>
    <t>29/05</t>
  </si>
  <si>
    <t>Realizar o relatório final</t>
  </si>
  <si>
    <t>Para apresentar ao cliente todo desenvolvimento do projeto,</t>
  </si>
  <si>
    <t>Descrevendo tudo o que foi desenvolvido em grupo</t>
  </si>
  <si>
    <t>10 dias</t>
  </si>
  <si>
    <t>Descrever a ação de forma clara e resumida</t>
  </si>
  <si>
    <t>Responsável</t>
  </si>
  <si>
    <t>Local</t>
  </si>
  <si>
    <t>Prazo</t>
  </si>
  <si>
    <t>Justificativa</t>
  </si>
  <si>
    <t>Procedimento, passo-a-passo</t>
  </si>
  <si>
    <t>Custos</t>
  </si>
  <si>
    <t>Situação</t>
  </si>
  <si>
    <t>Descrever o que comprova que a ação foi concluída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</si>
</sst>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Border="1" applyAlignment="1">
      <alignment wrapText="1"/>
    </xf>
    <xf numFmtId="0" fontId="0" fillId="0" borderId="3" xfId="0" applyBorder="1"/>
    <xf numFmtId="10" fontId="0" fillId="0" borderId="3" xfId="1" applyNumberFormat="1" applyFont="1" applyBorder="1"/>
    <xf numFmtId="10" fontId="0" fillId="0" borderId="4" xfId="0" applyNumberFormat="1" applyBorder="1"/>
    <xf numFmtId="0" fontId="0" fillId="5" borderId="1" xfId="0" applyFill="1" applyBorder="1" applyAlignment="1">
      <alignment horizontal="left" vertical="center" wrapText="1"/>
    </xf>
    <xf numFmtId="16" fontId="0" fillId="5" borderId="1" xfId="0" applyNumberFormat="1" applyFill="1" applyBorder="1" applyAlignment="1">
      <alignment horizontal="left" vertical="center" wrapText="1"/>
    </xf>
    <xf numFmtId="0" fontId="0" fillId="5" borderId="0" xfId="0" applyFill="1"/>
    <xf numFmtId="0" fontId="2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left" vertical="center" wrapText="1"/>
    </xf>
    <xf numFmtId="16" fontId="0" fillId="5" borderId="8" xfId="0" applyNumberFormat="1" applyFill="1" applyBorder="1" applyAlignment="1">
      <alignment horizontal="left" vertical="center" wrapText="1"/>
    </xf>
    <xf numFmtId="16" fontId="0" fillId="2" borderId="1" xfId="0" applyNumberForma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9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9" borderId="0" xfId="0" applyFill="1"/>
    <xf numFmtId="0" fontId="0" fillId="6" borderId="8" xfId="0" applyFill="1" applyBorder="1" applyAlignment="1">
      <alignment horizontal="left" vertical="center" wrapText="1"/>
    </xf>
    <xf numFmtId="16" fontId="0" fillId="6" borderId="8" xfId="0" applyNumberFormat="1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left" vertical="center" wrapText="1"/>
    </xf>
    <xf numFmtId="16" fontId="0" fillId="6" borderId="1" xfId="0" applyNumberForma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" fontId="0" fillId="5" borderId="1" xfId="0" applyNumberForma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9" xfId="0" applyBorder="1"/>
    <xf numFmtId="0" fontId="0" fillId="2" borderId="8" xfId="0" applyFill="1" applyBorder="1" applyAlignment="1">
      <alignment horizontal="center" vertical="center" wrapText="1"/>
    </xf>
    <xf numFmtId="16" fontId="0" fillId="2" borderId="8" xfId="0" applyNumberForma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"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D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'Diagrama de Pareto'!$D$1</c:f>
              <c:strCache>
                <c:ptCount val="1"/>
                <c:pt idx="0">
                  <c:v>%Rel</c:v>
                </c:pt>
              </c:strCache>
            </c:strRef>
          </c:tx>
          <c:invertIfNegative val="0"/>
          <c:cat>
            <c:strRef>
              <c:f>'Diagrama de Pareto'!$B$2:$B$9</c:f>
              <c:strCache>
                <c:ptCount val="8"/>
                <c:pt idx="0">
                  <c:v>Causa 1</c:v>
                </c:pt>
                <c:pt idx="1">
                  <c:v>Causa 2</c:v>
                </c:pt>
                <c:pt idx="2">
                  <c:v>Causa 3</c:v>
                </c:pt>
                <c:pt idx="3">
                  <c:v>Causa 4</c:v>
                </c:pt>
                <c:pt idx="4">
                  <c:v>Causa 5</c:v>
                </c:pt>
                <c:pt idx="5">
                  <c:v>Causa 6</c:v>
                </c:pt>
                <c:pt idx="6">
                  <c:v>Causa 7</c:v>
                </c:pt>
                <c:pt idx="7">
                  <c:v>Causa 8</c:v>
                </c:pt>
              </c:strCache>
            </c:strRef>
          </c:cat>
          <c:val>
            <c:numRef>
              <c:f>'Diagrama de Pareto'!$D$2:$D$9</c:f>
              <c:numCache>
                <c:formatCode>0.00%</c:formatCode>
                <c:ptCount val="8"/>
                <c:pt idx="0">
                  <c:v>0.29665071770334928</c:v>
                </c:pt>
                <c:pt idx="1">
                  <c:v>0.22966507177033493</c:v>
                </c:pt>
                <c:pt idx="2">
                  <c:v>0.1674641148325359</c:v>
                </c:pt>
                <c:pt idx="3">
                  <c:v>9.0909090909090912E-2</c:v>
                </c:pt>
                <c:pt idx="4">
                  <c:v>7.1770334928229665E-2</c:v>
                </c:pt>
                <c:pt idx="5">
                  <c:v>5.7416267942583733E-2</c:v>
                </c:pt>
                <c:pt idx="6">
                  <c:v>4.784688995215311E-2</c:v>
                </c:pt>
                <c:pt idx="7">
                  <c:v>3.8277511961722487E-2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9-439B-8FE3-3EEDAAD5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05824"/>
        <c:axId val="189007360"/>
      </c:barChart>
      <c:lineChart>
        <c:grouping val="standard"/>
        <c:varyColors val="0"/>
        <c:ser>
          <c:idx val="1"/>
          <c:order val="1"/>
          <c:tx>
            <c:strRef>
              <c:f>'Diagrama de Pareto'!$E$1</c:f>
              <c:strCache>
                <c:ptCount val="1"/>
                <c:pt idx="0">
                  <c:v>%Acum</c:v>
                </c:pt>
              </c:strCache>
            </c:strRef>
          </c:tx>
          <c:marker>
            <c:symbol val="none"/>
          </c:marker>
          <c:cat>
            <c:strRef>
              <c:f>'Diagrama de Pareto'!$B$2:$B$9</c:f>
              <c:strCache>
                <c:ptCount val="8"/>
                <c:pt idx="0">
                  <c:v>Causa 1</c:v>
                </c:pt>
                <c:pt idx="1">
                  <c:v>Causa 2</c:v>
                </c:pt>
                <c:pt idx="2">
                  <c:v>Causa 3</c:v>
                </c:pt>
                <c:pt idx="3">
                  <c:v>Causa 4</c:v>
                </c:pt>
                <c:pt idx="4">
                  <c:v>Causa 5</c:v>
                </c:pt>
                <c:pt idx="5">
                  <c:v>Causa 6</c:v>
                </c:pt>
                <c:pt idx="6">
                  <c:v>Causa 7</c:v>
                </c:pt>
                <c:pt idx="7">
                  <c:v>Causa 8</c:v>
                </c:pt>
              </c:strCache>
            </c:strRef>
          </c:cat>
          <c:val>
            <c:numRef>
              <c:f>'Diagrama de Pareto'!$E$2:$E$9</c:f>
              <c:numCache>
                <c:formatCode>0.00%</c:formatCode>
                <c:ptCount val="8"/>
                <c:pt idx="0">
                  <c:v>0.29665071770334928</c:v>
                </c:pt>
                <c:pt idx="1">
                  <c:v>0.52631578947368418</c:v>
                </c:pt>
                <c:pt idx="2">
                  <c:v>0.69377990430622005</c:v>
                </c:pt>
                <c:pt idx="3">
                  <c:v>0.78468899521531099</c:v>
                </c:pt>
                <c:pt idx="4">
                  <c:v>0.8564593301435407</c:v>
                </c:pt>
                <c:pt idx="5">
                  <c:v>0.9138755980861244</c:v>
                </c:pt>
                <c:pt idx="6">
                  <c:v>0.96172248803827753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9-439B-8FE3-3EEDAAD5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5824"/>
        <c:axId val="189007360"/>
      </c:lineChart>
      <c:catAx>
        <c:axId val="18900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007360"/>
        <c:crosses val="autoZero"/>
        <c:auto val="1"/>
        <c:lblAlgn val="ctr"/>
        <c:lblOffset val="100"/>
        <c:noMultiLvlLbl val="0"/>
      </c:catAx>
      <c:valAx>
        <c:axId val="18900736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0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4</xdr:row>
      <xdr:rowOff>38101</xdr:rowOff>
    </xdr:from>
    <xdr:to>
      <xdr:col>14</xdr:col>
      <xdr:colOff>581024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0.33088</cdr:x>
      <cdr:y>0</cdr:y>
    </cdr:from>
    <cdr:to>
      <cdr:x>0.33848</cdr:x>
      <cdr:y>1</cdr:y>
    </cdr:to>
    <cdr:sp macro="" textlink="">
      <cdr:nvSpPr>
        <cdr:cNvPr id="3" name="Conector de seta reta 2" descr="Lentidao no sistema&#10;Central sempre ocupada&#10;Feedback &quot;Tira duvdas&quot; demorado" title="70% dos problemas estao nas primeiras causas"/>
        <cdr:cNvSpPr/>
      </cdr:nvSpPr>
      <cdr:spPr>
        <a:xfrm xmlns:a="http://schemas.openxmlformats.org/drawingml/2006/main" flipH="1">
          <a:off x="1988668" y="0"/>
          <a:ext cx="45719" cy="2381249"/>
        </a:xfrm>
        <a:prstGeom xmlns:a="http://schemas.openxmlformats.org/drawingml/2006/main" prst="straightConnector1">
          <a:avLst/>
        </a:prstGeom>
        <a:ln xmlns:a="http://schemas.openxmlformats.org/drawingml/2006/main">
          <a:prstDash val="sysDot"/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9" totalsRowShown="0" headerRowDxfId="6" tableBorderDxfId="5">
  <autoFilter ref="A1:E9" xr:uid="{00000000-0009-0000-0100-000001000000}"/>
  <tableColumns count="5">
    <tableColumn id="1" xr3:uid="{00000000-0010-0000-0000-000001000000}" name="Descrição" dataDxfId="4"/>
    <tableColumn id="2" xr3:uid="{00000000-0010-0000-0000-000002000000}" name="Causas" dataDxfId="3"/>
    <tableColumn id="3" xr3:uid="{00000000-0010-0000-0000-000003000000}" name="Qtde" dataDxfId="2"/>
    <tableColumn id="4" xr3:uid="{00000000-0010-0000-0000-000004000000}" name="%Rel" dataDxfId="1">
      <calculatedColumnFormula>C2/$C$10</calculatedColumnFormula>
    </tableColumn>
    <tableColumn id="5" xr3:uid="{00000000-0010-0000-0000-000005000000}" name="%Acum" dataDxfId="0">
      <calculatedColumnFormula>E1+D2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workbookViewId="0">
      <selection activeCell="D14" sqref="D14"/>
    </sheetView>
  </sheetViews>
  <sheetFormatPr defaultRowHeight="15"/>
  <cols>
    <col min="1" max="1" width="52.42578125" customWidth="1"/>
    <col min="2" max="2" width="9.140625" customWidth="1"/>
    <col min="5" max="5" width="9.7109375" customWidth="1"/>
  </cols>
  <sheetData>
    <row r="1" spans="1:5">
      <c r="A1" s="10" t="s">
        <v>0</v>
      </c>
      <c r="B1" s="4" t="s">
        <v>1</v>
      </c>
      <c r="C1" s="4" t="s">
        <v>2</v>
      </c>
      <c r="D1" s="4" t="s">
        <v>3</v>
      </c>
      <c r="E1" s="11" t="s">
        <v>4</v>
      </c>
    </row>
    <row r="2" spans="1:5">
      <c r="A2" s="9" t="s">
        <v>5</v>
      </c>
      <c r="B2" s="1" t="s">
        <v>6</v>
      </c>
      <c r="C2" s="1">
        <v>62</v>
      </c>
      <c r="D2" s="2">
        <f t="shared" ref="D2:D9" si="0">C2/$C$10</f>
        <v>0.29665071770334928</v>
      </c>
      <c r="E2" s="12">
        <f>D2</f>
        <v>0.29665071770334928</v>
      </c>
    </row>
    <row r="3" spans="1:5">
      <c r="A3" s="9" t="s">
        <v>7</v>
      </c>
      <c r="B3" s="1" t="s">
        <v>8</v>
      </c>
      <c r="C3" s="1">
        <v>48</v>
      </c>
      <c r="D3" s="2">
        <f t="shared" si="0"/>
        <v>0.22966507177033493</v>
      </c>
      <c r="E3" s="12">
        <f t="shared" ref="E3:E9" si="1">E2+D3</f>
        <v>0.52631578947368418</v>
      </c>
    </row>
    <row r="4" spans="1:5">
      <c r="A4" s="9" t="s">
        <v>9</v>
      </c>
      <c r="B4" s="1" t="s">
        <v>10</v>
      </c>
      <c r="C4" s="1">
        <v>35</v>
      </c>
      <c r="D4" s="2">
        <f t="shared" si="0"/>
        <v>0.1674641148325359</v>
      </c>
      <c r="E4" s="12">
        <f t="shared" si="1"/>
        <v>0.69377990430622005</v>
      </c>
    </row>
    <row r="5" spans="1:5" ht="30">
      <c r="A5" s="9" t="s">
        <v>11</v>
      </c>
      <c r="B5" s="1" t="s">
        <v>12</v>
      </c>
      <c r="C5" s="1">
        <v>19</v>
      </c>
      <c r="D5" s="2">
        <f t="shared" si="0"/>
        <v>9.0909090909090912E-2</v>
      </c>
      <c r="E5" s="12">
        <f t="shared" si="1"/>
        <v>0.78468899521531099</v>
      </c>
    </row>
    <row r="6" spans="1:5">
      <c r="A6" s="9" t="s">
        <v>13</v>
      </c>
      <c r="B6" s="1" t="s">
        <v>14</v>
      </c>
      <c r="C6" s="1">
        <v>15</v>
      </c>
      <c r="D6" s="2">
        <f t="shared" si="0"/>
        <v>7.1770334928229665E-2</v>
      </c>
      <c r="E6" s="12">
        <f t="shared" si="1"/>
        <v>0.8564593301435407</v>
      </c>
    </row>
    <row r="7" spans="1:5">
      <c r="A7" s="9" t="s">
        <v>15</v>
      </c>
      <c r="B7" s="1" t="s">
        <v>16</v>
      </c>
      <c r="C7" s="1">
        <v>12</v>
      </c>
      <c r="D7" s="2">
        <f t="shared" si="0"/>
        <v>5.7416267942583733E-2</v>
      </c>
      <c r="E7" s="12">
        <f t="shared" si="1"/>
        <v>0.9138755980861244</v>
      </c>
    </row>
    <row r="8" spans="1:5">
      <c r="A8" s="9" t="s">
        <v>17</v>
      </c>
      <c r="B8" s="1" t="s">
        <v>18</v>
      </c>
      <c r="C8" s="1">
        <v>10</v>
      </c>
      <c r="D8" s="2">
        <f t="shared" si="0"/>
        <v>4.784688995215311E-2</v>
      </c>
      <c r="E8" s="12">
        <f t="shared" si="1"/>
        <v>0.96172248803827753</v>
      </c>
    </row>
    <row r="9" spans="1:5">
      <c r="A9" s="13" t="s">
        <v>19</v>
      </c>
      <c r="B9" s="14" t="s">
        <v>20</v>
      </c>
      <c r="C9" s="14">
        <v>8</v>
      </c>
      <c r="D9" s="15">
        <f t="shared" si="0"/>
        <v>3.8277511961722487E-2</v>
      </c>
      <c r="E9" s="16">
        <f t="shared" si="1"/>
        <v>1</v>
      </c>
    </row>
    <row r="10" spans="1:5">
      <c r="A10" s="1"/>
      <c r="B10" s="3" t="s">
        <v>21</v>
      </c>
      <c r="C10" s="3">
        <f>SUM(C2:C9)</f>
        <v>209</v>
      </c>
      <c r="D10" s="3"/>
      <c r="E10" s="3"/>
    </row>
    <row r="20" spans="9:9">
      <c r="I20" t="s">
        <v>22</v>
      </c>
    </row>
    <row r="22" spans="9:9">
      <c r="I22" t="s">
        <v>5</v>
      </c>
    </row>
    <row r="23" spans="9:9">
      <c r="I23" t="s">
        <v>7</v>
      </c>
    </row>
    <row r="24" spans="9:9">
      <c r="I24" t="s">
        <v>9</v>
      </c>
    </row>
  </sheetData>
  <sortState xmlns:xlrd2="http://schemas.microsoft.com/office/spreadsheetml/2017/richdata2" ref="B2:D9">
    <sortCondition descending="1" ref="C2:C9"/>
  </sortState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showGridLines="0" zoomScaleNormal="100" workbookViewId="0">
      <pane xSplit="2" ySplit="1" topLeftCell="G13" activePane="bottomRight" state="frozen"/>
      <selection pane="bottomRight" activeCell="G13" sqref="G13"/>
      <selection pane="bottomLeft" activeCell="A2" sqref="A2"/>
      <selection pane="topRight" activeCell="C1" sqref="C1"/>
    </sheetView>
  </sheetViews>
  <sheetFormatPr defaultRowHeight="15"/>
  <cols>
    <col min="1" max="1" width="4" customWidth="1"/>
    <col min="2" max="2" width="17.85546875" customWidth="1"/>
    <col min="3" max="3" width="19.42578125" customWidth="1"/>
    <col min="4" max="4" width="26.42578125" customWidth="1"/>
    <col min="5" max="5" width="23.42578125" customWidth="1"/>
    <col min="6" max="6" width="11.85546875" customWidth="1"/>
    <col min="7" max="7" width="13.42578125" customWidth="1"/>
    <col min="8" max="8" width="7.5703125" customWidth="1"/>
    <col min="9" max="9" width="18.140625" customWidth="1"/>
    <col min="10" max="10" width="13.28515625" customWidth="1"/>
    <col min="11" max="11" width="26.140625" customWidth="1"/>
  </cols>
  <sheetData>
    <row r="1" spans="1:11" ht="26.25" customHeight="1">
      <c r="A1" s="54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19.5" customHeight="1">
      <c r="A2" s="33"/>
      <c r="B2" s="30"/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7" t="s">
        <v>29</v>
      </c>
      <c r="I2" s="27" t="s">
        <v>30</v>
      </c>
      <c r="J2" s="52" t="s">
        <v>31</v>
      </c>
      <c r="K2" s="53"/>
    </row>
    <row r="3" spans="1:11" ht="15" customHeight="1">
      <c r="A3" s="28" t="s">
        <v>32</v>
      </c>
      <c r="B3" s="32" t="s">
        <v>0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0" t="s">
        <v>39</v>
      </c>
      <c r="J3" s="20" t="s">
        <v>40</v>
      </c>
      <c r="K3" s="20" t="s">
        <v>41</v>
      </c>
    </row>
    <row r="4" spans="1:11" ht="33" customHeight="1">
      <c r="A4" s="57">
        <v>1</v>
      </c>
      <c r="B4" s="58"/>
      <c r="C4" s="44"/>
      <c r="D4" s="44"/>
      <c r="E4" s="44"/>
      <c r="F4" s="44"/>
      <c r="G4" s="44"/>
      <c r="H4" s="23"/>
      <c r="I4" s="44"/>
      <c r="J4" s="24"/>
      <c r="K4" s="44"/>
    </row>
    <row r="5" spans="1:11" ht="34.5" customHeight="1">
      <c r="A5" s="57"/>
      <c r="B5" s="58"/>
      <c r="C5" s="44"/>
      <c r="D5" s="44"/>
      <c r="E5" s="44"/>
      <c r="F5" s="44"/>
      <c r="G5" s="44"/>
      <c r="H5" s="23"/>
      <c r="I5" s="44"/>
      <c r="J5" s="24"/>
      <c r="K5" s="44"/>
    </row>
    <row r="6" spans="1:11" ht="36" customHeight="1">
      <c r="A6" s="57"/>
      <c r="B6" s="58"/>
      <c r="C6" s="44"/>
      <c r="D6" s="44"/>
      <c r="E6" s="44"/>
      <c r="F6" s="44"/>
      <c r="G6" s="44"/>
      <c r="H6" s="23"/>
      <c r="I6" s="44"/>
      <c r="J6" s="24"/>
      <c r="K6" s="44"/>
    </row>
    <row r="7" spans="1:11" ht="35.25" customHeight="1">
      <c r="A7" s="51">
        <v>2</v>
      </c>
      <c r="B7" s="59"/>
      <c r="C7" s="37"/>
      <c r="D7" s="34"/>
      <c r="E7" s="34"/>
      <c r="F7" s="34"/>
      <c r="G7" s="34"/>
      <c r="H7" s="35"/>
      <c r="I7" s="36"/>
      <c r="J7" s="24"/>
      <c r="K7" s="36"/>
    </row>
    <row r="8" spans="1:11" ht="34.5" customHeight="1">
      <c r="A8" s="51"/>
      <c r="B8" s="59"/>
      <c r="C8" s="37"/>
      <c r="D8" s="37"/>
      <c r="E8" s="37"/>
      <c r="F8" s="37"/>
      <c r="G8" s="37"/>
      <c r="H8" s="38"/>
      <c r="I8" s="36"/>
      <c r="J8" s="24"/>
      <c r="K8" s="36"/>
    </row>
    <row r="9" spans="1:11" ht="30.75" customHeight="1">
      <c r="A9" s="51"/>
      <c r="B9" s="59"/>
      <c r="C9" s="37"/>
      <c r="D9" s="37"/>
      <c r="E9" s="37"/>
      <c r="F9" s="37"/>
      <c r="G9" s="37"/>
      <c r="H9" s="38"/>
      <c r="I9" s="36"/>
      <c r="J9" s="24"/>
      <c r="K9" s="36"/>
    </row>
    <row r="10" spans="1:11" ht="30.75" customHeight="1">
      <c r="A10" s="31">
        <v>3</v>
      </c>
      <c r="B10" s="45"/>
      <c r="C10" s="17"/>
      <c r="D10" s="17"/>
      <c r="E10" s="17"/>
      <c r="F10" s="17"/>
      <c r="G10" s="17"/>
      <c r="H10" s="18"/>
      <c r="I10" s="1"/>
      <c r="J10" s="1"/>
      <c r="K10" s="1"/>
    </row>
    <row r="11" spans="1:11">
      <c r="B11" s="19"/>
      <c r="C11" s="19"/>
      <c r="D11" s="19"/>
      <c r="E11" s="19"/>
      <c r="F11" s="19"/>
      <c r="G11" s="19"/>
      <c r="H11" s="19"/>
    </row>
    <row r="13" spans="1:11">
      <c r="H13" s="47"/>
    </row>
  </sheetData>
  <mergeCells count="6">
    <mergeCell ref="A7:A9"/>
    <mergeCell ref="J2:K2"/>
    <mergeCell ref="A1:K1"/>
    <mergeCell ref="A4:A6"/>
    <mergeCell ref="B4:B6"/>
    <mergeCell ref="B7:B9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G6" sqref="G6"/>
    </sheetView>
  </sheetViews>
  <sheetFormatPr defaultRowHeight="15"/>
  <cols>
    <col min="1" max="1" width="9.140625" customWidth="1"/>
    <col min="4" max="4" width="3.7109375" bestFit="1" customWidth="1"/>
    <col min="6" max="6" width="3.7109375" bestFit="1" customWidth="1"/>
    <col min="8" max="9" width="3.7109375" bestFit="1" customWidth="1"/>
    <col min="11" max="11" width="8.85546875" customWidth="1"/>
  </cols>
  <sheetData>
    <row r="1" spans="1:11">
      <c r="A1" s="5" t="s">
        <v>42</v>
      </c>
      <c r="B1" s="6"/>
      <c r="C1" s="5"/>
      <c r="D1" s="6"/>
      <c r="E1" s="6"/>
      <c r="F1" s="6"/>
      <c r="G1" s="6"/>
      <c r="H1" s="6"/>
      <c r="I1" s="6"/>
      <c r="J1" s="6"/>
      <c r="K1" s="6"/>
    </row>
    <row r="2" spans="1:11" ht="35.25">
      <c r="A2" s="7" t="s">
        <v>43</v>
      </c>
      <c r="B2" s="4" t="s">
        <v>44</v>
      </c>
      <c r="C2" s="4" t="s">
        <v>45</v>
      </c>
      <c r="D2" s="8" t="s">
        <v>46</v>
      </c>
      <c r="E2" s="4" t="s">
        <v>47</v>
      </c>
      <c r="F2" s="8" t="s">
        <v>48</v>
      </c>
      <c r="G2" s="4" t="s">
        <v>49</v>
      </c>
      <c r="H2" s="8" t="s">
        <v>50</v>
      </c>
      <c r="I2" s="8" t="s">
        <v>51</v>
      </c>
      <c r="J2" s="4" t="s">
        <v>52</v>
      </c>
      <c r="K2" s="7" t="s">
        <v>53</v>
      </c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tabSelected="1" zoomScale="110" zoomScaleNormal="110" workbookViewId="0">
      <pane xSplit="9" ySplit="3" topLeftCell="J11" activePane="bottomRight" state="frozen"/>
      <selection pane="bottomRight" activeCell="A4" sqref="A4:A13"/>
      <selection pane="bottomLeft" activeCell="A4" sqref="A4"/>
      <selection pane="topRight" activeCell="K1" sqref="K1"/>
    </sheetView>
  </sheetViews>
  <sheetFormatPr defaultRowHeight="15"/>
  <cols>
    <col min="1" max="1" width="3" customWidth="1"/>
    <col min="2" max="2" width="16.5703125" customWidth="1"/>
    <col min="3" max="3" width="14.85546875" customWidth="1"/>
    <col min="4" max="4" width="18.28515625" customWidth="1"/>
    <col min="5" max="5" width="16.140625" customWidth="1"/>
    <col min="6" max="6" width="12.42578125" customWidth="1"/>
    <col min="7" max="7" width="13.7109375" customWidth="1"/>
    <col min="8" max="8" width="10.42578125" customWidth="1"/>
    <col min="9" max="9" width="16.85546875" customWidth="1"/>
  </cols>
  <sheetData>
    <row r="1" spans="1:9" ht="23.25">
      <c r="A1" s="54" t="s">
        <v>23</v>
      </c>
      <c r="B1" s="55"/>
      <c r="C1" s="55"/>
      <c r="D1" s="55"/>
      <c r="E1" s="55"/>
      <c r="F1" s="55"/>
      <c r="G1" s="55"/>
      <c r="H1" s="55"/>
      <c r="I1" s="55"/>
    </row>
    <row r="2" spans="1:9" ht="21" customHeight="1">
      <c r="A2" s="29" t="s">
        <v>32</v>
      </c>
      <c r="B2" s="26"/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7" t="s">
        <v>29</v>
      </c>
      <c r="I2" s="27" t="s">
        <v>30</v>
      </c>
    </row>
    <row r="3" spans="1:9">
      <c r="A3" s="50">
        <v>1</v>
      </c>
      <c r="B3" s="25" t="s">
        <v>54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0" t="s">
        <v>39</v>
      </c>
    </row>
    <row r="4" spans="1:9" ht="75" customHeight="1">
      <c r="A4" s="69"/>
      <c r="B4" s="67"/>
      <c r="C4" s="48" t="s">
        <v>55</v>
      </c>
      <c r="D4" s="48" t="s">
        <v>56</v>
      </c>
      <c r="E4" s="48" t="s">
        <v>57</v>
      </c>
      <c r="F4" s="48" t="s">
        <v>58</v>
      </c>
      <c r="G4" s="48" t="s">
        <v>59</v>
      </c>
      <c r="H4" s="49">
        <v>45052</v>
      </c>
      <c r="I4" s="48" t="s">
        <v>60</v>
      </c>
    </row>
    <row r="5" spans="1:9" ht="75" customHeight="1">
      <c r="A5" s="70"/>
      <c r="B5" s="68"/>
      <c r="C5" s="44" t="s">
        <v>61</v>
      </c>
      <c r="D5" s="44" t="s">
        <v>62</v>
      </c>
      <c r="E5" s="44" t="s">
        <v>63</v>
      </c>
      <c r="F5" s="48" t="s">
        <v>58</v>
      </c>
      <c r="G5" s="44" t="s">
        <v>64</v>
      </c>
      <c r="H5" s="23" t="s">
        <v>65</v>
      </c>
      <c r="I5" s="44" t="s">
        <v>66</v>
      </c>
    </row>
    <row r="6" spans="1:9" ht="117" customHeight="1">
      <c r="A6" s="70"/>
      <c r="B6" s="68"/>
      <c r="C6" s="44" t="s">
        <v>67</v>
      </c>
      <c r="D6" s="44" t="s">
        <v>68</v>
      </c>
      <c r="E6" s="44" t="s">
        <v>69</v>
      </c>
      <c r="F6" s="44" t="s">
        <v>70</v>
      </c>
      <c r="G6" s="44" t="s">
        <v>71</v>
      </c>
      <c r="H6" s="23" t="s">
        <v>72</v>
      </c>
      <c r="I6" s="44" t="s">
        <v>73</v>
      </c>
    </row>
    <row r="7" spans="1:9" ht="118.5" customHeight="1">
      <c r="A7" s="70"/>
      <c r="B7" s="68"/>
      <c r="C7" s="44" t="s">
        <v>74</v>
      </c>
      <c r="D7" s="44" t="s">
        <v>75</v>
      </c>
      <c r="E7" s="44" t="s">
        <v>76</v>
      </c>
      <c r="F7" s="44" t="s">
        <v>70</v>
      </c>
      <c r="G7" s="44" t="s">
        <v>77</v>
      </c>
      <c r="H7" s="23">
        <v>44932</v>
      </c>
      <c r="I7" s="44" t="s">
        <v>78</v>
      </c>
    </row>
    <row r="8" spans="1:9" ht="106.5">
      <c r="A8" s="70"/>
      <c r="B8" s="68"/>
      <c r="C8" s="44" t="s">
        <v>79</v>
      </c>
      <c r="D8" s="44" t="s">
        <v>80</v>
      </c>
      <c r="E8" s="44" t="s">
        <v>81</v>
      </c>
      <c r="F8" s="44" t="s">
        <v>70</v>
      </c>
      <c r="G8" s="44" t="s">
        <v>82</v>
      </c>
      <c r="H8" s="23">
        <v>45052</v>
      </c>
      <c r="I8" s="44" t="s">
        <v>83</v>
      </c>
    </row>
    <row r="9" spans="1:9" ht="106.5">
      <c r="A9" s="70"/>
      <c r="B9" s="68"/>
      <c r="C9" s="44" t="s">
        <v>84</v>
      </c>
      <c r="D9" s="44" t="s">
        <v>85</v>
      </c>
      <c r="E9" s="44" t="s">
        <v>86</v>
      </c>
      <c r="F9" s="44" t="s">
        <v>70</v>
      </c>
      <c r="G9" s="44" t="s">
        <v>71</v>
      </c>
      <c r="H9" s="23" t="s">
        <v>87</v>
      </c>
      <c r="I9" s="44" t="s">
        <v>78</v>
      </c>
    </row>
    <row r="10" spans="1:9" ht="75" customHeight="1">
      <c r="A10" s="70"/>
      <c r="B10" s="68"/>
      <c r="C10" s="44" t="s">
        <v>88</v>
      </c>
      <c r="D10" s="44" t="s">
        <v>89</v>
      </c>
      <c r="E10" s="44" t="s">
        <v>90</v>
      </c>
      <c r="F10" s="44" t="s">
        <v>70</v>
      </c>
      <c r="G10" s="44" t="s">
        <v>91</v>
      </c>
      <c r="H10" s="23" t="s">
        <v>92</v>
      </c>
      <c r="I10" s="44" t="s">
        <v>78</v>
      </c>
    </row>
    <row r="11" spans="1:9" ht="105.75" customHeight="1">
      <c r="A11" s="70"/>
      <c r="B11" s="68"/>
      <c r="C11" s="44" t="s">
        <v>93</v>
      </c>
      <c r="D11" s="44" t="s">
        <v>94</v>
      </c>
      <c r="E11" s="44" t="s">
        <v>95</v>
      </c>
      <c r="F11" s="44" t="s">
        <v>58</v>
      </c>
      <c r="G11" s="44" t="s">
        <v>96</v>
      </c>
      <c r="H11" s="23">
        <v>45052</v>
      </c>
      <c r="I11" s="44" t="s">
        <v>83</v>
      </c>
    </row>
    <row r="12" spans="1:9" ht="75" customHeight="1">
      <c r="A12" s="70"/>
      <c r="B12" s="68"/>
      <c r="C12" s="44" t="s">
        <v>97</v>
      </c>
      <c r="D12" s="44" t="s">
        <v>98</v>
      </c>
      <c r="E12" s="44" t="s">
        <v>99</v>
      </c>
      <c r="F12" s="44" t="s">
        <v>70</v>
      </c>
      <c r="G12" s="44" t="s">
        <v>96</v>
      </c>
      <c r="H12" s="23" t="s">
        <v>100</v>
      </c>
      <c r="I12" s="44" t="s">
        <v>83</v>
      </c>
    </row>
    <row r="13" spans="1:9" ht="75" customHeight="1">
      <c r="A13" s="70"/>
      <c r="B13" s="68"/>
      <c r="C13" s="44" t="s">
        <v>101</v>
      </c>
      <c r="D13" s="44" t="s">
        <v>102</v>
      </c>
      <c r="E13" s="44" t="s">
        <v>103</v>
      </c>
      <c r="F13" s="44" t="s">
        <v>70</v>
      </c>
      <c r="G13" s="44" t="s">
        <v>96</v>
      </c>
      <c r="H13" s="23">
        <v>45205</v>
      </c>
      <c r="I13" s="44" t="s">
        <v>104</v>
      </c>
    </row>
  </sheetData>
  <mergeCells count="3">
    <mergeCell ref="A1:I1"/>
    <mergeCell ref="B4:B13"/>
    <mergeCell ref="A4:A1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M8" sqref="M8"/>
    </sheetView>
  </sheetViews>
  <sheetFormatPr defaultRowHeight="15"/>
  <cols>
    <col min="2" max="2" width="21.140625" customWidth="1"/>
    <col min="3" max="3" width="22.28515625" customWidth="1"/>
    <col min="4" max="4" width="16.7109375" customWidth="1"/>
    <col min="5" max="5" width="10.140625" customWidth="1"/>
    <col min="6" max="6" width="9.28515625" customWidth="1"/>
    <col min="7" max="7" width="13" customWidth="1"/>
    <col min="8" max="8" width="15.7109375" customWidth="1"/>
    <col min="9" max="9" width="11.140625" customWidth="1"/>
    <col min="10" max="10" width="12" customWidth="1"/>
    <col min="11" max="11" width="22.140625" customWidth="1"/>
  </cols>
  <sheetData>
    <row r="1" spans="1:11" ht="23.25">
      <c r="A1" s="54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>
      <c r="A2" s="43" t="s">
        <v>32</v>
      </c>
      <c r="B2" s="26"/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7" t="s">
        <v>29</v>
      </c>
      <c r="I2" s="27" t="s">
        <v>30</v>
      </c>
      <c r="J2" s="60" t="s">
        <v>31</v>
      </c>
      <c r="K2" s="61"/>
    </row>
    <row r="3" spans="1:11">
      <c r="A3" s="28">
        <v>1</v>
      </c>
      <c r="B3" s="25" t="s">
        <v>54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0" t="s">
        <v>39</v>
      </c>
      <c r="J3" s="20" t="s">
        <v>40</v>
      </c>
      <c r="K3" s="20" t="s">
        <v>41</v>
      </c>
    </row>
    <row r="4" spans="1:11" ht="66.75" customHeight="1">
      <c r="A4" s="62">
        <v>2</v>
      </c>
      <c r="B4" s="63"/>
      <c r="C4" s="39" t="s">
        <v>105</v>
      </c>
      <c r="D4" s="39" t="s">
        <v>106</v>
      </c>
      <c r="E4" s="39" t="s">
        <v>107</v>
      </c>
      <c r="F4" s="40" t="s">
        <v>108</v>
      </c>
      <c r="G4" s="39" t="s">
        <v>109</v>
      </c>
      <c r="H4" s="39" t="s">
        <v>110</v>
      </c>
      <c r="I4" s="41" t="s">
        <v>111</v>
      </c>
      <c r="J4" s="41" t="s">
        <v>112</v>
      </c>
      <c r="K4" s="41" t="s">
        <v>113</v>
      </c>
    </row>
    <row r="5" spans="1:11" ht="84" customHeight="1">
      <c r="A5" s="62"/>
      <c r="B5" s="63"/>
      <c r="C5" s="46"/>
      <c r="D5" s="46"/>
      <c r="E5" s="46"/>
      <c r="F5" s="46"/>
      <c r="G5" s="46"/>
      <c r="H5" s="42"/>
      <c r="I5" s="46"/>
      <c r="J5" s="46"/>
      <c r="K5" s="46"/>
    </row>
    <row r="6" spans="1:11" ht="64.5" customHeight="1">
      <c r="A6" s="62"/>
      <c r="B6" s="63"/>
      <c r="C6" s="46"/>
      <c r="D6" s="46"/>
      <c r="E6" s="46"/>
      <c r="F6" s="46"/>
      <c r="G6" s="46"/>
      <c r="H6" s="42"/>
      <c r="I6" s="46"/>
      <c r="J6" s="46"/>
      <c r="K6" s="46"/>
    </row>
    <row r="7" spans="1:11">
      <c r="A7" s="64">
        <v>3</v>
      </c>
      <c r="B7" s="63"/>
      <c r="C7" s="21"/>
      <c r="D7" s="21"/>
      <c r="E7" s="21"/>
      <c r="F7" s="21"/>
      <c r="G7" s="21"/>
      <c r="H7" s="22"/>
      <c r="I7" s="1"/>
      <c r="J7" s="1"/>
      <c r="K7" s="1"/>
    </row>
    <row r="8" spans="1:11">
      <c r="A8" s="65"/>
      <c r="B8" s="63"/>
      <c r="C8" s="17"/>
      <c r="D8" s="17"/>
      <c r="E8" s="17"/>
      <c r="F8" s="17"/>
      <c r="G8" s="17"/>
      <c r="H8" s="18"/>
      <c r="I8" s="1"/>
      <c r="J8" s="1"/>
      <c r="K8" s="1"/>
    </row>
    <row r="9" spans="1:11">
      <c r="A9" s="66"/>
      <c r="B9" s="63"/>
      <c r="C9" s="17"/>
      <c r="D9" s="17"/>
      <c r="E9" s="17"/>
      <c r="F9" s="17"/>
      <c r="G9" s="17"/>
      <c r="H9" s="18"/>
      <c r="I9" s="1"/>
      <c r="J9" s="1"/>
      <c r="K9" s="1"/>
    </row>
    <row r="10" spans="1:11">
      <c r="A10" s="1"/>
      <c r="B10" s="45"/>
      <c r="C10" s="17"/>
      <c r="D10" s="17"/>
      <c r="E10" s="17"/>
      <c r="F10" s="17"/>
      <c r="G10" s="17"/>
      <c r="H10" s="18"/>
      <c r="I10" s="1"/>
      <c r="J10" s="1"/>
      <c r="K10" s="1"/>
    </row>
  </sheetData>
  <mergeCells count="6">
    <mergeCell ref="A1:K1"/>
    <mergeCell ref="J2:K2"/>
    <mergeCell ref="A4:A6"/>
    <mergeCell ref="B4:B6"/>
    <mergeCell ref="A7:A9"/>
    <mergeCell ref="B7:B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>Guia do Excel</cp:keywords>
  <dc:description/>
  <cp:lastModifiedBy/>
  <cp:revision/>
  <dcterms:created xsi:type="dcterms:W3CDTF">2012-05-26T12:52:57Z</dcterms:created>
  <dcterms:modified xsi:type="dcterms:W3CDTF">2023-06-13T22:37:14Z</dcterms:modified>
  <cp:category/>
  <cp:contentStatus/>
</cp:coreProperties>
</file>