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4" activeTab="6"/>
  </bookViews>
  <sheets>
    <sheet name="IPD" sheetId="1" r:id="rId1"/>
    <sheet name="Country Summary" sheetId="8" r:id="rId2"/>
    <sheet name="RnD" sheetId="2" r:id="rId3"/>
    <sheet name="Formulation" sheetId="3" r:id="rId4"/>
    <sheet name="RA" sheetId="7" r:id="rId5"/>
    <sheet name="Tillomed in-house Plan" sheetId="4" r:id="rId6"/>
    <sheet name="Tillomed in Phase " sheetId="5" r:id="rId7"/>
  </sheets>
  <calcPr calcId="144525"/>
</workbook>
</file>

<file path=xl/sharedStrings.xml><?xml version="1.0" encoding="utf-8"?>
<sst xmlns="http://schemas.openxmlformats.org/spreadsheetml/2006/main" count="972" uniqueCount="543">
  <si>
    <t>IPD</t>
  </si>
  <si>
    <t>Patent Strategy</t>
  </si>
  <si>
    <t>Wait for expiry</t>
  </si>
  <si>
    <t>Develop around</t>
  </si>
  <si>
    <t>Limit SmPC / Carve out</t>
  </si>
  <si>
    <t>Litigation</t>
  </si>
  <si>
    <t>Negotiation</t>
  </si>
  <si>
    <t>Dropdown</t>
  </si>
  <si>
    <t>Others</t>
  </si>
  <si>
    <t>If others give text box</t>
  </si>
  <si>
    <t>Patent Type</t>
  </si>
  <si>
    <t>Basic Patent Expiry</t>
  </si>
  <si>
    <t>Other Limiting Patent Date 1</t>
  </si>
  <si>
    <t>Other Limiting Patent Date 2</t>
  </si>
  <si>
    <t>Earliest Launch Date</t>
  </si>
  <si>
    <t>Country</t>
  </si>
  <si>
    <t>Date</t>
  </si>
  <si>
    <t xml:space="preserve">Any patents to be filed </t>
  </si>
  <si>
    <t>Yes/No</t>
  </si>
  <si>
    <t>Earliest market entry</t>
  </si>
  <si>
    <t>Validation to be kept or not</t>
  </si>
  <si>
    <t>Estimated Number of generics in the market</t>
  </si>
  <si>
    <t>Count and Names</t>
  </si>
  <si>
    <t>As and when data is available - optional</t>
  </si>
  <si>
    <t>Law firm being used</t>
  </si>
  <si>
    <t xml:space="preserve">It will be displayed on the budget approval screen </t>
  </si>
  <si>
    <t xml:space="preserve">Market </t>
  </si>
  <si>
    <t>Retail / Hospital or both</t>
  </si>
  <si>
    <t>Launch Year</t>
  </si>
  <si>
    <t>From RA</t>
  </si>
  <si>
    <t>Country/region wise summary</t>
  </si>
  <si>
    <t>SU (IMS Volume)</t>
  </si>
  <si>
    <t>Molecule + Pharmaceutical form</t>
  </si>
  <si>
    <t>Launch year</t>
  </si>
  <si>
    <t>Launch year +1</t>
  </si>
  <si>
    <t xml:space="preserve">Launch year +2 </t>
  </si>
  <si>
    <t xml:space="preserve">Launch Stock required </t>
  </si>
  <si>
    <t>Target Cost of Goods</t>
  </si>
  <si>
    <t>Actual Cost of Goods</t>
  </si>
  <si>
    <t>MS1</t>
  </si>
  <si>
    <t>MS2</t>
  </si>
  <si>
    <t>MS3</t>
  </si>
  <si>
    <t>MS1%</t>
  </si>
  <si>
    <t>MS2%</t>
  </si>
  <si>
    <t>MS3%</t>
  </si>
  <si>
    <t>GM1</t>
  </si>
  <si>
    <t>GM2</t>
  </si>
  <si>
    <t>GM3</t>
  </si>
  <si>
    <t>GM1%</t>
  </si>
  <si>
    <t>GM2%</t>
  </si>
  <si>
    <t>GM3%</t>
  </si>
  <si>
    <t>Selling price</t>
  </si>
  <si>
    <t>Units</t>
  </si>
  <si>
    <t>Value</t>
  </si>
  <si>
    <t>3, 6, 9 Months</t>
  </si>
  <si>
    <t>10 mg --- 1*10</t>
  </si>
  <si>
    <t>=C10xD10</t>
  </si>
  <si>
    <t>=F10xG10</t>
  </si>
  <si>
    <t>=I10xJ10</t>
  </si>
  <si>
    <t>=D10*M9/12</t>
  </si>
  <si>
    <t>From Finance</t>
  </si>
  <si>
    <t>Strength 1 Pack size 2</t>
  </si>
  <si>
    <t>=C11xD11</t>
  </si>
  <si>
    <t>=F11xG11</t>
  </si>
  <si>
    <t>=I11xJ11</t>
  </si>
  <si>
    <t>=D11*M9/12</t>
  </si>
  <si>
    <t>Strength 1 Pack size n</t>
  </si>
  <si>
    <t>=C12xD12</t>
  </si>
  <si>
    <t>=F12xG12</t>
  </si>
  <si>
    <t>=I12xJ12</t>
  </si>
  <si>
    <t>=D12*M9/12</t>
  </si>
  <si>
    <t>Strength 2 Pack size 1</t>
  </si>
  <si>
    <t>=C13xD13</t>
  </si>
  <si>
    <t>=F13xG13</t>
  </si>
  <si>
    <t>=I13xJ13</t>
  </si>
  <si>
    <t>=D13*M9/12</t>
  </si>
  <si>
    <t>Strength 2 Pack size 2</t>
  </si>
  <si>
    <t>=C14xD14</t>
  </si>
  <si>
    <t>=F14xG14</t>
  </si>
  <si>
    <t>=I14xJ14</t>
  </si>
  <si>
    <t>=D14*M9/12</t>
  </si>
  <si>
    <t>Strength 2 Pack size n</t>
  </si>
  <si>
    <t>=C15xD15</t>
  </si>
  <si>
    <t>=F15xG15</t>
  </si>
  <si>
    <t>=I15xJ15</t>
  </si>
  <si>
    <t>=D15*M9/12</t>
  </si>
  <si>
    <t>Strength n Pack size 1</t>
  </si>
  <si>
    <t>=C16xD16</t>
  </si>
  <si>
    <t>=F16xG16</t>
  </si>
  <si>
    <t>=I16xJ16</t>
  </si>
  <si>
    <t>=D16*M9/12</t>
  </si>
  <si>
    <t>Strength n Pack size 2</t>
  </si>
  <si>
    <t>=C17xD17</t>
  </si>
  <si>
    <t>=F17xG17</t>
  </si>
  <si>
    <t>=I17xJ17</t>
  </si>
  <si>
    <t>=D17*M9/12</t>
  </si>
  <si>
    <t>Strength n Pack size n</t>
  </si>
  <si>
    <t>=C18xD18</t>
  </si>
  <si>
    <t>=F18xG18</t>
  </si>
  <si>
    <t>=I18xJ18</t>
  </si>
  <si>
    <t>=D18*M9/12</t>
  </si>
  <si>
    <t>Tradename required</t>
  </si>
  <si>
    <t>Yes / No</t>
  </si>
  <si>
    <t>If yes</t>
  </si>
  <si>
    <t>Tradename</t>
  </si>
  <si>
    <t>date registered</t>
  </si>
  <si>
    <t>Add in PIDF Form country wise</t>
  </si>
  <si>
    <t>Purchase Order for launch stock</t>
  </si>
  <si>
    <t>Number</t>
  </si>
  <si>
    <t>Add in commercial form</t>
  </si>
  <si>
    <t>Not required this one</t>
  </si>
  <si>
    <t>Agreed minimum orders</t>
  </si>
  <si>
    <t>Pack size 1</t>
  </si>
  <si>
    <t>Pack size 2</t>
  </si>
  <si>
    <t>Pack size 3</t>
  </si>
  <si>
    <t>Pack size n</t>
  </si>
  <si>
    <t>Strength 1</t>
  </si>
  <si>
    <t>Strength 2</t>
  </si>
  <si>
    <t>Strength 3</t>
  </si>
  <si>
    <t>Strength n</t>
  </si>
  <si>
    <t>RnD General Section</t>
  </si>
  <si>
    <t xml:space="preserve">R&amp;D Responsible person </t>
  </si>
  <si>
    <t>name</t>
  </si>
  <si>
    <t>API Management</t>
  </si>
  <si>
    <t xml:space="preserve">Type of development </t>
  </si>
  <si>
    <t>Date from IP Tab</t>
  </si>
  <si>
    <t>API Outsource</t>
  </si>
  <si>
    <t>API Rnd &amp; Charter (Readonly)</t>
  </si>
  <si>
    <t>API suppliers</t>
  </si>
  <si>
    <t>Primary</t>
  </si>
  <si>
    <t>Potential Alt. 1</t>
  </si>
  <si>
    <t>Potential Alt. 2</t>
  </si>
  <si>
    <t>API if In-house</t>
  </si>
  <si>
    <t>API Supplier</t>
  </si>
  <si>
    <t>=J3</t>
  </si>
  <si>
    <t>=J4</t>
  </si>
  <si>
    <t>=J5</t>
  </si>
  <si>
    <t>Supplier</t>
  </si>
  <si>
    <t>Root of Synthesis</t>
  </si>
  <si>
    <t>Polymorph</t>
  </si>
  <si>
    <t>Pivotal batches manufactured completed</t>
  </si>
  <si>
    <t>Cost ($)</t>
  </si>
  <si>
    <t>Process (early c)</t>
  </si>
  <si>
    <t>Stability Results</t>
  </si>
  <si>
    <t>Process (late c)</t>
  </si>
  <si>
    <t>Day 0</t>
  </si>
  <si>
    <t>Estimate 1st date to be 1 month after C5</t>
  </si>
  <si>
    <t>Manufacturing site</t>
  </si>
  <si>
    <t>3 months</t>
  </si>
  <si>
    <t>Estimate 1st date to be 3 months after C6</t>
  </si>
  <si>
    <t>Date of Site EU authority inspection</t>
  </si>
  <si>
    <t>From Quality</t>
  </si>
  <si>
    <t xml:space="preserve">Scheduled </t>
  </si>
  <si>
    <t>6 months</t>
  </si>
  <si>
    <t>Estimate 1st date to be 3 months after C7</t>
  </si>
  <si>
    <t>Date of Site Tillomed inspection</t>
  </si>
  <si>
    <t>Filing time</t>
  </si>
  <si>
    <t>Lead time</t>
  </si>
  <si>
    <t>Investments/Capex if Any</t>
  </si>
  <si>
    <t>Clinical Tab</t>
  </si>
  <si>
    <t xml:space="preserve">BE Study Results </t>
  </si>
  <si>
    <t>Date from Bio Tab</t>
  </si>
  <si>
    <t>DMF availability</t>
  </si>
  <si>
    <t>Cost (R&amp;D cost/KG)</t>
  </si>
  <si>
    <t>RA Tab</t>
  </si>
  <si>
    <t>Last date to Regulatory</t>
  </si>
  <si>
    <t>Estimate 1st date to be 1 month after C9</t>
  </si>
  <si>
    <t>Cost (commercial cost/KG)</t>
  </si>
  <si>
    <t>textboxes</t>
  </si>
  <si>
    <t>RnD General Section editable data</t>
  </si>
  <si>
    <t>Pack sizes on stability</t>
  </si>
  <si>
    <t>1*10 (Eg Pack Size)</t>
  </si>
  <si>
    <t>10*10 (Eg Pack Size)</t>
  </si>
  <si>
    <t>10 mg</t>
  </si>
  <si>
    <t>4*4*2</t>
  </si>
  <si>
    <t>Types</t>
  </si>
  <si>
    <t>20mg</t>
  </si>
  <si>
    <t>TDP Section</t>
  </si>
  <si>
    <t xml:space="preserve">Formulater Responsible person </t>
  </si>
  <si>
    <t>Optional to decide with PM</t>
  </si>
  <si>
    <t>Approach</t>
  </si>
  <si>
    <t>QnQ formulation vs the innovator or are we changing the formulation/ Design around to avoid the patent</t>
  </si>
  <si>
    <t>From Patent TAB</t>
  </si>
  <si>
    <t>TDP</t>
  </si>
  <si>
    <t>Innovator</t>
  </si>
  <si>
    <t>Emcure</t>
  </si>
  <si>
    <t>Strength</t>
  </si>
  <si>
    <t>x mg</t>
  </si>
  <si>
    <t>y mg</t>
  </si>
  <si>
    <t>z mg</t>
  </si>
  <si>
    <t>Description:</t>
  </si>
  <si>
    <t>Shape</t>
  </si>
  <si>
    <t>Colour</t>
  </si>
  <si>
    <t>Engraving</t>
  </si>
  <si>
    <t>Packaging</t>
  </si>
  <si>
    <t>PICTURE</t>
  </si>
  <si>
    <t>Need to upload image</t>
  </si>
  <si>
    <t>Secondary</t>
  </si>
  <si>
    <t>Shelf-life</t>
  </si>
  <si>
    <t>Storage / Handling</t>
  </si>
  <si>
    <t>On Hold for now, we will have this in milestone 2 &amp; we will keep this in commercial module</t>
  </si>
  <si>
    <t>Estimated Annual Volume</t>
  </si>
  <si>
    <t>Calculated from country tabs</t>
  </si>
  <si>
    <t>Xmg</t>
  </si>
  <si>
    <t>ymg</t>
  </si>
  <si>
    <t>Zmg</t>
  </si>
  <si>
    <t>pack size * Units * country = Tablets per year</t>
  </si>
  <si>
    <t>Year 1</t>
  </si>
  <si>
    <t>Year 2</t>
  </si>
  <si>
    <t>Year 3</t>
  </si>
  <si>
    <t>General Section / Optional Not Mandatory</t>
  </si>
  <si>
    <t>Non-standard product</t>
  </si>
  <si>
    <t>Pivotals</t>
  </si>
  <si>
    <t>Batch size</t>
  </si>
  <si>
    <t>No. Batches per strength</t>
  </si>
  <si>
    <t>Site transfer (if yes, when)</t>
  </si>
  <si>
    <t>API ordered</t>
  </si>
  <si>
    <t>API Received</t>
  </si>
  <si>
    <t>Formulation team could have extra milestones here if required</t>
  </si>
  <si>
    <t>Final Formulation Approved</t>
  </si>
  <si>
    <t>Pivotal batch manufactured</t>
  </si>
  <si>
    <t>Date from R&amp;D Tab</t>
  </si>
  <si>
    <t>Country wise</t>
  </si>
  <si>
    <t>Procedure Date</t>
  </si>
  <si>
    <t>After dossier ready date</t>
  </si>
  <si>
    <t>Day 70</t>
  </si>
  <si>
    <t>Last data from R&amp;D</t>
  </si>
  <si>
    <t>Day 105</t>
  </si>
  <si>
    <t>Day 106</t>
  </si>
  <si>
    <t>2 months afterday 105</t>
  </si>
  <si>
    <t>BE Final Report</t>
  </si>
  <si>
    <t>Day 120</t>
  </si>
  <si>
    <t>List of countries</t>
  </si>
  <si>
    <t>Day 150</t>
  </si>
  <si>
    <t>Type of Submission</t>
  </si>
  <si>
    <t>DCP, CP, RUP, National, MRP</t>
  </si>
  <si>
    <t>Day 180</t>
  </si>
  <si>
    <t>Day 210</t>
  </si>
  <si>
    <t>Dossier Ready Date</t>
  </si>
  <si>
    <t>End of Proc</t>
  </si>
  <si>
    <t>its the 1 month after Day210 date</t>
  </si>
  <si>
    <t>Launch Date</t>
  </si>
  <si>
    <t>End of Proicedure + Dynamic Factor as per selected values</t>
  </si>
  <si>
    <t>Earliest Submission - D Excl</t>
  </si>
  <si>
    <t>this date should auto come as per selected type of submission</t>
  </si>
  <si>
    <t>Earliest Launch - D Excl</t>
  </si>
  <si>
    <t>From patent tab</t>
  </si>
  <si>
    <t>Earliest date of submission- From receipt of dossier from R &amp; D 2 months for submission.</t>
  </si>
  <si>
    <t>Last date to Regulatory + 2 Months</t>
  </si>
  <si>
    <t>Logic</t>
  </si>
  <si>
    <t>Timeline for EOP (Approx.)</t>
  </si>
  <si>
    <t>DCP</t>
  </si>
  <si>
    <t>13-16 months</t>
  </si>
  <si>
    <t>RUP</t>
  </si>
  <si>
    <r>
      <rPr>
        <sz val="11"/>
        <color theme="1"/>
        <rFont val="Calibri"/>
        <charset val="134"/>
        <scheme val="minor"/>
      </rPr>
      <t>9 months</t>
    </r>
    <r>
      <rPr>
        <sz val="11"/>
        <color rgb="FF2F5496"/>
        <rFont val="Tw Cen MT"/>
        <charset val="134"/>
      </rPr>
      <t xml:space="preserve"> after procedure initiation</t>
    </r>
  </si>
  <si>
    <t>MRP</t>
  </si>
  <si>
    <t>National</t>
  </si>
  <si>
    <t>16-18 months</t>
  </si>
  <si>
    <t>CP</t>
  </si>
  <si>
    <t>Post EOP MA timeline (Approx.)</t>
  </si>
  <si>
    <t>National Approval</t>
  </si>
  <si>
    <t>FR, NL, IE</t>
  </si>
  <si>
    <t>FI, SE, DK, NO, MT, AT</t>
  </si>
  <si>
    <t>3-6 months</t>
  </si>
  <si>
    <t>ES</t>
  </si>
  <si>
    <t>9 Months</t>
  </si>
  <si>
    <t>IT</t>
  </si>
  <si>
    <t>9 months</t>
  </si>
  <si>
    <t>UK</t>
  </si>
  <si>
    <t xml:space="preserve">1 Month </t>
  </si>
  <si>
    <t>EE</t>
  </si>
  <si>
    <t>6 Months</t>
  </si>
  <si>
    <t>BG, BE, CZ, SK, SI, HR, RO, LT, LV, DE, EL,CY</t>
  </si>
  <si>
    <t>PT</t>
  </si>
  <si>
    <t>6-9 Months</t>
  </si>
  <si>
    <t>PL</t>
  </si>
  <si>
    <t>tillomed date will auto come for rest business unit logic will not be there, user will enter manually</t>
  </si>
  <si>
    <t xml:space="preserve">Id </t>
  </si>
  <si>
    <t xml:space="preserve">Task </t>
  </si>
  <si>
    <t xml:space="preserve">Start Date </t>
  </si>
  <si>
    <t xml:space="preserve">EndDate </t>
  </si>
  <si>
    <t xml:space="preserve">Dependency </t>
  </si>
  <si>
    <t>Tab that data comes from</t>
  </si>
  <si>
    <t>Name of field(s)</t>
  </si>
  <si>
    <t>Development Phase</t>
  </si>
  <si>
    <t>Purchase API</t>
  </si>
  <si>
    <t>Formulation TDP(API ordered)</t>
  </si>
  <si>
    <t>Formulation TDP(API Received)</t>
  </si>
  <si>
    <t>Formulation TDP</t>
  </si>
  <si>
    <t>API ordered + API Received</t>
  </si>
  <si>
    <t>Select API suppliers</t>
  </si>
  <si>
    <t>Formulation TDP(API Received)+3 MONTHS</t>
  </si>
  <si>
    <t>Formulation TDP(API Received)+3 MONTHS +1 Day</t>
  </si>
  <si>
    <t>Formulation Finalised</t>
  </si>
  <si>
    <t>D4 + 3months</t>
  </si>
  <si>
    <t>C5 + 1 day</t>
  </si>
  <si>
    <t>Manufacture Pivotal batches</t>
  </si>
  <si>
    <t>D5 + 1month</t>
  </si>
  <si>
    <t>C6 + 7 days</t>
  </si>
  <si>
    <t>R&amp;D</t>
  </si>
  <si>
    <t>Pivotal Batches Manufactured Completed</t>
  </si>
  <si>
    <t>Test and Place on Stability</t>
  </si>
  <si>
    <t>D6 + 1 day</t>
  </si>
  <si>
    <t>C7 + 1 month</t>
  </si>
  <si>
    <t>D7 = Day 0</t>
  </si>
  <si>
    <t>Carry out Biostudy</t>
  </si>
  <si>
    <t>D7 + 3 months</t>
  </si>
  <si>
    <t>C8 + 2 months</t>
  </si>
  <si>
    <t>Biostudy</t>
  </si>
  <si>
    <t>D8 = Date Of Final Report</t>
  </si>
  <si>
    <t>3 month stability Report</t>
  </si>
  <si>
    <t>D7 + 4 months</t>
  </si>
  <si>
    <t>C9</t>
  </si>
  <si>
    <t>D9 = 3 months</t>
  </si>
  <si>
    <t>6 month stability Report</t>
  </si>
  <si>
    <t>C9 + 3 months</t>
  </si>
  <si>
    <t>C10</t>
  </si>
  <si>
    <t>D10 = 6 months</t>
  </si>
  <si>
    <t>Give last data to RA</t>
  </si>
  <si>
    <t>the latest of D7 + D10 + 1 month</t>
  </si>
  <si>
    <t>C11</t>
  </si>
  <si>
    <t>7+9</t>
  </si>
  <si>
    <t>D11 = Last Data To Regulatory</t>
  </si>
  <si>
    <t>Regulatory Phase</t>
  </si>
  <si>
    <t>D11</t>
  </si>
  <si>
    <t>D46 or D48 whichever is latest</t>
  </si>
  <si>
    <t>D11 + 1month</t>
  </si>
  <si>
    <t>C13</t>
  </si>
  <si>
    <t>RA</t>
  </si>
  <si>
    <t>Submit DCP in interested EU countries - DCP1</t>
  </si>
  <si>
    <t>d13 + 7 days</t>
  </si>
  <si>
    <t>C14</t>
  </si>
  <si>
    <t>DCP submission date</t>
  </si>
  <si>
    <t xml:space="preserve">RA Submission Dues Paid into Germany </t>
  </si>
  <si>
    <t>D14</t>
  </si>
  <si>
    <t>D14 + 1 days</t>
  </si>
  <si>
    <t>Submission dues paid</t>
  </si>
  <si>
    <t xml:space="preserve">RA Submission Dues Paid into France </t>
  </si>
  <si>
    <t xml:space="preserve">RA Submission Dues Paid into Italy </t>
  </si>
  <si>
    <t>Submit DCP in interested EU countries - DCP2</t>
  </si>
  <si>
    <t>If required same timelines as DCP1 but different start date</t>
  </si>
  <si>
    <t xml:space="preserve">Submit DCP2 into Germany </t>
  </si>
  <si>
    <t>RA (Submission Dues Paid)</t>
  </si>
  <si>
    <t xml:space="preserve">RA (Submission Dues Paid) +1 Days </t>
  </si>
  <si>
    <t>Submission Dues Paid</t>
  </si>
  <si>
    <t xml:space="preserve">Submit DCP2 into France </t>
  </si>
  <si>
    <t xml:space="preserve">Submit DCP2 into Italy  </t>
  </si>
  <si>
    <t>Submit into Nationals</t>
  </si>
  <si>
    <t>dossier ready + 2 months + 1 day</t>
  </si>
  <si>
    <t>Submit Nationals into UK</t>
  </si>
  <si>
    <t>D13 + 28 days</t>
  </si>
  <si>
    <t>C23</t>
  </si>
  <si>
    <t>National submission date</t>
  </si>
  <si>
    <t>Submit Nationals into Israel</t>
  </si>
  <si>
    <t>D13 + 90 days</t>
  </si>
  <si>
    <t>C24</t>
  </si>
  <si>
    <t>DCP Validation</t>
  </si>
  <si>
    <t xml:space="preserve">Validation DCP1 into Germany </t>
  </si>
  <si>
    <t>D15</t>
  </si>
  <si>
    <t xml:space="preserve">C26+14 Days </t>
  </si>
  <si>
    <t>Country validation date</t>
  </si>
  <si>
    <t xml:space="preserve">Validation DCP1 into France </t>
  </si>
  <si>
    <t xml:space="preserve">C27+14 Days </t>
  </si>
  <si>
    <t xml:space="preserve">Validation DCP1 into Italy  </t>
  </si>
  <si>
    <t xml:space="preserve">C28+14 Days </t>
  </si>
  <si>
    <t xml:space="preserve">Validation DCP2 into Germany </t>
  </si>
  <si>
    <t>RA(Validation Date)</t>
  </si>
  <si>
    <t xml:space="preserve">RA(Validation Date)+14 Days </t>
  </si>
  <si>
    <t xml:space="preserve">Validation DCP2 into France </t>
  </si>
  <si>
    <t xml:space="preserve">Validation DCP2 into Italy  </t>
  </si>
  <si>
    <t>DCP Procedure</t>
  </si>
  <si>
    <t>C33</t>
  </si>
  <si>
    <t>D35</t>
  </si>
  <si>
    <t>DCP Starts</t>
  </si>
  <si>
    <t>the latest of D29, D30, D31 + 1 day</t>
  </si>
  <si>
    <t>25, 26, 27</t>
  </si>
  <si>
    <t>DCP Day 105</t>
  </si>
  <si>
    <t>D33 + 105 Days</t>
  </si>
  <si>
    <t>C34</t>
  </si>
  <si>
    <t>DCP Day 106</t>
  </si>
  <si>
    <t>D34 + file coefficient (Red, Orange, Green)</t>
  </si>
  <si>
    <t>C35</t>
  </si>
  <si>
    <t>DCP End of Procedure (EOP)</t>
  </si>
  <si>
    <t>D35 + 104 days</t>
  </si>
  <si>
    <t>C36</t>
  </si>
  <si>
    <t>EOP)</t>
  </si>
  <si>
    <t>UK Validation</t>
  </si>
  <si>
    <t>D23</t>
  </si>
  <si>
    <t>C37+14 Days</t>
  </si>
  <si>
    <t>Israel Validation</t>
  </si>
  <si>
    <t>D24</t>
  </si>
  <si>
    <t>C38+14 Days</t>
  </si>
  <si>
    <t>Submit Nationals in other interested countries</t>
  </si>
  <si>
    <t>D13 +</t>
  </si>
  <si>
    <t>Pharmacovigilance requirements</t>
  </si>
  <si>
    <t>D13 + 90 Days</t>
  </si>
  <si>
    <t>C36 - 1 month</t>
  </si>
  <si>
    <t>Pharmacovigilance</t>
  </si>
  <si>
    <t>National Phase in Germany</t>
  </si>
  <si>
    <t>D36</t>
  </si>
  <si>
    <t>C41 + German Coefficient from DCP in months on master country</t>
  </si>
  <si>
    <t>Between EOP and German Approval</t>
  </si>
  <si>
    <t xml:space="preserve">if submission phase is national for any country than it will come -- </t>
  </si>
  <si>
    <t>DCP Approval in Germany</t>
  </si>
  <si>
    <t>D41</t>
  </si>
  <si>
    <t>C42</t>
  </si>
  <si>
    <t>Germany Approval</t>
  </si>
  <si>
    <t>National Phase in France</t>
  </si>
  <si>
    <t>C43 + France Coefficient</t>
  </si>
  <si>
    <t>France Phase</t>
  </si>
  <si>
    <t>DCP Approval in France</t>
  </si>
  <si>
    <t>D43</t>
  </si>
  <si>
    <t>C44</t>
  </si>
  <si>
    <t>France Approval</t>
  </si>
  <si>
    <t>National Phase in Italy</t>
  </si>
  <si>
    <t>C45 + Italy Coefficient</t>
  </si>
  <si>
    <t>Italy Phase</t>
  </si>
  <si>
    <t>DCP Approval in IT</t>
  </si>
  <si>
    <t>D42</t>
  </si>
  <si>
    <t>C46</t>
  </si>
  <si>
    <t>IT Approval</t>
  </si>
  <si>
    <t>Approval in UK</t>
  </si>
  <si>
    <t>D37+UK coefficient from national in months on master country</t>
  </si>
  <si>
    <t>C47</t>
  </si>
  <si>
    <t>Approval in Israel</t>
  </si>
  <si>
    <t>D38 + country coefficient</t>
  </si>
  <si>
    <t>C48</t>
  </si>
  <si>
    <t>Israel</t>
  </si>
  <si>
    <t>Phase 4 Pre Launch Preparation per country</t>
  </si>
  <si>
    <t>Purchase order raised UK</t>
  </si>
  <si>
    <t>12 months before Launch Date</t>
  </si>
  <si>
    <t>C50</t>
  </si>
  <si>
    <t xml:space="preserve">Purchase order raised Germany </t>
  </si>
  <si>
    <t>C51</t>
  </si>
  <si>
    <t>Germany</t>
  </si>
  <si>
    <t xml:space="preserve">Purchase order raised Italy </t>
  </si>
  <si>
    <t>C52</t>
  </si>
  <si>
    <t>Italy</t>
  </si>
  <si>
    <t xml:space="preserve">Purchase order raised France </t>
  </si>
  <si>
    <t>C53</t>
  </si>
  <si>
    <t>France</t>
  </si>
  <si>
    <t>API ordered UK</t>
  </si>
  <si>
    <t>D50 + 14 days</t>
  </si>
  <si>
    <t>Operations</t>
  </si>
  <si>
    <t xml:space="preserve">API ordered  Germany </t>
  </si>
  <si>
    <t>D51 + 14 days</t>
  </si>
  <si>
    <t xml:space="preserve">API ordered  Italy  </t>
  </si>
  <si>
    <t>D52 + 14 days</t>
  </si>
  <si>
    <t xml:space="preserve">API ordered  France  </t>
  </si>
  <si>
    <t>D53 + 14 days</t>
  </si>
  <si>
    <t>Cutter Guides sent to Artwork</t>
  </si>
  <si>
    <t>D36 - 1 month</t>
  </si>
  <si>
    <t>C58</t>
  </si>
  <si>
    <t>Cutter Guides sent to plant</t>
  </si>
  <si>
    <t>Draft Artworks completed</t>
  </si>
  <si>
    <t>D58 + 25 Days</t>
  </si>
  <si>
    <t>C59</t>
  </si>
  <si>
    <t>Artwork</t>
  </si>
  <si>
    <t>Artworks completed</t>
  </si>
  <si>
    <t>Artworks submitted and approved</t>
  </si>
  <si>
    <t>D59 + 6 Days</t>
  </si>
  <si>
    <t>C60</t>
  </si>
  <si>
    <t>Plan Batch manufacture</t>
  </si>
  <si>
    <t>First Approval either D42, D44, D46, D47, D48</t>
  </si>
  <si>
    <t>C61 + 14 Days</t>
  </si>
  <si>
    <t>39, 41, 43, 44, 45</t>
  </si>
  <si>
    <t>Batch manufacture</t>
  </si>
  <si>
    <t>Phase 5 Launch Activities per country</t>
  </si>
  <si>
    <t>country Launch</t>
  </si>
  <si>
    <t>Final Artworks sent to plant</t>
  </si>
  <si>
    <t>C64 - 1 month</t>
  </si>
  <si>
    <t>Date sent to plant</t>
  </si>
  <si>
    <t>Packaging for launch stock ordered</t>
  </si>
  <si>
    <t>C65 - 2 months</t>
  </si>
  <si>
    <t>C64</t>
  </si>
  <si>
    <t xml:space="preserve">Manufacture Launch Bulk Stock  </t>
  </si>
  <si>
    <t>First Approval either D42, D44, D46, D47, D48
Depending on country</t>
  </si>
  <si>
    <t>Launch Bulk Stock  Manufactured</t>
  </si>
  <si>
    <t>Approve Bulk product</t>
  </si>
  <si>
    <t>C65</t>
  </si>
  <si>
    <t>D65 + 28 Days</t>
  </si>
  <si>
    <t>Quality</t>
  </si>
  <si>
    <t>Approve Bulk Product</t>
  </si>
  <si>
    <t>Packaging for launch stock received</t>
  </si>
  <si>
    <t>D64 + 60 Days</t>
  </si>
  <si>
    <t>Launch Bulk packed</t>
  </si>
  <si>
    <t>D65 + 21 Days</t>
  </si>
  <si>
    <t>62, 64</t>
  </si>
  <si>
    <t>Approve Finished product</t>
  </si>
  <si>
    <t>D68</t>
  </si>
  <si>
    <t>D68 + 14 Days</t>
  </si>
  <si>
    <t>Send product to Europe</t>
  </si>
  <si>
    <t>D69</t>
  </si>
  <si>
    <t>C70 + 28 Days</t>
  </si>
  <si>
    <t>Logistics</t>
  </si>
  <si>
    <t>"Plant dispatch date" to "Arrival Port in EU"</t>
  </si>
  <si>
    <t>Release product in Europe</t>
  </si>
  <si>
    <t>D70</t>
  </si>
  <si>
    <t>C71 + 14 Days</t>
  </si>
  <si>
    <t>Release Finished Product</t>
  </si>
  <si>
    <t>Send product to Country</t>
  </si>
  <si>
    <t>D71</t>
  </si>
  <si>
    <t>C72 + 3 Days</t>
  </si>
  <si>
    <t>"Despatch Date in EU" to "Arrival in country"</t>
  </si>
  <si>
    <t>Obtain Price in Country</t>
  </si>
  <si>
    <t xml:space="preserve">Approval in Country </t>
  </si>
  <si>
    <t>Depends on country</t>
  </si>
  <si>
    <t>41, 43</t>
  </si>
  <si>
    <t>Country Tabs</t>
  </si>
  <si>
    <t>Country Price</t>
  </si>
  <si>
    <t>Launch in Country Germany</t>
  </si>
  <si>
    <t>4 months after approval - D42</t>
  </si>
  <si>
    <t>C74</t>
  </si>
  <si>
    <t xml:space="preserve">Germany Country </t>
  </si>
  <si>
    <t>Launch date</t>
  </si>
  <si>
    <t>Launch in Country Italy</t>
  </si>
  <si>
    <t>4 months after approval - D44</t>
  </si>
  <si>
    <t>C75</t>
  </si>
  <si>
    <t>Italy Country</t>
  </si>
  <si>
    <t>Launch in Country France</t>
  </si>
  <si>
    <t>4 months after approval - D46</t>
  </si>
  <si>
    <t>C76</t>
  </si>
  <si>
    <t>France Country</t>
  </si>
  <si>
    <t>Launch in Country UK</t>
  </si>
  <si>
    <t>4 months after approval - D47</t>
  </si>
  <si>
    <t>C77</t>
  </si>
  <si>
    <t>UK Country</t>
  </si>
  <si>
    <t>Launch in Country Israel</t>
  </si>
  <si>
    <t>4 months after approval - D48</t>
  </si>
  <si>
    <t>C78</t>
  </si>
  <si>
    <t>Israel Country</t>
  </si>
  <si>
    <t>Tab data comes from</t>
  </si>
  <si>
    <t>Phase 2 Development</t>
  </si>
  <si>
    <t>c9</t>
  </si>
  <si>
    <t>c10</t>
  </si>
  <si>
    <t>Date from 3rd party company</t>
  </si>
  <si>
    <t>Phase 3 Regulatory</t>
  </si>
  <si>
    <t>C41 + German Coefficient</t>
  </si>
  <si>
    <t>D37 + country coefficient</t>
  </si>
  <si>
    <t>12 months before D77</t>
  </si>
  <si>
    <t>12 months before D74</t>
  </si>
  <si>
    <t>12 months before D76</t>
  </si>
  <si>
    <t>12 months before D75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</si>
</sst>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-[$$-409]* #,##0.00_ ;_-[$$-409]* \-#,##0.00\ ;_-[$$-409]* &quot;-&quot;??_ ;_-@_ "/>
    <numFmt numFmtId="178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212529"/>
      <name val="Segoe UI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2F5496"/>
      <name val="Tw Cen MT"/>
      <charset val="134"/>
    </font>
  </fonts>
  <fills count="4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D0D1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 style="thick">
        <color rgb="FF000000"/>
      </left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theme="0" tint="-0.149937437055574"/>
      </top>
      <bottom style="medium">
        <color theme="0" tint="-0.14993743705557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0" borderId="57" applyFill="0">
      <alignment horizontal="left" vertical="center" indent="2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60" applyNumberFormat="0" applyAlignment="0" applyProtection="0">
      <alignment vertical="center"/>
    </xf>
    <xf numFmtId="0" fontId="20" fillId="0" borderId="59" applyNumberFormat="0" applyFill="0" applyAlignment="0" applyProtection="0">
      <alignment vertical="center"/>
    </xf>
    <xf numFmtId="0" fontId="0" fillId="33" borderId="61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59" applyNumberFormat="0" applyFill="0" applyAlignment="0" applyProtection="0">
      <alignment vertical="center"/>
    </xf>
    <xf numFmtId="0" fontId="14" fillId="0" borderId="6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42" borderId="56" applyNumberFormat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5" fillId="24" borderId="5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4" borderId="56" applyNumberFormat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7" fillId="0" borderId="6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17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Fill="1" applyBorder="1"/>
    <xf numFmtId="0" fontId="1" fillId="3" borderId="1" xfId="0" applyFont="1" applyFill="1" applyBorder="1" applyAlignment="1">
      <alignment horizontal="left" vertical="center" indent="1"/>
    </xf>
    <xf numFmtId="0" fontId="0" fillId="2" borderId="1" xfId="0" applyFill="1" applyBorder="1"/>
    <xf numFmtId="0" fontId="0" fillId="2" borderId="1" xfId="4" applyFont="1" applyFill="1" applyBorder="1">
      <alignment horizontal="left" vertical="center" indent="2"/>
    </xf>
    <xf numFmtId="0" fontId="0" fillId="2" borderId="1" xfId="4" applyFill="1" applyBorder="1">
      <alignment horizontal="left" vertical="center" indent="2"/>
    </xf>
    <xf numFmtId="0" fontId="0" fillId="4" borderId="1" xfId="4" applyFill="1" applyBorder="1">
      <alignment horizontal="left" vertical="center" indent="2"/>
    </xf>
    <xf numFmtId="0" fontId="0" fillId="5" borderId="1" xfId="4" applyFill="1" applyBorder="1">
      <alignment horizontal="left" vertical="center" indent="2"/>
    </xf>
    <xf numFmtId="0" fontId="0" fillId="6" borderId="1" xfId="4" applyFill="1" applyBorder="1">
      <alignment horizontal="left" vertical="center" indent="2"/>
    </xf>
    <xf numFmtId="0" fontId="0" fillId="6" borderId="1" xfId="4" applyFont="1" applyFill="1" applyBorder="1" applyAlignment="1">
      <alignment horizontal="left" vertical="center" wrapText="1" indent="2"/>
    </xf>
    <xf numFmtId="0" fontId="0" fillId="6" borderId="1" xfId="4" applyFont="1" applyFill="1" applyBorder="1">
      <alignment horizontal="left" vertical="center" indent="2"/>
    </xf>
    <xf numFmtId="0" fontId="0" fillId="6" borderId="1" xfId="4" applyFill="1" applyBorder="1" applyAlignment="1">
      <alignment horizontal="left" vertical="center" wrapText="1" indent="2"/>
    </xf>
    <xf numFmtId="0" fontId="1" fillId="7" borderId="1" xfId="0" applyFont="1" applyFill="1" applyBorder="1" applyAlignment="1">
      <alignment horizontal="left" vertical="center" indent="1"/>
    </xf>
    <xf numFmtId="0" fontId="0" fillId="8" borderId="1" xfId="4" applyFont="1" applyFill="1" applyBorder="1">
      <alignment horizontal="left" vertical="center" indent="2"/>
    </xf>
    <xf numFmtId="0" fontId="0" fillId="8" borderId="1" xfId="4" applyFill="1" applyBorder="1" applyAlignment="1">
      <alignment horizontal="left" vertical="center" wrapText="1" indent="2"/>
    </xf>
    <xf numFmtId="0" fontId="0" fillId="8" borderId="1" xfId="4" applyFill="1" applyBorder="1">
      <alignment horizontal="left" vertical="center" indent="2"/>
    </xf>
    <xf numFmtId="0" fontId="1" fillId="9" borderId="1" xfId="0" applyFont="1" applyFill="1" applyBorder="1" applyAlignment="1">
      <alignment horizontal="left" vertical="center" indent="1"/>
    </xf>
    <xf numFmtId="0" fontId="0" fillId="10" borderId="1" xfId="4" applyFill="1" applyBorder="1">
      <alignment horizontal="left" vertical="center" indent="2"/>
    </xf>
    <xf numFmtId="0" fontId="0" fillId="10" borderId="1" xfId="4" applyFill="1" applyBorder="1" applyAlignment="1">
      <alignment horizontal="left" vertical="center" wrapText="1" indent="2"/>
    </xf>
    <xf numFmtId="0" fontId="0" fillId="0" borderId="1" xfId="0" applyBorder="1" applyAlignment="1">
      <alignment wrapText="1"/>
    </xf>
    <xf numFmtId="0" fontId="0" fillId="10" borderId="1" xfId="4" applyFont="1" applyFill="1" applyBorder="1">
      <alignment horizontal="left" vertical="center" indent="2"/>
    </xf>
    <xf numFmtId="0" fontId="0" fillId="0" borderId="1" xfId="0" applyFill="1" applyBorder="1"/>
    <xf numFmtId="0" fontId="0" fillId="4" borderId="1" xfId="4" applyFont="1" applyFill="1" applyBorder="1">
      <alignment horizontal="left" vertical="center" indent="2"/>
    </xf>
    <xf numFmtId="0" fontId="0" fillId="11" borderId="1" xfId="4" applyFill="1" applyBorder="1">
      <alignment horizontal="left" vertical="center" indent="2"/>
    </xf>
    <xf numFmtId="0" fontId="0" fillId="11" borderId="1" xfId="4" applyFont="1" applyFill="1" applyBorder="1" applyAlignment="1">
      <alignment horizontal="left" vertical="center" wrapText="1" indent="2"/>
    </xf>
    <xf numFmtId="0" fontId="0" fillId="12" borderId="1" xfId="4" applyFont="1" applyFill="1" applyBorder="1" applyAlignment="1">
      <alignment horizontal="left" vertical="center" wrapText="1" indent="2"/>
    </xf>
    <xf numFmtId="0" fontId="0" fillId="11" borderId="1" xfId="4" applyFont="1" applyFill="1" applyBorder="1">
      <alignment horizontal="left" vertical="center" indent="2"/>
    </xf>
    <xf numFmtId="0" fontId="0" fillId="12" borderId="1" xfId="4" applyFont="1" applyFill="1" applyBorder="1">
      <alignment horizontal="left" vertical="center" indent="2"/>
    </xf>
    <xf numFmtId="0" fontId="0" fillId="11" borderId="1" xfId="4" applyFill="1" applyBorder="1" applyAlignment="1">
      <alignment horizontal="left" vertical="center" wrapText="1" indent="2"/>
    </xf>
    <xf numFmtId="0" fontId="0" fillId="12" borderId="0" xfId="0" applyFill="1" applyAlignment="1">
      <alignment horizontal="left"/>
    </xf>
    <xf numFmtId="0" fontId="2" fillId="11" borderId="0" xfId="0" applyFont="1" applyFill="1"/>
    <xf numFmtId="0" fontId="3" fillId="12" borderId="3" xfId="0" applyFont="1" applyFill="1" applyBorder="1"/>
    <xf numFmtId="0" fontId="3" fillId="13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12" borderId="5" xfId="0" applyFont="1" applyFill="1" applyBorder="1"/>
    <xf numFmtId="0" fontId="4" fillId="14" borderId="6" xfId="0" applyFont="1" applyFill="1" applyBorder="1"/>
    <xf numFmtId="0" fontId="3" fillId="13" borderId="6" xfId="0" applyFont="1" applyFill="1" applyBorder="1" applyAlignment="1">
      <alignment horizontal="center"/>
    </xf>
    <xf numFmtId="0" fontId="0" fillId="15" borderId="0" xfId="0" applyFill="1"/>
    <xf numFmtId="0" fontId="0" fillId="12" borderId="7" xfId="0" applyFill="1" applyBorder="1"/>
    <xf numFmtId="0" fontId="0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12" borderId="1" xfId="0" applyFill="1" applyBorder="1"/>
    <xf numFmtId="0" fontId="0" fillId="15" borderId="1" xfId="0" applyFill="1" applyBorder="1" applyAlignment="1">
      <alignment horizontal="center" vertical="center" textRotation="255" wrapText="1"/>
    </xf>
    <xf numFmtId="0" fontId="0" fillId="16" borderId="1" xfId="0" applyFill="1" applyBorder="1"/>
    <xf numFmtId="0" fontId="5" fillId="0" borderId="8" xfId="0" applyFont="1" applyBorder="1" applyAlignment="1">
      <alignment horizontal="left" vertical="center" wrapText="1" readingOrder="1"/>
    </xf>
    <xf numFmtId="0" fontId="6" fillId="17" borderId="9" xfId="0" applyFont="1" applyFill="1" applyBorder="1" applyAlignment="1">
      <alignment horizontal="center" vertical="center" wrapText="1" readingOrder="1"/>
    </xf>
    <xf numFmtId="0" fontId="6" fillId="17" borderId="10" xfId="0" applyFont="1" applyFill="1" applyBorder="1" applyAlignment="1">
      <alignment horizontal="center" vertical="center" wrapText="1" readingOrder="1"/>
    </xf>
    <xf numFmtId="0" fontId="6" fillId="18" borderId="11" xfId="0" applyFont="1" applyFill="1" applyBorder="1" applyAlignment="1">
      <alignment horizontal="center" vertical="center" wrapText="1" readingOrder="1"/>
    </xf>
    <xf numFmtId="0" fontId="6" fillId="18" borderId="10" xfId="0" applyFont="1" applyFill="1" applyBorder="1" applyAlignment="1">
      <alignment horizontal="center" vertical="center" wrapText="1" readingOrder="1"/>
    </xf>
    <xf numFmtId="0" fontId="6" fillId="18" borderId="12" xfId="0" applyFont="1" applyFill="1" applyBorder="1" applyAlignment="1">
      <alignment horizontal="center" vertical="center" wrapText="1" readingOrder="1"/>
    </xf>
    <xf numFmtId="0" fontId="7" fillId="12" borderId="13" xfId="0" applyFont="1" applyFill="1" applyBorder="1" applyAlignment="1">
      <alignment horizontal="left" vertical="center" wrapText="1" indent="1" readingOrder="1"/>
    </xf>
    <xf numFmtId="0" fontId="7" fillId="12" borderId="14" xfId="0" applyFont="1" applyFill="1" applyBorder="1" applyAlignment="1">
      <alignment horizontal="center" vertical="top" wrapText="1"/>
    </xf>
    <xf numFmtId="0" fontId="7" fillId="12" borderId="15" xfId="0" applyFont="1" applyFill="1" applyBorder="1" applyAlignment="1">
      <alignment horizontal="center" vertical="top" wrapText="1"/>
    </xf>
    <xf numFmtId="0" fontId="7" fillId="12" borderId="16" xfId="0" applyFont="1" applyFill="1" applyBorder="1" applyAlignment="1">
      <alignment horizontal="center" vertical="top" wrapText="1"/>
    </xf>
    <xf numFmtId="0" fontId="7" fillId="12" borderId="17" xfId="0" applyFont="1" applyFill="1" applyBorder="1" applyAlignment="1">
      <alignment horizontal="left" vertical="center" wrapText="1" readingOrder="1"/>
    </xf>
    <xf numFmtId="0" fontId="7" fillId="12" borderId="18" xfId="0" applyFont="1" applyFill="1" applyBorder="1" applyAlignment="1">
      <alignment horizontal="left" vertical="center" wrapText="1" readingOrder="1"/>
    </xf>
    <xf numFmtId="0" fontId="7" fillId="12" borderId="19" xfId="0" applyFont="1" applyFill="1" applyBorder="1" applyAlignment="1">
      <alignment horizontal="left" vertical="center" wrapText="1" readingOrder="1"/>
    </xf>
    <xf numFmtId="0" fontId="7" fillId="12" borderId="13" xfId="0" applyFont="1" applyFill="1" applyBorder="1" applyAlignment="1">
      <alignment vertical="center" readingOrder="1"/>
    </xf>
    <xf numFmtId="0" fontId="7" fillId="15" borderId="14" xfId="0" applyFont="1" applyFill="1" applyBorder="1" applyAlignment="1">
      <alignment vertical="top" wrapText="1"/>
    </xf>
    <xf numFmtId="0" fontId="7" fillId="15" borderId="15" xfId="0" applyFont="1" applyFill="1" applyBorder="1" applyAlignment="1">
      <alignment vertical="top" wrapText="1"/>
    </xf>
    <xf numFmtId="0" fontId="7" fillId="15" borderId="19" xfId="0" applyFont="1" applyFill="1" applyBorder="1" applyAlignment="1">
      <alignment vertical="top" wrapText="1"/>
    </xf>
    <xf numFmtId="0" fontId="7" fillId="12" borderId="17" xfId="0" applyFont="1" applyFill="1" applyBorder="1" applyAlignment="1">
      <alignment horizontal="left" vertical="center" wrapText="1" indent="1" readingOrder="1"/>
    </xf>
    <xf numFmtId="0" fontId="7" fillId="0" borderId="0" xfId="0" applyFont="1" applyBorder="1"/>
    <xf numFmtId="0" fontId="7" fillId="15" borderId="15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 indent="1" readingOrder="1"/>
    </xf>
    <xf numFmtId="0" fontId="7" fillId="0" borderId="19" xfId="0" applyFont="1" applyBorder="1" applyAlignment="1">
      <alignment horizontal="left" vertical="center" wrapText="1" indent="1" readingOrder="1"/>
    </xf>
    <xf numFmtId="0" fontId="7" fillId="12" borderId="13" xfId="0" applyFont="1" applyFill="1" applyBorder="1" applyAlignment="1">
      <alignment horizontal="left" vertical="center" wrapText="1" indent="5" readingOrder="1"/>
    </xf>
    <xf numFmtId="0" fontId="7" fillId="15" borderId="20" xfId="0" applyFont="1" applyFill="1" applyBorder="1" applyAlignment="1">
      <alignment vertical="top" wrapText="1"/>
    </xf>
    <xf numFmtId="0" fontId="7" fillId="15" borderId="18" xfId="0" applyFont="1" applyFill="1" applyBorder="1" applyAlignment="1">
      <alignment vertical="top" wrapText="1"/>
    </xf>
    <xf numFmtId="0" fontId="7" fillId="15" borderId="21" xfId="0" applyFont="1" applyFill="1" applyBorder="1" applyAlignment="1">
      <alignment vertical="top" wrapText="1"/>
    </xf>
    <xf numFmtId="0" fontId="7" fillId="15" borderId="22" xfId="0" applyFont="1" applyFill="1" applyBorder="1" applyAlignment="1">
      <alignment vertical="top" wrapText="1"/>
    </xf>
    <xf numFmtId="0" fontId="7" fillId="15" borderId="20" xfId="0" applyFont="1" applyFill="1" applyBorder="1" applyAlignment="1">
      <alignment horizontal="center" vertical="top" wrapText="1"/>
    </xf>
    <xf numFmtId="0" fontId="7" fillId="15" borderId="18" xfId="0" applyFont="1" applyFill="1" applyBorder="1" applyAlignment="1">
      <alignment horizontal="center" vertical="top" wrapText="1"/>
    </xf>
    <xf numFmtId="0" fontId="7" fillId="15" borderId="21" xfId="0" applyFont="1" applyFill="1" applyBorder="1" applyAlignment="1">
      <alignment horizontal="center" vertical="top" wrapText="1"/>
    </xf>
    <xf numFmtId="0" fontId="7" fillId="15" borderId="22" xfId="0" applyFont="1" applyFill="1" applyBorder="1" applyAlignment="1">
      <alignment horizontal="center" vertical="top" wrapText="1"/>
    </xf>
    <xf numFmtId="0" fontId="7" fillId="15" borderId="19" xfId="0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7" fillId="0" borderId="23" xfId="0" applyFont="1" applyBorder="1" applyAlignment="1">
      <alignment horizontal="center" vertical="center" wrapText="1" readingOrder="1"/>
    </xf>
    <xf numFmtId="0" fontId="7" fillId="0" borderId="24" xfId="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horizontal="center" vertical="center" wrapText="1" readingOrder="1"/>
    </xf>
    <xf numFmtId="0" fontId="7" fillId="16" borderId="1" xfId="0" applyFont="1" applyFill="1" applyBorder="1" applyAlignment="1">
      <alignment vertical="top" wrapText="1"/>
    </xf>
    <xf numFmtId="0" fontId="0" fillId="16" borderId="0" xfId="0" applyFill="1" applyBorder="1"/>
    <xf numFmtId="0" fontId="7" fillId="16" borderId="0" xfId="0" applyFont="1" applyFill="1" applyBorder="1" applyAlignment="1">
      <alignment vertical="top"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12" borderId="26" xfId="0" applyFont="1" applyFill="1" applyBorder="1" applyAlignment="1">
      <alignment horizontal="left" vertical="center" wrapText="1" readingOrder="1"/>
    </xf>
    <xf numFmtId="0" fontId="7" fillId="15" borderId="27" xfId="0" applyFont="1" applyFill="1" applyBorder="1" applyAlignment="1">
      <alignment horizontal="center" vertical="center" wrapText="1" readingOrder="1"/>
    </xf>
    <xf numFmtId="0" fontId="7" fillId="12" borderId="28" xfId="0" applyFont="1" applyFill="1" applyBorder="1" applyAlignment="1">
      <alignment horizontal="left" vertical="center" wrapText="1" readingOrder="1"/>
    </xf>
    <xf numFmtId="0" fontId="7" fillId="12" borderId="29" xfId="0" applyFont="1" applyFill="1" applyBorder="1" applyAlignment="1">
      <alignment horizontal="left" vertical="center" wrapText="1" readingOrder="1"/>
    </xf>
    <xf numFmtId="0" fontId="7" fillId="12" borderId="14" xfId="0" applyFont="1" applyFill="1" applyBorder="1" applyAlignment="1">
      <alignment horizontal="left" vertical="center" wrapText="1" indent="2" readingOrder="1"/>
    </xf>
    <xf numFmtId="0" fontId="7" fillId="15" borderId="30" xfId="0" applyFont="1" applyFill="1" applyBorder="1" applyAlignment="1">
      <alignment horizontal="center" vertical="top" wrapText="1"/>
    </xf>
    <xf numFmtId="0" fontId="7" fillId="12" borderId="31" xfId="0" applyFont="1" applyFill="1" applyBorder="1" applyAlignment="1">
      <alignment horizontal="left" vertical="center" wrapText="1" indent="2" readingOrder="1"/>
    </xf>
    <xf numFmtId="0" fontId="7" fillId="15" borderId="32" xfId="0" applyFont="1" applyFill="1" applyBorder="1" applyAlignment="1">
      <alignment horizontal="center" vertical="top" wrapText="1"/>
    </xf>
    <xf numFmtId="0" fontId="7" fillId="15" borderId="2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16" borderId="0" xfId="0" applyFill="1"/>
    <xf numFmtId="0" fontId="0" fillId="12" borderId="0" xfId="0" applyFill="1"/>
    <xf numFmtId="0" fontId="0" fillId="1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2" borderId="0" xfId="0" applyFill="1" applyAlignment="1">
      <alignment horizontal="right"/>
    </xf>
    <xf numFmtId="0" fontId="0" fillId="19" borderId="0" xfId="0" applyFill="1"/>
    <xf numFmtId="0" fontId="0" fillId="12" borderId="33" xfId="0" applyFill="1" applyBorder="1"/>
    <xf numFmtId="0" fontId="0" fillId="15" borderId="34" xfId="0" applyFont="1" applyFill="1" applyBorder="1"/>
    <xf numFmtId="0" fontId="0" fillId="15" borderId="35" xfId="0" applyFont="1" applyFill="1" applyBorder="1"/>
    <xf numFmtId="0" fontId="2" fillId="15" borderId="7" xfId="0" applyFont="1" applyFill="1" applyBorder="1"/>
    <xf numFmtId="0" fontId="0" fillId="15" borderId="1" xfId="0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2" fillId="15" borderId="37" xfId="0" applyFont="1" applyFill="1" applyBorder="1"/>
    <xf numFmtId="0" fontId="0" fillId="15" borderId="38" xfId="0" applyFill="1" applyBorder="1" applyAlignment="1">
      <alignment horizontal="center" vertical="center"/>
    </xf>
    <xf numFmtId="0" fontId="0" fillId="15" borderId="3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12" borderId="34" xfId="0" applyFill="1" applyBorder="1"/>
    <xf numFmtId="0" fontId="0" fillId="12" borderId="35" xfId="0" applyFill="1" applyBorder="1"/>
    <xf numFmtId="0" fontId="1" fillId="0" borderId="33" xfId="0" applyFont="1" applyBorder="1" applyAlignment="1">
      <alignment horizontal="center" vertical="center"/>
    </xf>
    <xf numFmtId="0" fontId="0" fillId="15" borderId="1" xfId="0" applyFill="1" applyBorder="1"/>
    <xf numFmtId="0" fontId="0" fillId="15" borderId="36" xfId="0" applyFill="1" applyBorder="1"/>
    <xf numFmtId="0" fontId="0" fillId="12" borderId="37" xfId="0" applyFill="1" applyBorder="1"/>
    <xf numFmtId="0" fontId="0" fillId="15" borderId="38" xfId="0" applyFill="1" applyBorder="1"/>
    <xf numFmtId="0" fontId="0" fillId="15" borderId="39" xfId="0" applyFill="1" applyBorder="1"/>
    <xf numFmtId="0" fontId="8" fillId="20" borderId="40" xfId="0" applyFont="1" applyFill="1" applyBorder="1" applyAlignment="1">
      <alignment horizontal="center"/>
    </xf>
    <xf numFmtId="0" fontId="8" fillId="20" borderId="41" xfId="0" applyFont="1" applyFill="1" applyBorder="1" applyAlignment="1">
      <alignment horizontal="center"/>
    </xf>
    <xf numFmtId="0" fontId="9" fillId="0" borderId="0" xfId="0" applyFont="1"/>
    <xf numFmtId="0" fontId="2" fillId="11" borderId="42" xfId="0" applyFont="1" applyFill="1" applyBorder="1" applyAlignment="1">
      <alignment horizontal="center" vertical="center"/>
    </xf>
    <xf numFmtId="0" fontId="0" fillId="11" borderId="43" xfId="0" applyFill="1" applyBorder="1"/>
    <xf numFmtId="0" fontId="0" fillId="11" borderId="44" xfId="0" applyFill="1" applyBorder="1"/>
    <xf numFmtId="0" fontId="0" fillId="11" borderId="45" xfId="0" applyFill="1" applyBorder="1"/>
    <xf numFmtId="0" fontId="2" fillId="11" borderId="5" xfId="0" applyFont="1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20" borderId="46" xfId="0" applyFill="1" applyBorder="1"/>
    <xf numFmtId="0" fontId="0" fillId="20" borderId="47" xfId="0" applyFill="1" applyBorder="1"/>
    <xf numFmtId="0" fontId="0" fillId="20" borderId="48" xfId="0" applyFill="1" applyBorder="1"/>
    <xf numFmtId="0" fontId="0" fillId="11" borderId="36" xfId="0" applyFill="1" applyBorder="1"/>
    <xf numFmtId="0" fontId="0" fillId="20" borderId="49" xfId="0" applyFill="1" applyBorder="1"/>
    <xf numFmtId="0" fontId="0" fillId="20" borderId="7" xfId="0" applyFill="1" applyBorder="1"/>
    <xf numFmtId="0" fontId="0" fillId="20" borderId="1" xfId="0" applyFill="1" applyBorder="1"/>
    <xf numFmtId="0" fontId="0" fillId="20" borderId="50" xfId="0" applyFill="1" applyBorder="1"/>
    <xf numFmtId="0" fontId="0" fillId="20" borderId="37" xfId="0" applyFill="1" applyBorder="1"/>
    <xf numFmtId="0" fontId="0" fillId="20" borderId="38" xfId="0" applyFill="1" applyBorder="1"/>
    <xf numFmtId="0" fontId="0" fillId="11" borderId="39" xfId="0" applyFill="1" applyBorder="1"/>
    <xf numFmtId="0" fontId="0" fillId="20" borderId="0" xfId="0" applyFill="1" applyBorder="1"/>
    <xf numFmtId="0" fontId="0" fillId="0" borderId="0" xfId="0" applyFill="1" applyBorder="1"/>
    <xf numFmtId="0" fontId="0" fillId="21" borderId="0" xfId="0" applyFill="1"/>
    <xf numFmtId="0" fontId="0" fillId="21" borderId="0" xfId="0" applyFill="1" applyBorder="1"/>
    <xf numFmtId="0" fontId="0" fillId="21" borderId="0" xfId="0" applyFill="1" applyAlignment="1">
      <alignment horizontal="center" vertical="center"/>
    </xf>
    <xf numFmtId="0" fontId="2" fillId="21" borderId="0" xfId="0" applyFont="1" applyFill="1"/>
    <xf numFmtId="177" fontId="0" fillId="21" borderId="0" xfId="0" applyNumberFormat="1" applyFill="1"/>
    <xf numFmtId="0" fontId="0" fillId="12" borderId="51" xfId="0" applyFill="1" applyBorder="1" applyAlignment="1">
      <alignment horizontal="center" vertical="center"/>
    </xf>
    <xf numFmtId="0" fontId="0" fillId="20" borderId="49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22" borderId="49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0" fillId="22" borderId="50" xfId="0" applyFill="1" applyBorder="1" applyAlignment="1">
      <alignment horizontal="center" vertical="center"/>
    </xf>
    <xf numFmtId="0" fontId="0" fillId="12" borderId="5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5" borderId="54" xfId="0" applyFill="1" applyBorder="1" applyAlignment="1">
      <alignment horizontal="center" vertical="center" wrapText="1"/>
    </xf>
    <xf numFmtId="0" fontId="0" fillId="15" borderId="55" xfId="0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0" fillId="12" borderId="54" xfId="0" applyFill="1" applyBorder="1" applyAlignment="1">
      <alignment horizontal="right"/>
    </xf>
    <xf numFmtId="0" fontId="0" fillId="12" borderId="55" xfId="0" applyFill="1" applyBorder="1" applyAlignment="1">
      <alignment horizontal="right"/>
    </xf>
    <xf numFmtId="0" fontId="0" fillId="11" borderId="36" xfId="0" applyFill="1" applyBorder="1" quotePrefix="1"/>
    <xf numFmtId="0" fontId="0" fillId="11" borderId="49" xfId="0" applyFill="1" applyBorder="1" applyAlignment="1" quotePrefix="1">
      <alignment horizontal="center" vertical="center"/>
    </xf>
    <xf numFmtId="0" fontId="0" fillId="11" borderId="52" xfId="0" applyFill="1" applyBorder="1" applyAlignment="1" quotePrefix="1">
      <alignment horizontal="center" vertical="center"/>
    </xf>
    <xf numFmtId="0" fontId="0" fillId="11" borderId="39" xfId="0" applyFill="1" applyBorder="1" quotePrefix="1"/>
    <xf numFmtId="0" fontId="0" fillId="11" borderId="50" xfId="0" applyFill="1" applyBorder="1" applyAlignment="1" quotePrefix="1">
      <alignment horizontal="center" vertical="center"/>
    </xf>
    <xf numFmtId="0" fontId="0" fillId="16" borderId="0" xfId="0" applyFill="1" applyAlignment="1" quotePrefix="1">
      <alignment horizontal="center" vertical="center"/>
    </xf>
    <xf numFmtId="0" fontId="0" fillId="0" borderId="1" xfId="0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Task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4" workbookViewId="0">
      <selection activeCell="B11" sqref="B11:C11"/>
    </sheetView>
  </sheetViews>
  <sheetFormatPr defaultColWidth="9" defaultRowHeight="15" outlineLevelCol="7"/>
  <cols>
    <col min="2" max="2" width="17.8571428571429" customWidth="1"/>
    <col min="3" max="3" width="39.1428571428571" customWidth="1"/>
    <col min="4" max="4" width="42.8571428571429" customWidth="1"/>
    <col min="5" max="5" width="30.4285714285714" customWidth="1"/>
    <col min="6" max="6" width="41.7142857142857" customWidth="1"/>
    <col min="7" max="7" width="43.5714285714286" customWidth="1"/>
    <col min="8" max="8" width="46.5714285714286" customWidth="1"/>
  </cols>
  <sheetData>
    <row r="1" spans="2:2">
      <c r="B1" t="s">
        <v>0</v>
      </c>
    </row>
    <row r="3" spans="2:8">
      <c r="B3" s="45" t="s">
        <v>1</v>
      </c>
      <c r="C3" s="163" t="s">
        <v>2</v>
      </c>
      <c r="D3" s="163" t="s">
        <v>3</v>
      </c>
      <c r="E3" s="163" t="s">
        <v>4</v>
      </c>
      <c r="F3" s="163" t="s">
        <v>5</v>
      </c>
      <c r="G3" s="163" t="s">
        <v>6</v>
      </c>
      <c r="H3" s="164" t="s">
        <v>7</v>
      </c>
    </row>
    <row r="4" spans="3:4">
      <c r="C4" t="s">
        <v>8</v>
      </c>
      <c r="D4" t="s">
        <v>9</v>
      </c>
    </row>
    <row r="5" spans="2:2">
      <c r="B5" t="s">
        <v>10</v>
      </c>
    </row>
    <row r="6" spans="2:5">
      <c r="B6" s="165" t="s">
        <v>11</v>
      </c>
      <c r="C6" s="166" t="s">
        <v>12</v>
      </c>
      <c r="D6" s="166" t="s">
        <v>13</v>
      </c>
      <c r="E6" s="166" t="s">
        <v>14</v>
      </c>
    </row>
    <row r="7" spans="1:5">
      <c r="A7" t="s">
        <v>15</v>
      </c>
      <c r="B7" s="163" t="s">
        <v>16</v>
      </c>
      <c r="C7" s="163" t="s">
        <v>16</v>
      </c>
      <c r="D7" s="163" t="s">
        <v>16</v>
      </c>
      <c r="E7" s="163" t="s">
        <v>16</v>
      </c>
    </row>
    <row r="8" spans="2:5">
      <c r="B8" s="167"/>
      <c r="C8" s="168"/>
      <c r="D8" s="163"/>
      <c r="E8" s="169"/>
    </row>
    <row r="9" spans="2:5">
      <c r="B9" s="170" t="s">
        <v>17</v>
      </c>
      <c r="C9" s="171"/>
      <c r="D9" s="46"/>
      <c r="E9" t="s">
        <v>18</v>
      </c>
    </row>
    <row r="11" ht="31.5" spans="2:5">
      <c r="B11" s="170" t="s">
        <v>19</v>
      </c>
      <c r="C11" s="171"/>
      <c r="D11" s="46" t="s">
        <v>16</v>
      </c>
      <c r="E11" t="s">
        <v>20</v>
      </c>
    </row>
    <row r="13" ht="136.5" spans="2:5">
      <c r="B13" s="170" t="s">
        <v>21</v>
      </c>
      <c r="C13" s="171"/>
      <c r="D13" s="46" t="s">
        <v>22</v>
      </c>
      <c r="E13" t="s">
        <v>23</v>
      </c>
    </row>
    <row r="14" spans="3:5">
      <c r="C14" s="171" t="s">
        <v>24</v>
      </c>
      <c r="D14" s="46"/>
      <c r="E14" t="s">
        <v>23</v>
      </c>
    </row>
  </sheetData>
  <mergeCells count="3">
    <mergeCell ref="B9:C9"/>
    <mergeCell ref="B11:C11"/>
    <mergeCell ref="B13:C1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"/>
  <sheetViews>
    <sheetView workbookViewId="0">
      <selection activeCell="H21" sqref="H21"/>
    </sheetView>
  </sheetViews>
  <sheetFormatPr defaultColWidth="9" defaultRowHeight="15"/>
  <cols>
    <col min="1" max="1" width="11.4285714285714" customWidth="1"/>
    <col min="2" max="2" width="31.4285714285714" customWidth="1"/>
    <col min="3" max="3" width="11.8571428571429" customWidth="1"/>
    <col min="4" max="4" width="11.4285714285714" customWidth="1"/>
    <col min="5" max="5" width="9.42857142857143" customWidth="1"/>
    <col min="6" max="6" width="11.8571428571429" customWidth="1"/>
    <col min="7" max="7" width="14" customWidth="1"/>
    <col min="8" max="8" width="9.28571428571429" customWidth="1"/>
    <col min="9" max="9" width="11.8571428571429" customWidth="1"/>
    <col min="10" max="10" width="14.4285714285714" customWidth="1"/>
    <col min="11" max="11" width="8.28571428571429" customWidth="1"/>
    <col min="13" max="13" width="21.1428571428571" customWidth="1"/>
    <col min="15" max="16" width="19.4285714285714" customWidth="1"/>
  </cols>
  <sheetData>
    <row r="1" spans="2:2">
      <c r="B1" t="s">
        <v>25</v>
      </c>
    </row>
    <row r="3" ht="15.75" spans="1:3">
      <c r="A3" s="45" t="s">
        <v>26</v>
      </c>
      <c r="B3" s="125" t="s">
        <v>27</v>
      </c>
      <c r="C3" s="126"/>
    </row>
    <row r="4" spans="1:2">
      <c r="A4" t="s">
        <v>28</v>
      </c>
      <c r="B4" t="s">
        <v>29</v>
      </c>
    </row>
    <row r="6" spans="1:1">
      <c r="A6" s="42" t="s">
        <v>30</v>
      </c>
    </row>
    <row r="8" ht="18" spans="4:10">
      <c r="D8" s="127" t="s">
        <v>31</v>
      </c>
      <c r="G8" s="127" t="s">
        <v>31</v>
      </c>
      <c r="J8" s="127" t="s">
        <v>31</v>
      </c>
    </row>
    <row r="9" spans="2:29">
      <c r="B9" s="128" t="s">
        <v>32</v>
      </c>
      <c r="C9" s="129"/>
      <c r="D9" s="130" t="s">
        <v>33</v>
      </c>
      <c r="E9" s="131"/>
      <c r="F9" s="129"/>
      <c r="G9" s="130" t="s">
        <v>34</v>
      </c>
      <c r="H9" s="131"/>
      <c r="I9" s="129"/>
      <c r="J9" s="130" t="s">
        <v>35</v>
      </c>
      <c r="K9" s="131"/>
      <c r="M9" s="154" t="s">
        <v>36</v>
      </c>
      <c r="O9" s="154" t="s">
        <v>37</v>
      </c>
      <c r="P9" s="154" t="s">
        <v>38</v>
      </c>
      <c r="R9" s="162" t="s">
        <v>39</v>
      </c>
      <c r="S9" s="162" t="s">
        <v>40</v>
      </c>
      <c r="T9" s="162" t="s">
        <v>41</v>
      </c>
      <c r="U9" s="162" t="s">
        <v>42</v>
      </c>
      <c r="V9" s="162" t="s">
        <v>43</v>
      </c>
      <c r="W9" s="162" t="s">
        <v>44</v>
      </c>
      <c r="X9" s="162" t="s">
        <v>45</v>
      </c>
      <c r="Y9" s="162" t="s">
        <v>46</v>
      </c>
      <c r="Z9" s="162" t="s">
        <v>47</v>
      </c>
      <c r="AA9" s="162" t="s">
        <v>48</v>
      </c>
      <c r="AB9" s="162" t="s">
        <v>49</v>
      </c>
      <c r="AC9" s="162" t="s">
        <v>50</v>
      </c>
    </row>
    <row r="10" ht="15.75" spans="2:16">
      <c r="B10" s="132"/>
      <c r="C10" s="133" t="s">
        <v>51</v>
      </c>
      <c r="D10" s="134" t="s">
        <v>52</v>
      </c>
      <c r="E10" s="135" t="s">
        <v>53</v>
      </c>
      <c r="F10" s="133" t="s">
        <v>51</v>
      </c>
      <c r="G10" s="134" t="s">
        <v>52</v>
      </c>
      <c r="H10" s="135" t="s">
        <v>53</v>
      </c>
      <c r="I10" s="133" t="s">
        <v>51</v>
      </c>
      <c r="J10" s="134" t="s">
        <v>52</v>
      </c>
      <c r="K10" s="135" t="s">
        <v>53</v>
      </c>
      <c r="M10" s="155" t="s">
        <v>54</v>
      </c>
      <c r="O10" s="156"/>
      <c r="P10" s="156"/>
    </row>
    <row r="11" spans="2:16">
      <c r="B11" s="136" t="s">
        <v>55</v>
      </c>
      <c r="C11" s="137"/>
      <c r="D11" s="138"/>
      <c r="E11" s="172" t="s">
        <v>56</v>
      </c>
      <c r="F11" s="137"/>
      <c r="G11" s="138"/>
      <c r="H11" s="172" t="s">
        <v>57</v>
      </c>
      <c r="I11" s="137"/>
      <c r="J11" s="138"/>
      <c r="K11" s="172" t="s">
        <v>58</v>
      </c>
      <c r="M11" s="173" t="s">
        <v>59</v>
      </c>
      <c r="O11" s="138"/>
      <c r="P11" s="158" t="s">
        <v>60</v>
      </c>
    </row>
    <row r="12" spans="2:16">
      <c r="B12" s="140" t="s">
        <v>61</v>
      </c>
      <c r="C12" s="141"/>
      <c r="D12" s="142"/>
      <c r="E12" s="172" t="s">
        <v>62</v>
      </c>
      <c r="F12" s="141"/>
      <c r="G12" s="142"/>
      <c r="H12" s="172" t="s">
        <v>63</v>
      </c>
      <c r="I12" s="141"/>
      <c r="J12" s="142"/>
      <c r="K12" s="172" t="s">
        <v>64</v>
      </c>
      <c r="M12" s="173" t="s">
        <v>65</v>
      </c>
      <c r="O12" s="142"/>
      <c r="P12" s="158" t="s">
        <v>60</v>
      </c>
    </row>
    <row r="13" spans="2:16">
      <c r="B13" s="140" t="s">
        <v>66</v>
      </c>
      <c r="C13" s="141"/>
      <c r="D13" s="142"/>
      <c r="E13" s="172" t="s">
        <v>67</v>
      </c>
      <c r="F13" s="141"/>
      <c r="G13" s="142"/>
      <c r="H13" s="172" t="s">
        <v>68</v>
      </c>
      <c r="I13" s="141"/>
      <c r="J13" s="142"/>
      <c r="K13" s="172" t="s">
        <v>69</v>
      </c>
      <c r="M13" s="173" t="s">
        <v>70</v>
      </c>
      <c r="O13" s="142"/>
      <c r="P13" s="158" t="s">
        <v>60</v>
      </c>
    </row>
    <row r="14" spans="2:16">
      <c r="B14" s="140" t="s">
        <v>71</v>
      </c>
      <c r="C14" s="141"/>
      <c r="D14" s="142"/>
      <c r="E14" s="172" t="s">
        <v>72</v>
      </c>
      <c r="F14" s="141"/>
      <c r="G14" s="142"/>
      <c r="H14" s="172" t="s">
        <v>73</v>
      </c>
      <c r="I14" s="141"/>
      <c r="J14" s="142"/>
      <c r="K14" s="172" t="s">
        <v>74</v>
      </c>
      <c r="M14" s="173" t="s">
        <v>75</v>
      </c>
      <c r="O14" s="142"/>
      <c r="P14" s="158" t="s">
        <v>60</v>
      </c>
    </row>
    <row r="15" spans="2:16">
      <c r="B15" s="140" t="s">
        <v>76</v>
      </c>
      <c r="C15" s="141"/>
      <c r="D15" s="142"/>
      <c r="E15" s="172" t="s">
        <v>77</v>
      </c>
      <c r="F15" s="141"/>
      <c r="G15" s="142"/>
      <c r="H15" s="172" t="s">
        <v>78</v>
      </c>
      <c r="I15" s="141"/>
      <c r="J15" s="142"/>
      <c r="K15" s="172" t="s">
        <v>79</v>
      </c>
      <c r="M15" s="173" t="s">
        <v>80</v>
      </c>
      <c r="O15" s="142"/>
      <c r="P15" s="158" t="s">
        <v>60</v>
      </c>
    </row>
    <row r="16" spans="2:16">
      <c r="B16" s="140" t="s">
        <v>81</v>
      </c>
      <c r="C16" s="141"/>
      <c r="D16" s="142"/>
      <c r="E16" s="172" t="s">
        <v>82</v>
      </c>
      <c r="F16" s="141"/>
      <c r="G16" s="142"/>
      <c r="H16" s="172" t="s">
        <v>83</v>
      </c>
      <c r="I16" s="141"/>
      <c r="J16" s="142"/>
      <c r="K16" s="172" t="s">
        <v>84</v>
      </c>
      <c r="M16" s="173" t="s">
        <v>85</v>
      </c>
      <c r="O16" s="142"/>
      <c r="P16" s="158" t="s">
        <v>60</v>
      </c>
    </row>
    <row r="17" spans="2:16">
      <c r="B17" s="140" t="s">
        <v>86</v>
      </c>
      <c r="C17" s="141"/>
      <c r="D17" s="142"/>
      <c r="E17" s="172" t="s">
        <v>87</v>
      </c>
      <c r="F17" s="141"/>
      <c r="G17" s="142"/>
      <c r="H17" s="172" t="s">
        <v>88</v>
      </c>
      <c r="I17" s="141"/>
      <c r="J17" s="142"/>
      <c r="K17" s="172" t="s">
        <v>89</v>
      </c>
      <c r="M17" s="173" t="s">
        <v>90</v>
      </c>
      <c r="O17" s="142"/>
      <c r="P17" s="158" t="s">
        <v>60</v>
      </c>
    </row>
    <row r="18" spans="2:16">
      <c r="B18" s="140" t="s">
        <v>91</v>
      </c>
      <c r="C18" s="141"/>
      <c r="D18" s="142"/>
      <c r="E18" s="172" t="s">
        <v>92</v>
      </c>
      <c r="F18" s="141"/>
      <c r="G18" s="142"/>
      <c r="H18" s="172" t="s">
        <v>93</v>
      </c>
      <c r="I18" s="141"/>
      <c r="J18" s="142"/>
      <c r="K18" s="172" t="s">
        <v>94</v>
      </c>
      <c r="M18" s="174" t="s">
        <v>95</v>
      </c>
      <c r="O18" s="142"/>
      <c r="P18" s="158" t="s">
        <v>60</v>
      </c>
    </row>
    <row r="19" ht="15.75" spans="2:16">
      <c r="B19" s="143" t="s">
        <v>96</v>
      </c>
      <c r="C19" s="144"/>
      <c r="D19" s="145"/>
      <c r="E19" s="175" t="s">
        <v>97</v>
      </c>
      <c r="F19" s="144"/>
      <c r="G19" s="145"/>
      <c r="H19" s="175" t="s">
        <v>98</v>
      </c>
      <c r="I19" s="144"/>
      <c r="J19" s="145"/>
      <c r="K19" s="175" t="s">
        <v>99</v>
      </c>
      <c r="M19" s="176" t="s">
        <v>100</v>
      </c>
      <c r="O19" s="145"/>
      <c r="P19" s="161" t="s">
        <v>60</v>
      </c>
    </row>
    <row r="21" spans="2:7">
      <c r="B21" s="45" t="s">
        <v>101</v>
      </c>
      <c r="C21" s="142" t="s">
        <v>102</v>
      </c>
      <c r="D21" s="105" t="s">
        <v>103</v>
      </c>
      <c r="E21" s="147" t="s">
        <v>104</v>
      </c>
      <c r="F21" s="147" t="s">
        <v>105</v>
      </c>
      <c r="G21" s="148" t="s">
        <v>106</v>
      </c>
    </row>
    <row r="23" spans="2:9">
      <c r="B23" s="149" t="s">
        <v>107</v>
      </c>
      <c r="C23" s="150" t="s">
        <v>16</v>
      </c>
      <c r="D23" s="150" t="s">
        <v>108</v>
      </c>
      <c r="E23" s="149"/>
      <c r="F23" s="149"/>
      <c r="G23" s="149" t="s">
        <v>109</v>
      </c>
      <c r="I23" s="42" t="s">
        <v>110</v>
      </c>
    </row>
    <row r="25" spans="2:7">
      <c r="B25" s="151" t="s">
        <v>111</v>
      </c>
      <c r="C25" s="152" t="s">
        <v>112</v>
      </c>
      <c r="D25" s="152" t="s">
        <v>113</v>
      </c>
      <c r="E25" s="152" t="s">
        <v>114</v>
      </c>
      <c r="F25" s="152" t="s">
        <v>115</v>
      </c>
      <c r="G25" s="42" t="s">
        <v>110</v>
      </c>
    </row>
    <row r="26" spans="2:6">
      <c r="B26" s="152" t="s">
        <v>116</v>
      </c>
      <c r="C26" s="153">
        <v>0</v>
      </c>
      <c r="D26" s="153">
        <v>0</v>
      </c>
      <c r="E26" s="153">
        <v>0</v>
      </c>
      <c r="F26" s="153">
        <v>0</v>
      </c>
    </row>
    <row r="27" spans="2:6">
      <c r="B27" s="152" t="s">
        <v>117</v>
      </c>
      <c r="C27" s="153">
        <v>0</v>
      </c>
      <c r="D27" s="153">
        <v>0</v>
      </c>
      <c r="E27" s="153">
        <v>0</v>
      </c>
      <c r="F27" s="153">
        <v>0</v>
      </c>
    </row>
    <row r="28" spans="2:6">
      <c r="B28" s="152" t="s">
        <v>118</v>
      </c>
      <c r="C28" s="153">
        <v>0</v>
      </c>
      <c r="D28" s="153">
        <v>0</v>
      </c>
      <c r="E28" s="153">
        <v>0</v>
      </c>
      <c r="F28" s="153">
        <v>0</v>
      </c>
    </row>
    <row r="29" spans="2:6">
      <c r="B29" s="152" t="s">
        <v>119</v>
      </c>
      <c r="C29" s="153">
        <v>0</v>
      </c>
      <c r="D29" s="153">
        <v>0</v>
      </c>
      <c r="E29" s="153">
        <v>0</v>
      </c>
      <c r="F29" s="153">
        <v>0</v>
      </c>
    </row>
  </sheetData>
  <mergeCells count="2">
    <mergeCell ref="B3:C3"/>
    <mergeCell ref="B9:B1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opLeftCell="A9" workbookViewId="0">
      <selection activeCell="A1" sqref="A1:A2"/>
    </sheetView>
  </sheetViews>
  <sheetFormatPr defaultColWidth="9" defaultRowHeight="15"/>
  <cols>
    <col min="1" max="1" width="35.4285714285714" customWidth="1"/>
    <col min="2" max="2" width="38.2857142857143" customWidth="1"/>
    <col min="3" max="3" width="16.8571428571429" customWidth="1"/>
    <col min="4" max="6" width="12.7142857142857" customWidth="1"/>
    <col min="9" max="9" width="33" customWidth="1"/>
    <col min="10" max="10" width="14.5714285714286" customWidth="1"/>
    <col min="11" max="11" width="14.7142857142857" customWidth="1"/>
    <col min="12" max="12" width="14.2857142857143" customWidth="1"/>
    <col min="14" max="14" width="33" customWidth="1"/>
    <col min="15" max="15" width="12.4285714285714" customWidth="1"/>
  </cols>
  <sheetData>
    <row r="1" ht="31.5" spans="1:15">
      <c r="A1" t="s">
        <v>120</v>
      </c>
      <c r="B1" s="45" t="s">
        <v>121</v>
      </c>
      <c r="C1" s="46" t="s">
        <v>122</v>
      </c>
      <c r="I1" s="115" t="s">
        <v>123</v>
      </c>
      <c r="J1" s="115"/>
      <c r="K1" s="115"/>
      <c r="L1" s="115"/>
      <c r="M1" s="115"/>
      <c r="N1" s="115"/>
      <c r="O1" s="115"/>
    </row>
    <row r="2" ht="15.75" spans="1:15">
      <c r="A2" t="s">
        <v>120</v>
      </c>
      <c r="B2" s="45" t="s">
        <v>124</v>
      </c>
      <c r="C2" s="99" t="s">
        <v>125</v>
      </c>
      <c r="I2" s="42" t="s">
        <v>126</v>
      </c>
      <c r="N2" s="115" t="s">
        <v>127</v>
      </c>
      <c r="O2" s="115"/>
    </row>
    <row r="3" spans="9:15">
      <c r="I3" s="116" t="s">
        <v>128</v>
      </c>
      <c r="J3" s="117" t="s">
        <v>129</v>
      </c>
      <c r="K3" s="118" t="s">
        <v>130</v>
      </c>
      <c r="L3" s="118" t="s">
        <v>131</v>
      </c>
      <c r="N3" s="119" t="s">
        <v>132</v>
      </c>
      <c r="O3" s="118"/>
    </row>
    <row r="4" spans="1:15">
      <c r="A4" t="s">
        <v>123</v>
      </c>
      <c r="B4" s="100" t="s">
        <v>133</v>
      </c>
      <c r="C4" s="177" t="s">
        <v>134</v>
      </c>
      <c r="D4" s="177" t="s">
        <v>135</v>
      </c>
      <c r="E4" s="177" t="s">
        <v>136</v>
      </c>
      <c r="I4" s="40" t="s">
        <v>137</v>
      </c>
      <c r="J4" s="120"/>
      <c r="K4" s="121"/>
      <c r="L4" s="121"/>
      <c r="N4" s="40" t="s">
        <v>138</v>
      </c>
      <c r="O4" s="121"/>
    </row>
    <row r="5" spans="3:15">
      <c r="C5" s="102"/>
      <c r="I5" s="40" t="s">
        <v>139</v>
      </c>
      <c r="J5" s="120"/>
      <c r="K5" s="121"/>
      <c r="L5" s="121"/>
      <c r="N5" s="40" t="s">
        <v>139</v>
      </c>
      <c r="O5" s="121"/>
    </row>
    <row r="6" spans="1:15">
      <c r="A6" t="s">
        <v>120</v>
      </c>
      <c r="B6" s="100" t="s">
        <v>140</v>
      </c>
      <c r="C6" s="103" t="s">
        <v>16</v>
      </c>
      <c r="D6" s="39" t="s">
        <v>141</v>
      </c>
      <c r="I6" s="40" t="s">
        <v>142</v>
      </c>
      <c r="J6" s="120"/>
      <c r="K6" s="121"/>
      <c r="L6" s="121"/>
      <c r="N6" s="40" t="s">
        <v>142</v>
      </c>
      <c r="O6" s="121"/>
    </row>
    <row r="7" spans="1:15">
      <c r="A7" t="s">
        <v>120</v>
      </c>
      <c r="B7" s="100" t="s">
        <v>143</v>
      </c>
      <c r="C7" s="102"/>
      <c r="I7" s="40" t="s">
        <v>144</v>
      </c>
      <c r="J7" s="120"/>
      <c r="K7" s="121"/>
      <c r="L7" s="121"/>
      <c r="N7" s="40" t="s">
        <v>144</v>
      </c>
      <c r="O7" s="121"/>
    </row>
    <row r="8" spans="1:15">
      <c r="A8" t="s">
        <v>120</v>
      </c>
      <c r="B8" s="104" t="s">
        <v>145</v>
      </c>
      <c r="C8" s="103" t="s">
        <v>16</v>
      </c>
      <c r="D8" s="105" t="s">
        <v>146</v>
      </c>
      <c r="E8" s="105"/>
      <c r="F8" s="105"/>
      <c r="I8" s="40" t="s">
        <v>147</v>
      </c>
      <c r="J8" s="120"/>
      <c r="K8" s="121"/>
      <c r="L8" s="121"/>
      <c r="N8" s="40" t="s">
        <v>147</v>
      </c>
      <c r="O8" s="121"/>
    </row>
    <row r="9" spans="1:15">
      <c r="A9" t="s">
        <v>120</v>
      </c>
      <c r="B9" s="104" t="s">
        <v>148</v>
      </c>
      <c r="C9" s="103" t="s">
        <v>16</v>
      </c>
      <c r="D9" s="105" t="s">
        <v>149</v>
      </c>
      <c r="E9" s="105"/>
      <c r="F9" s="105"/>
      <c r="I9" s="40" t="s">
        <v>150</v>
      </c>
      <c r="J9" s="47" t="s">
        <v>151</v>
      </c>
      <c r="K9" s="47" t="s">
        <v>151</v>
      </c>
      <c r="L9" s="47" t="s">
        <v>151</v>
      </c>
      <c r="N9" s="40" t="s">
        <v>152</v>
      </c>
      <c r="O9" s="121"/>
    </row>
    <row r="10" spans="1:15">
      <c r="A10" t="s">
        <v>120</v>
      </c>
      <c r="B10" s="104" t="s">
        <v>153</v>
      </c>
      <c r="C10" s="103" t="s">
        <v>16</v>
      </c>
      <c r="D10" s="105" t="s">
        <v>154</v>
      </c>
      <c r="E10" s="105"/>
      <c r="F10" s="105"/>
      <c r="I10" s="40" t="s">
        <v>155</v>
      </c>
      <c r="J10" s="47" t="s">
        <v>151</v>
      </c>
      <c r="K10" s="47" t="s">
        <v>151</v>
      </c>
      <c r="L10" s="47" t="s">
        <v>151</v>
      </c>
      <c r="N10" s="40" t="s">
        <v>156</v>
      </c>
      <c r="O10" s="121"/>
    </row>
    <row r="11" spans="3:15">
      <c r="C11" s="102"/>
      <c r="I11" s="40" t="s">
        <v>157</v>
      </c>
      <c r="J11" s="120"/>
      <c r="K11" s="121"/>
      <c r="L11" s="121"/>
      <c r="N11" s="40" t="s">
        <v>158</v>
      </c>
      <c r="O11" s="121"/>
    </row>
    <row r="12" spans="1:15">
      <c r="A12" t="s">
        <v>159</v>
      </c>
      <c r="B12" s="104" t="s">
        <v>160</v>
      </c>
      <c r="C12" s="99" t="s">
        <v>161</v>
      </c>
      <c r="I12" s="40" t="s">
        <v>162</v>
      </c>
      <c r="J12" s="120"/>
      <c r="K12" s="121"/>
      <c r="L12" s="121"/>
      <c r="N12" s="40" t="s">
        <v>157</v>
      </c>
      <c r="O12" s="121"/>
    </row>
    <row r="13" spans="3:15">
      <c r="C13" s="102"/>
      <c r="I13" s="40" t="s">
        <v>163</v>
      </c>
      <c r="J13" s="120"/>
      <c r="K13" s="121"/>
      <c r="L13" s="121"/>
      <c r="N13" s="40" t="s">
        <v>163</v>
      </c>
      <c r="O13" s="121"/>
    </row>
    <row r="14" ht="15.75" spans="1:15">
      <c r="A14" t="s">
        <v>164</v>
      </c>
      <c r="B14" s="31" t="s">
        <v>165</v>
      </c>
      <c r="C14" s="103" t="s">
        <v>16</v>
      </c>
      <c r="D14" s="105" t="s">
        <v>166</v>
      </c>
      <c r="E14" s="105"/>
      <c r="F14" s="105"/>
      <c r="I14" s="122" t="s">
        <v>167</v>
      </c>
      <c r="J14" s="123"/>
      <c r="K14" s="124"/>
      <c r="L14" s="124"/>
      <c r="N14" s="122" t="s">
        <v>167</v>
      </c>
      <c r="O14" s="124"/>
    </row>
    <row r="15" ht="15.75" spans="10:12">
      <c r="J15" t="s">
        <v>168</v>
      </c>
      <c r="K15" t="s">
        <v>168</v>
      </c>
      <c r="L15" t="s">
        <v>168</v>
      </c>
    </row>
    <row r="16" spans="1:6">
      <c r="A16" t="s">
        <v>169</v>
      </c>
      <c r="B16" s="106" t="s">
        <v>170</v>
      </c>
      <c r="C16" s="107" t="s">
        <v>171</v>
      </c>
      <c r="D16" s="107" t="s">
        <v>172</v>
      </c>
      <c r="E16" s="107" t="s">
        <v>114</v>
      </c>
      <c r="F16" s="108" t="s">
        <v>115</v>
      </c>
    </row>
    <row r="17" spans="1:6">
      <c r="A17" t="s">
        <v>169</v>
      </c>
      <c r="B17" s="109" t="s">
        <v>173</v>
      </c>
      <c r="C17" s="110" t="s">
        <v>174</v>
      </c>
      <c r="D17" s="110" t="s">
        <v>175</v>
      </c>
      <c r="E17" s="110" t="s">
        <v>175</v>
      </c>
      <c r="F17" s="111" t="s">
        <v>175</v>
      </c>
    </row>
    <row r="18" spans="1:6">
      <c r="A18" t="s">
        <v>169</v>
      </c>
      <c r="B18" s="109" t="s">
        <v>176</v>
      </c>
      <c r="C18" s="110"/>
      <c r="D18" s="110" t="s">
        <v>175</v>
      </c>
      <c r="E18" s="110" t="s">
        <v>175</v>
      </c>
      <c r="F18" s="111" t="s">
        <v>175</v>
      </c>
    </row>
    <row r="19" spans="1:6">
      <c r="A19" t="s">
        <v>169</v>
      </c>
      <c r="B19" s="109" t="s">
        <v>118</v>
      </c>
      <c r="C19" s="110" t="s">
        <v>175</v>
      </c>
      <c r="D19" s="110" t="s">
        <v>175</v>
      </c>
      <c r="E19" s="110" t="s">
        <v>175</v>
      </c>
      <c r="F19" s="111" t="s">
        <v>175</v>
      </c>
    </row>
    <row r="20" ht="15.75" spans="1:6">
      <c r="A20" t="s">
        <v>169</v>
      </c>
      <c r="B20" s="112" t="s">
        <v>119</v>
      </c>
      <c r="C20" s="113" t="s">
        <v>175</v>
      </c>
      <c r="D20" s="113" t="s">
        <v>175</v>
      </c>
      <c r="E20" s="113" t="s">
        <v>175</v>
      </c>
      <c r="F20" s="114" t="s">
        <v>175</v>
      </c>
    </row>
  </sheetData>
  <mergeCells count="2">
    <mergeCell ref="I1:O1"/>
    <mergeCell ref="N2:O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opLeftCell="A26" workbookViewId="0">
      <selection activeCell="G15" sqref="B5:H15"/>
    </sheetView>
  </sheetViews>
  <sheetFormatPr defaultColWidth="9" defaultRowHeight="15"/>
  <cols>
    <col min="1" max="1" width="33.4285714285714" style="43" customWidth="1"/>
    <col min="2" max="2" width="29.8571428571429" style="35" customWidth="1"/>
    <col min="3" max="8" width="12.7142857142857" customWidth="1"/>
  </cols>
  <sheetData>
    <row r="1" ht="31.5" spans="1:5">
      <c r="A1" s="44" t="s">
        <v>177</v>
      </c>
      <c r="B1" s="45" t="s">
        <v>178</v>
      </c>
      <c r="C1" s="46" t="s">
        <v>122</v>
      </c>
      <c r="E1" t="s">
        <v>179</v>
      </c>
    </row>
    <row r="3" spans="1:11">
      <c r="A3" s="44" t="s">
        <v>177</v>
      </c>
      <c r="B3" s="45" t="s">
        <v>180</v>
      </c>
      <c r="C3" s="47" t="s">
        <v>181</v>
      </c>
      <c r="D3" s="47"/>
      <c r="E3" s="47"/>
      <c r="F3" s="47"/>
      <c r="G3" s="47"/>
      <c r="H3" s="47"/>
      <c r="I3" s="47"/>
      <c r="J3" s="47"/>
      <c r="K3" t="s">
        <v>182</v>
      </c>
    </row>
    <row r="4" ht="15.75"/>
    <row r="5" s="41" customFormat="1" ht="19.5" spans="1:8">
      <c r="A5" s="44" t="s">
        <v>177</v>
      </c>
      <c r="B5" s="48" t="s">
        <v>183</v>
      </c>
      <c r="C5" s="49" t="s">
        <v>184</v>
      </c>
      <c r="D5" s="50"/>
      <c r="E5" s="50"/>
      <c r="F5" s="51" t="s">
        <v>185</v>
      </c>
      <c r="G5" s="52"/>
      <c r="H5" s="53"/>
    </row>
    <row r="6" s="41" customFormat="1" ht="15.75" spans="1:8">
      <c r="A6" s="44"/>
      <c r="B6" s="54" t="s">
        <v>186</v>
      </c>
      <c r="C6" s="55" t="s">
        <v>187</v>
      </c>
      <c r="D6" s="56" t="s">
        <v>188</v>
      </c>
      <c r="E6" s="56" t="s">
        <v>189</v>
      </c>
      <c r="F6" s="55" t="s">
        <v>187</v>
      </c>
      <c r="G6" s="56" t="s">
        <v>188</v>
      </c>
      <c r="H6" s="57" t="s">
        <v>189</v>
      </c>
    </row>
    <row r="7" s="41" customFormat="1" ht="15.75" spans="1:8">
      <c r="A7" s="44"/>
      <c r="B7" s="58" t="s">
        <v>190</v>
      </c>
      <c r="C7" s="59"/>
      <c r="D7" s="59"/>
      <c r="E7" s="59"/>
      <c r="F7" s="59"/>
      <c r="G7" s="59"/>
      <c r="H7" s="60"/>
    </row>
    <row r="8" s="41" customFormat="1" ht="15.75" spans="1:8">
      <c r="A8" s="44"/>
      <c r="B8" s="61" t="s">
        <v>191</v>
      </c>
      <c r="C8" s="62"/>
      <c r="D8" s="63"/>
      <c r="E8" s="63"/>
      <c r="F8" s="63"/>
      <c r="G8" s="63"/>
      <c r="H8" s="64"/>
    </row>
    <row r="9" s="41" customFormat="1" ht="15.75" spans="1:8">
      <c r="A9" s="44"/>
      <c r="B9" s="61" t="s">
        <v>192</v>
      </c>
      <c r="C9" s="62"/>
      <c r="D9" s="63"/>
      <c r="E9" s="63"/>
      <c r="F9" s="63"/>
      <c r="G9" s="63"/>
      <c r="H9" s="64"/>
    </row>
    <row r="10" s="41" customFormat="1" ht="15.75" spans="1:8">
      <c r="A10" s="44"/>
      <c r="B10" s="61" t="s">
        <v>193</v>
      </c>
      <c r="C10" s="62"/>
      <c r="D10" s="63"/>
      <c r="E10" s="63"/>
      <c r="F10" s="63"/>
      <c r="G10" s="63"/>
      <c r="H10" s="64"/>
    </row>
    <row r="11" s="41" customFormat="1" ht="15.75" spans="1:9">
      <c r="A11" s="44"/>
      <c r="B11" s="65" t="s">
        <v>194</v>
      </c>
      <c r="C11" s="66"/>
      <c r="D11" s="67" t="s">
        <v>195</v>
      </c>
      <c r="E11" s="68"/>
      <c r="F11" s="68"/>
      <c r="G11" s="67" t="s">
        <v>195</v>
      </c>
      <c r="H11" s="69"/>
      <c r="I11" s="41" t="s">
        <v>196</v>
      </c>
    </row>
    <row r="12" s="41" customFormat="1" ht="15.75" spans="1:8">
      <c r="A12" s="44"/>
      <c r="B12" s="70" t="s">
        <v>129</v>
      </c>
      <c r="C12" s="71"/>
      <c r="D12" s="72"/>
      <c r="E12" s="73"/>
      <c r="F12" s="74"/>
      <c r="G12" s="72"/>
      <c r="H12" s="64"/>
    </row>
    <row r="13" s="41" customFormat="1" ht="15.75" spans="1:8">
      <c r="A13" s="44"/>
      <c r="B13" s="70" t="s">
        <v>197</v>
      </c>
      <c r="C13" s="75"/>
      <c r="D13" s="76"/>
      <c r="E13" s="77"/>
      <c r="F13" s="74"/>
      <c r="G13" s="72"/>
      <c r="H13" s="64"/>
    </row>
    <row r="14" s="41" customFormat="1" ht="15.75" spans="1:8">
      <c r="A14" s="44"/>
      <c r="B14" s="54" t="s">
        <v>198</v>
      </c>
      <c r="C14" s="75"/>
      <c r="D14" s="76"/>
      <c r="E14" s="77"/>
      <c r="F14" s="78"/>
      <c r="G14" s="76"/>
      <c r="H14" s="79"/>
    </row>
    <row r="15" s="41" customFormat="1" ht="15.75" spans="1:8">
      <c r="A15" s="44"/>
      <c r="B15" s="54" t="s">
        <v>199</v>
      </c>
      <c r="C15" s="75"/>
      <c r="D15" s="76"/>
      <c r="E15" s="77"/>
      <c r="F15" s="78"/>
      <c r="G15" s="76"/>
      <c r="H15" s="79"/>
    </row>
    <row r="16" s="41" customFormat="1" ht="45" spans="1:8">
      <c r="A16" s="80" t="s">
        <v>200</v>
      </c>
      <c r="B16" s="81" t="s">
        <v>201</v>
      </c>
      <c r="C16" s="82"/>
      <c r="D16" s="82"/>
      <c r="E16" s="82"/>
      <c r="F16" s="82"/>
      <c r="G16" s="82"/>
      <c r="H16" s="83"/>
    </row>
    <row r="17" s="41" customFormat="1" spans="1:10">
      <c r="A17" s="44"/>
      <c r="B17" s="47" t="s">
        <v>202</v>
      </c>
      <c r="C17" s="84" t="s">
        <v>203</v>
      </c>
      <c r="D17" s="84" t="s">
        <v>204</v>
      </c>
      <c r="E17" s="84" t="s">
        <v>205</v>
      </c>
      <c r="F17" s="84"/>
      <c r="G17" s="84"/>
      <c r="H17" s="84"/>
      <c r="J17" s="41" t="s">
        <v>206</v>
      </c>
    </row>
    <row r="18" s="41" customFormat="1" spans="1:8">
      <c r="A18" s="44"/>
      <c r="B18" s="47" t="s">
        <v>207</v>
      </c>
      <c r="C18" s="84"/>
      <c r="D18" s="84"/>
      <c r="E18" s="84"/>
      <c r="F18" s="84"/>
      <c r="G18" s="84"/>
      <c r="H18" s="84"/>
    </row>
    <row r="19" s="41" customFormat="1" spans="1:8">
      <c r="A19" s="44"/>
      <c r="B19" s="47" t="s">
        <v>208</v>
      </c>
      <c r="C19" s="84"/>
      <c r="D19" s="84"/>
      <c r="E19" s="84"/>
      <c r="F19" s="84"/>
      <c r="G19" s="84"/>
      <c r="H19" s="84"/>
    </row>
    <row r="20" s="41" customFormat="1" spans="1:8">
      <c r="A20" s="44"/>
      <c r="B20" s="47" t="s">
        <v>209</v>
      </c>
      <c r="C20" s="84"/>
      <c r="D20" s="84"/>
      <c r="E20" s="84"/>
      <c r="F20" s="84"/>
      <c r="G20" s="84"/>
      <c r="H20" s="84"/>
    </row>
    <row r="21" s="41" customFormat="1" spans="1:8">
      <c r="A21" s="44"/>
      <c r="B21" s="85"/>
      <c r="C21" s="86"/>
      <c r="D21" s="86"/>
      <c r="E21" s="86"/>
      <c r="F21" s="86"/>
      <c r="G21" s="86"/>
      <c r="H21" s="86"/>
    </row>
    <row r="22" s="41" customFormat="1" ht="15.75" spans="1:8">
      <c r="A22" s="44"/>
      <c r="B22" s="87"/>
      <c r="C22" s="88"/>
      <c r="D22" s="88"/>
      <c r="E22" s="88"/>
      <c r="F22" s="88"/>
      <c r="G22" s="88"/>
      <c r="H22" s="88"/>
    </row>
    <row r="23" s="41" customFormat="1" ht="31.5" spans="1:8">
      <c r="A23" s="44" t="s">
        <v>210</v>
      </c>
      <c r="B23" s="89" t="s">
        <v>211</v>
      </c>
      <c r="C23" s="90" t="s">
        <v>102</v>
      </c>
      <c r="D23" s="88"/>
      <c r="E23" s="88"/>
      <c r="F23" s="88"/>
      <c r="G23" s="88"/>
      <c r="H23" s="88"/>
    </row>
    <row r="24" s="41" customFormat="1" ht="16.5" spans="1:8">
      <c r="A24" s="44"/>
      <c r="B24" s="87"/>
      <c r="C24" s="88"/>
      <c r="D24" s="88"/>
      <c r="E24" s="88"/>
      <c r="F24" s="88"/>
      <c r="G24" s="88"/>
      <c r="H24" s="88"/>
    </row>
    <row r="25" s="41" customFormat="1" ht="31.5" spans="1:8">
      <c r="A25" s="44" t="s">
        <v>210</v>
      </c>
      <c r="B25" s="91" t="s">
        <v>212</v>
      </c>
      <c r="C25" s="92"/>
      <c r="D25" s="88"/>
      <c r="E25" s="88"/>
      <c r="F25" s="88"/>
      <c r="G25" s="88"/>
      <c r="H25" s="88"/>
    </row>
    <row r="26" s="41" customFormat="1" ht="30.75" spans="1:8">
      <c r="A26" s="44" t="s">
        <v>210</v>
      </c>
      <c r="B26" s="93" t="s">
        <v>213</v>
      </c>
      <c r="C26" s="94"/>
      <c r="D26" s="88"/>
      <c r="E26" s="88"/>
      <c r="F26" s="88"/>
      <c r="G26" s="88"/>
      <c r="H26" s="88"/>
    </row>
    <row r="27" s="41" customFormat="1" ht="30.75" spans="1:8">
      <c r="A27" s="44" t="s">
        <v>210</v>
      </c>
      <c r="B27" s="95" t="s">
        <v>214</v>
      </c>
      <c r="C27" s="96"/>
      <c r="D27" s="88"/>
      <c r="E27" s="88"/>
      <c r="F27" s="88"/>
      <c r="G27" s="88"/>
      <c r="H27" s="88"/>
    </row>
    <row r="28" s="41" customFormat="1" ht="16.5" spans="1:8">
      <c r="A28" s="44"/>
      <c r="B28" s="87"/>
      <c r="C28" s="88"/>
      <c r="D28" s="88"/>
      <c r="E28" s="88"/>
      <c r="F28" s="88"/>
      <c r="G28" s="88"/>
      <c r="H28" s="88"/>
    </row>
    <row r="29" s="41" customFormat="1" ht="31.5" spans="1:8">
      <c r="A29" s="44" t="s">
        <v>210</v>
      </c>
      <c r="B29" s="89" t="s">
        <v>215</v>
      </c>
      <c r="C29" s="97" t="s">
        <v>16</v>
      </c>
      <c r="D29" s="88"/>
      <c r="E29" s="88"/>
      <c r="F29" s="88"/>
      <c r="G29" s="88"/>
      <c r="H29" s="88"/>
    </row>
    <row r="30" s="41" customFormat="1" ht="16.5" spans="1:2">
      <c r="A30" s="44"/>
      <c r="B30" s="98"/>
    </row>
    <row r="31" s="41" customFormat="1" ht="31.5" spans="1:3">
      <c r="A31" s="44" t="s">
        <v>210</v>
      </c>
      <c r="B31" s="89" t="s">
        <v>216</v>
      </c>
      <c r="C31" s="97" t="s">
        <v>16</v>
      </c>
    </row>
    <row r="32" ht="31.5" spans="1:3">
      <c r="A32" s="44" t="s">
        <v>210</v>
      </c>
      <c r="B32" s="89" t="s">
        <v>217</v>
      </c>
      <c r="C32" s="97" t="s">
        <v>16</v>
      </c>
    </row>
    <row r="33" ht="16.5" spans="5:5">
      <c r="E33" t="s">
        <v>218</v>
      </c>
    </row>
    <row r="34" ht="31.5" spans="1:3">
      <c r="A34" s="44" t="s">
        <v>210</v>
      </c>
      <c r="B34" s="89" t="s">
        <v>219</v>
      </c>
      <c r="C34" s="97" t="s">
        <v>16</v>
      </c>
    </row>
    <row r="35" ht="15.75"/>
  </sheetData>
  <mergeCells count="5">
    <mergeCell ref="C5:E5"/>
    <mergeCell ref="F5:H5"/>
    <mergeCell ref="B7:H7"/>
    <mergeCell ref="B16:H16"/>
    <mergeCell ref="B25:C2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6"/>
  <sheetViews>
    <sheetView topLeftCell="A25" workbookViewId="0">
      <selection activeCell="H20" sqref="H20"/>
    </sheetView>
  </sheetViews>
  <sheetFormatPr defaultColWidth="9" defaultRowHeight="15"/>
  <cols>
    <col min="2" max="2" width="27.8571428571429" customWidth="1"/>
    <col min="3" max="3" width="51.5714285714286" customWidth="1"/>
    <col min="4" max="4" width="32" customWidth="1"/>
    <col min="5" max="5" width="23.5714285714286" customWidth="1"/>
    <col min="7" max="7" width="12.5714285714286" customWidth="1"/>
    <col min="8" max="8" width="57.7142857142857" customWidth="1"/>
    <col min="9" max="9" width="16" customWidth="1"/>
    <col min="10" max="10" width="24.4285714285714" customWidth="1"/>
  </cols>
  <sheetData>
    <row r="2" ht="15.75"/>
    <row r="3" ht="15.75" spans="2:10">
      <c r="B3" s="31" t="s">
        <v>220</v>
      </c>
      <c r="C3" s="32" t="s">
        <v>221</v>
      </c>
      <c r="D3" t="s">
        <v>222</v>
      </c>
      <c r="G3" s="33" t="s">
        <v>145</v>
      </c>
      <c r="H3" s="34" t="s">
        <v>16</v>
      </c>
      <c r="I3" t="s">
        <v>223</v>
      </c>
      <c r="J3" t="s">
        <v>224</v>
      </c>
    </row>
    <row r="4" ht="15.75" spans="2:8">
      <c r="B4" s="35"/>
      <c r="G4" s="36" t="s">
        <v>225</v>
      </c>
      <c r="H4" s="37">
        <f>P5+70</f>
        <v>70</v>
      </c>
    </row>
    <row r="5" ht="15.75" spans="2:8">
      <c r="B5" s="31" t="s">
        <v>226</v>
      </c>
      <c r="C5" s="32" t="s">
        <v>221</v>
      </c>
      <c r="D5" t="s">
        <v>222</v>
      </c>
      <c r="G5" s="36" t="s">
        <v>227</v>
      </c>
      <c r="H5" s="37">
        <f>P5+105</f>
        <v>105</v>
      </c>
    </row>
    <row r="6" ht="15.75" spans="2:9">
      <c r="B6" s="35"/>
      <c r="G6" s="36" t="s">
        <v>228</v>
      </c>
      <c r="H6" s="38" t="s">
        <v>16</v>
      </c>
      <c r="I6" t="s">
        <v>229</v>
      </c>
    </row>
    <row r="7" ht="15.75" spans="2:8">
      <c r="B7" s="31" t="s">
        <v>230</v>
      </c>
      <c r="C7" s="32" t="s">
        <v>161</v>
      </c>
      <c r="D7" t="s">
        <v>222</v>
      </c>
      <c r="G7" s="36" t="s">
        <v>231</v>
      </c>
      <c r="H7" s="37">
        <f>P8+14</f>
        <v>14</v>
      </c>
    </row>
    <row r="8" ht="15.75" spans="2:8">
      <c r="B8" s="31" t="s">
        <v>232</v>
      </c>
      <c r="D8" t="s">
        <v>222</v>
      </c>
      <c r="G8" s="36" t="s">
        <v>233</v>
      </c>
      <c r="H8" s="37">
        <f>P8+44</f>
        <v>44</v>
      </c>
    </row>
    <row r="9" ht="15.75" spans="2:8">
      <c r="B9" s="31" t="s">
        <v>234</v>
      </c>
      <c r="C9" s="39" t="s">
        <v>235</v>
      </c>
      <c r="D9" t="s">
        <v>222</v>
      </c>
      <c r="G9" s="36" t="s">
        <v>236</v>
      </c>
      <c r="H9" s="37">
        <f>P8+74</f>
        <v>74</v>
      </c>
    </row>
    <row r="10" ht="15.75" spans="2:8">
      <c r="B10" s="35"/>
      <c r="G10" s="36" t="s">
        <v>237</v>
      </c>
      <c r="H10" s="37">
        <f>P8+104</f>
        <v>104</v>
      </c>
    </row>
    <row r="11" ht="15.75" spans="2:9">
      <c r="B11" s="31" t="s">
        <v>238</v>
      </c>
      <c r="C11" s="39" t="s">
        <v>16</v>
      </c>
      <c r="D11" t="s">
        <v>222</v>
      </c>
      <c r="G11" s="36" t="s">
        <v>239</v>
      </c>
      <c r="H11" s="38" t="s">
        <v>16</v>
      </c>
      <c r="I11" t="s">
        <v>240</v>
      </c>
    </row>
    <row r="12" spans="7:8">
      <c r="G12" t="s">
        <v>241</v>
      </c>
      <c r="H12" t="s">
        <v>242</v>
      </c>
    </row>
    <row r="13" spans="2:5">
      <c r="B13" s="40" t="s">
        <v>243</v>
      </c>
      <c r="C13" s="39"/>
      <c r="D13" t="s">
        <v>222</v>
      </c>
      <c r="E13" t="s">
        <v>244</v>
      </c>
    </row>
    <row r="14" spans="2:4">
      <c r="B14" s="40" t="s">
        <v>245</v>
      </c>
      <c r="C14" s="39" t="s">
        <v>246</v>
      </c>
      <c r="D14" t="s">
        <v>222</v>
      </c>
    </row>
    <row r="16" spans="2:4">
      <c r="B16" s="41" t="s">
        <v>247</v>
      </c>
      <c r="D16" s="31" t="s">
        <v>248</v>
      </c>
    </row>
    <row r="17" spans="2:2">
      <c r="B17" s="41" t="s">
        <v>249</v>
      </c>
    </row>
    <row r="18" spans="2:4">
      <c r="B18" s="2"/>
      <c r="C18" s="2"/>
      <c r="D18" s="2" t="s">
        <v>250</v>
      </c>
    </row>
    <row r="19" spans="2:4">
      <c r="B19" s="2" t="s">
        <v>234</v>
      </c>
      <c r="C19" s="2" t="s">
        <v>251</v>
      </c>
      <c r="D19" s="2" t="s">
        <v>252</v>
      </c>
    </row>
    <row r="20" spans="2:4">
      <c r="B20" s="2"/>
      <c r="C20" s="2" t="s">
        <v>253</v>
      </c>
      <c r="D20" s="2" t="s">
        <v>254</v>
      </c>
    </row>
    <row r="21" spans="2:4">
      <c r="B21" s="2"/>
      <c r="C21" s="2" t="s">
        <v>255</v>
      </c>
      <c r="D21" s="2" t="s">
        <v>254</v>
      </c>
    </row>
    <row r="22" spans="2:4">
      <c r="B22" s="2"/>
      <c r="C22" s="2" t="s">
        <v>256</v>
      </c>
      <c r="D22" s="2" t="s">
        <v>257</v>
      </c>
    </row>
    <row r="23" spans="2:4">
      <c r="B23" s="2"/>
      <c r="C23" s="2" t="s">
        <v>258</v>
      </c>
      <c r="D23" s="2" t="s">
        <v>252</v>
      </c>
    </row>
    <row r="24" spans="2:4">
      <c r="B24" s="2"/>
      <c r="C24" s="2"/>
      <c r="D24" s="2"/>
    </row>
    <row r="25" spans="2:4">
      <c r="B25" s="2"/>
      <c r="C25" s="2"/>
      <c r="D25" s="2" t="s">
        <v>259</v>
      </c>
    </row>
    <row r="26" spans="2:4">
      <c r="B26" s="2" t="s">
        <v>260</v>
      </c>
      <c r="C26" s="2" t="s">
        <v>261</v>
      </c>
      <c r="D26" s="2" t="s">
        <v>148</v>
      </c>
    </row>
    <row r="27" spans="2:4">
      <c r="B27" s="2"/>
      <c r="C27" s="2" t="s">
        <v>262</v>
      </c>
      <c r="D27" s="2" t="s">
        <v>263</v>
      </c>
    </row>
    <row r="28" spans="2:4">
      <c r="B28" s="2"/>
      <c r="C28" s="2" t="s">
        <v>264</v>
      </c>
      <c r="D28" s="2" t="s">
        <v>265</v>
      </c>
    </row>
    <row r="29" spans="2:4">
      <c r="B29" s="2"/>
      <c r="C29" s="2" t="s">
        <v>266</v>
      </c>
      <c r="D29" s="2" t="s">
        <v>267</v>
      </c>
    </row>
    <row r="30" spans="2:4">
      <c r="B30" s="2"/>
      <c r="C30" s="2" t="s">
        <v>268</v>
      </c>
      <c r="D30" s="2" t="s">
        <v>269</v>
      </c>
    </row>
    <row r="31" spans="2:4">
      <c r="B31" s="2"/>
      <c r="C31" s="2" t="s">
        <v>270</v>
      </c>
      <c r="D31" s="2" t="s">
        <v>271</v>
      </c>
    </row>
    <row r="32" spans="2:4">
      <c r="B32" s="2"/>
      <c r="C32" s="2" t="s">
        <v>272</v>
      </c>
      <c r="D32" s="2" t="s">
        <v>271</v>
      </c>
    </row>
    <row r="33" spans="2:4">
      <c r="B33" s="2"/>
      <c r="C33" s="2" t="s">
        <v>273</v>
      </c>
      <c r="D33" s="2" t="s">
        <v>274</v>
      </c>
    </row>
    <row r="34" spans="2:4">
      <c r="B34" s="2"/>
      <c r="C34" s="2" t="s">
        <v>275</v>
      </c>
      <c r="D34" s="2" t="s">
        <v>274</v>
      </c>
    </row>
    <row r="36" spans="3:3">
      <c r="C36" s="42" t="s">
        <v>276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workbookViewId="0">
      <selection activeCell="B2" sqref="B2:F19"/>
    </sheetView>
  </sheetViews>
  <sheetFormatPr defaultColWidth="9" defaultRowHeight="15" outlineLevelCol="7"/>
  <cols>
    <col min="1" max="1" width="7.28571428571429" customWidth="1"/>
    <col min="2" max="2" width="42.2857142857143" customWidth="1"/>
    <col min="3" max="3" width="29.7142857142857" customWidth="1"/>
    <col min="4" max="4" width="47.8571428571429" customWidth="1"/>
    <col min="5" max="5" width="16.2857142857143" customWidth="1"/>
    <col min="6" max="6" width="22.4285714285714" customWidth="1"/>
    <col min="7" max="7" width="40.2857142857143" customWidth="1"/>
  </cols>
  <sheetData>
    <row r="1" spans="1:7">
      <c r="A1" s="2" t="s">
        <v>277</v>
      </c>
      <c r="B1" s="2" t="s">
        <v>278</v>
      </c>
      <c r="C1" s="2" t="s">
        <v>279</v>
      </c>
      <c r="D1" s="2" t="s">
        <v>280</v>
      </c>
      <c r="E1" s="2" t="s">
        <v>281</v>
      </c>
      <c r="F1" s="23" t="s">
        <v>282</v>
      </c>
      <c r="G1" s="23" t="s">
        <v>283</v>
      </c>
    </row>
    <row r="2" spans="1:7">
      <c r="A2" s="2">
        <v>1</v>
      </c>
      <c r="B2" s="4" t="s">
        <v>284</v>
      </c>
      <c r="C2" s="2"/>
      <c r="D2" s="2"/>
      <c r="E2" s="2">
        <v>0</v>
      </c>
      <c r="F2" s="2"/>
      <c r="G2" s="2"/>
    </row>
    <row r="3" spans="1:7">
      <c r="A3" s="2">
        <v>2</v>
      </c>
      <c r="B3" s="24" t="s">
        <v>285</v>
      </c>
      <c r="C3" s="2" t="s">
        <v>286</v>
      </c>
      <c r="D3" s="2" t="s">
        <v>287</v>
      </c>
      <c r="E3" s="2">
        <v>0</v>
      </c>
      <c r="F3" s="23" t="s">
        <v>288</v>
      </c>
      <c r="G3" s="23" t="s">
        <v>289</v>
      </c>
    </row>
    <row r="4" spans="1:7">
      <c r="A4" s="2">
        <v>3</v>
      </c>
      <c r="B4" s="8" t="s">
        <v>290</v>
      </c>
      <c r="C4" s="2" t="s">
        <v>291</v>
      </c>
      <c r="D4" s="2" t="s">
        <v>292</v>
      </c>
      <c r="E4" s="2">
        <v>2</v>
      </c>
      <c r="F4" s="23" t="s">
        <v>288</v>
      </c>
      <c r="G4" s="23"/>
    </row>
    <row r="5" ht="17.25" customHeight="1" spans="1:7">
      <c r="A5" s="2">
        <v>4</v>
      </c>
      <c r="B5" s="8" t="s">
        <v>293</v>
      </c>
      <c r="C5" s="2" t="s">
        <v>294</v>
      </c>
      <c r="D5" s="2" t="s">
        <v>295</v>
      </c>
      <c r="E5" s="2">
        <v>3</v>
      </c>
      <c r="F5" s="23" t="s">
        <v>288</v>
      </c>
      <c r="G5" s="23" t="s">
        <v>219</v>
      </c>
    </row>
    <row r="6" spans="1:7">
      <c r="A6" s="2">
        <v>5</v>
      </c>
      <c r="B6" s="8" t="s">
        <v>296</v>
      </c>
      <c r="C6" s="2" t="s">
        <v>297</v>
      </c>
      <c r="D6" s="2" t="s">
        <v>298</v>
      </c>
      <c r="E6" s="2">
        <v>4</v>
      </c>
      <c r="F6" s="23" t="s">
        <v>299</v>
      </c>
      <c r="G6" s="23" t="s">
        <v>300</v>
      </c>
    </row>
    <row r="7" spans="1:7">
      <c r="A7" s="2">
        <v>6</v>
      </c>
      <c r="B7" s="8" t="s">
        <v>301</v>
      </c>
      <c r="C7" s="2" t="s">
        <v>302</v>
      </c>
      <c r="D7" s="2" t="s">
        <v>303</v>
      </c>
      <c r="E7" s="2">
        <v>5</v>
      </c>
      <c r="F7" s="23" t="s">
        <v>299</v>
      </c>
      <c r="G7" s="23" t="s">
        <v>304</v>
      </c>
    </row>
    <row r="8" spans="1:7">
      <c r="A8" s="2">
        <v>7</v>
      </c>
      <c r="B8" s="8" t="s">
        <v>305</v>
      </c>
      <c r="C8" s="2" t="s">
        <v>306</v>
      </c>
      <c r="D8" s="2" t="s">
        <v>307</v>
      </c>
      <c r="E8" s="2">
        <v>6</v>
      </c>
      <c r="F8" s="23" t="s">
        <v>308</v>
      </c>
      <c r="G8" s="23" t="s">
        <v>309</v>
      </c>
    </row>
    <row r="9" spans="1:7">
      <c r="A9" s="2">
        <v>8</v>
      </c>
      <c r="B9" s="8" t="s">
        <v>310</v>
      </c>
      <c r="C9" s="2" t="s">
        <v>311</v>
      </c>
      <c r="D9" s="2" t="s">
        <v>312</v>
      </c>
      <c r="E9" s="2">
        <v>6</v>
      </c>
      <c r="F9" s="23" t="s">
        <v>299</v>
      </c>
      <c r="G9" s="23" t="s">
        <v>313</v>
      </c>
    </row>
    <row r="10" spans="1:7">
      <c r="A10" s="2">
        <v>9</v>
      </c>
      <c r="B10" s="8" t="s">
        <v>314</v>
      </c>
      <c r="C10" s="2" t="s">
        <v>315</v>
      </c>
      <c r="D10" s="2" t="s">
        <v>316</v>
      </c>
      <c r="E10" s="2">
        <v>8</v>
      </c>
      <c r="F10" s="23" t="s">
        <v>299</v>
      </c>
      <c r="G10" s="23" t="s">
        <v>317</v>
      </c>
    </row>
    <row r="11" ht="18" customHeight="1" spans="1:7">
      <c r="A11" s="2">
        <v>10</v>
      </c>
      <c r="B11" s="8" t="s">
        <v>318</v>
      </c>
      <c r="C11" s="2" t="s">
        <v>319</v>
      </c>
      <c r="D11" s="2" t="s">
        <v>320</v>
      </c>
      <c r="E11" s="178" t="s">
        <v>321</v>
      </c>
      <c r="F11" s="23" t="s">
        <v>299</v>
      </c>
      <c r="G11" s="23" t="s">
        <v>322</v>
      </c>
    </row>
    <row r="12" ht="18" customHeight="1" spans="1:7">
      <c r="A12" s="2">
        <v>11</v>
      </c>
      <c r="B12" s="9" t="s">
        <v>323</v>
      </c>
      <c r="C12" s="2" t="s">
        <v>324</v>
      </c>
      <c r="D12" s="2" t="s">
        <v>325</v>
      </c>
      <c r="E12" s="2">
        <v>10</v>
      </c>
      <c r="F12" s="2"/>
      <c r="G12" s="23"/>
    </row>
    <row r="13" ht="18" customHeight="1" spans="1:7">
      <c r="A13" s="2">
        <v>12</v>
      </c>
      <c r="B13" s="25" t="s">
        <v>238</v>
      </c>
      <c r="C13" s="2" t="s">
        <v>326</v>
      </c>
      <c r="D13" s="2" t="s">
        <v>327</v>
      </c>
      <c r="E13" s="2">
        <v>10</v>
      </c>
      <c r="F13" s="23" t="s">
        <v>328</v>
      </c>
      <c r="G13" s="23" t="s">
        <v>238</v>
      </c>
    </row>
    <row r="14" ht="18" customHeight="1" spans="1:7">
      <c r="A14" s="2">
        <v>13</v>
      </c>
      <c r="B14" s="26" t="s">
        <v>329</v>
      </c>
      <c r="C14" s="2" t="s">
        <v>330</v>
      </c>
      <c r="D14" s="2" t="s">
        <v>331</v>
      </c>
      <c r="E14" s="2">
        <v>12</v>
      </c>
      <c r="F14" s="23" t="s">
        <v>328</v>
      </c>
      <c r="G14" s="23" t="s">
        <v>332</v>
      </c>
    </row>
    <row r="15" ht="18" customHeight="1" spans="1:7">
      <c r="A15" s="2">
        <v>14</v>
      </c>
      <c r="B15" s="27" t="s">
        <v>333</v>
      </c>
      <c r="C15" s="2" t="s">
        <v>334</v>
      </c>
      <c r="D15" s="2" t="s">
        <v>335</v>
      </c>
      <c r="E15" s="2">
        <v>13</v>
      </c>
      <c r="F15" s="23" t="s">
        <v>328</v>
      </c>
      <c r="G15" s="23" t="s">
        <v>336</v>
      </c>
    </row>
    <row r="16" ht="18" customHeight="1" spans="1:7">
      <c r="A16" s="2">
        <v>15</v>
      </c>
      <c r="B16" s="27" t="s">
        <v>337</v>
      </c>
      <c r="C16" s="2" t="s">
        <v>334</v>
      </c>
      <c r="D16" s="2" t="s">
        <v>335</v>
      </c>
      <c r="E16" s="2">
        <v>13</v>
      </c>
      <c r="F16" s="23" t="s">
        <v>328</v>
      </c>
      <c r="G16" s="23" t="s">
        <v>336</v>
      </c>
    </row>
    <row r="17" ht="18" customHeight="1" spans="1:7">
      <c r="A17" s="2">
        <v>16</v>
      </c>
      <c r="B17" s="27" t="s">
        <v>338</v>
      </c>
      <c r="C17" s="2" t="s">
        <v>334</v>
      </c>
      <c r="D17" s="2" t="s">
        <v>335</v>
      </c>
      <c r="E17" s="2">
        <v>13</v>
      </c>
      <c r="F17" s="23" t="s">
        <v>328</v>
      </c>
      <c r="G17" s="23" t="s">
        <v>336</v>
      </c>
    </row>
    <row r="18" ht="18" customHeight="1" spans="1:7">
      <c r="A18" s="2">
        <v>17</v>
      </c>
      <c r="B18" s="26" t="s">
        <v>339</v>
      </c>
      <c r="C18" s="2" t="s">
        <v>340</v>
      </c>
      <c r="D18" s="2"/>
      <c r="E18" s="2">
        <v>10</v>
      </c>
      <c r="F18" s="23" t="s">
        <v>328</v>
      </c>
      <c r="G18" s="23"/>
    </row>
    <row r="19" ht="18" customHeight="1" spans="1:7">
      <c r="A19" s="2">
        <v>18</v>
      </c>
      <c r="B19" s="26" t="s">
        <v>341</v>
      </c>
      <c r="C19" s="2" t="s">
        <v>342</v>
      </c>
      <c r="D19" s="2" t="s">
        <v>343</v>
      </c>
      <c r="E19" s="2">
        <v>13</v>
      </c>
      <c r="F19" s="23" t="s">
        <v>328</v>
      </c>
      <c r="G19" s="23" t="s">
        <v>344</v>
      </c>
    </row>
    <row r="20" ht="18" customHeight="1" spans="1:7">
      <c r="A20" s="2">
        <v>19</v>
      </c>
      <c r="B20" s="26" t="s">
        <v>345</v>
      </c>
      <c r="C20" s="2" t="s">
        <v>342</v>
      </c>
      <c r="D20" s="2" t="s">
        <v>343</v>
      </c>
      <c r="E20" s="2">
        <v>13</v>
      </c>
      <c r="F20" s="23" t="s">
        <v>328</v>
      </c>
      <c r="G20" s="23" t="s">
        <v>344</v>
      </c>
    </row>
    <row r="21" ht="18" customHeight="1" spans="1:7">
      <c r="A21" s="2">
        <v>20</v>
      </c>
      <c r="B21" s="26" t="s">
        <v>346</v>
      </c>
      <c r="C21" s="2" t="s">
        <v>342</v>
      </c>
      <c r="D21" s="2" t="s">
        <v>343</v>
      </c>
      <c r="E21" s="2">
        <v>13</v>
      </c>
      <c r="F21" s="23" t="s">
        <v>328</v>
      </c>
      <c r="G21" s="23" t="s">
        <v>344</v>
      </c>
    </row>
    <row r="22" ht="18" customHeight="1" spans="1:8">
      <c r="A22" s="2">
        <v>21</v>
      </c>
      <c r="B22" s="28" t="s">
        <v>347</v>
      </c>
      <c r="C22" s="2"/>
      <c r="D22" s="2"/>
      <c r="E22" s="2"/>
      <c r="F22" s="23" t="s">
        <v>328</v>
      </c>
      <c r="G22" s="23"/>
      <c r="H22" t="s">
        <v>348</v>
      </c>
    </row>
    <row r="23" ht="18" customHeight="1" spans="1:7">
      <c r="A23" s="2">
        <v>22</v>
      </c>
      <c r="B23" s="28" t="s">
        <v>349</v>
      </c>
      <c r="C23" s="2" t="s">
        <v>350</v>
      </c>
      <c r="D23" s="2" t="s">
        <v>351</v>
      </c>
      <c r="E23" s="2">
        <v>12</v>
      </c>
      <c r="F23" s="23" t="s">
        <v>328</v>
      </c>
      <c r="G23" s="23" t="s">
        <v>352</v>
      </c>
    </row>
    <row r="24" ht="18" customHeight="1" spans="1:7">
      <c r="A24" s="2">
        <v>23</v>
      </c>
      <c r="B24" s="28" t="s">
        <v>353</v>
      </c>
      <c r="C24" s="2" t="s">
        <v>354</v>
      </c>
      <c r="D24" s="2" t="s">
        <v>355</v>
      </c>
      <c r="E24" s="2">
        <v>12</v>
      </c>
      <c r="F24" s="23" t="s">
        <v>328</v>
      </c>
      <c r="G24" s="23" t="s">
        <v>352</v>
      </c>
    </row>
    <row r="25" ht="18" customHeight="1" spans="1:7">
      <c r="A25" s="2">
        <v>24</v>
      </c>
      <c r="B25" s="28" t="s">
        <v>356</v>
      </c>
      <c r="C25" s="2"/>
      <c r="D25" s="2"/>
      <c r="E25" s="2"/>
      <c r="F25" s="23" t="s">
        <v>328</v>
      </c>
      <c r="G25" s="23"/>
    </row>
    <row r="26" ht="18" customHeight="1" spans="1:7">
      <c r="A26" s="2">
        <v>25</v>
      </c>
      <c r="B26" s="27" t="s">
        <v>357</v>
      </c>
      <c r="C26" s="2" t="s">
        <v>358</v>
      </c>
      <c r="D26" s="2" t="s">
        <v>359</v>
      </c>
      <c r="E26" s="2">
        <v>14</v>
      </c>
      <c r="F26" s="23" t="s">
        <v>328</v>
      </c>
      <c r="G26" s="23" t="s">
        <v>360</v>
      </c>
    </row>
    <row r="27" ht="18" customHeight="1" spans="1:7">
      <c r="A27" s="2">
        <v>26</v>
      </c>
      <c r="B27" s="27" t="s">
        <v>361</v>
      </c>
      <c r="C27" s="2" t="s">
        <v>358</v>
      </c>
      <c r="D27" s="2" t="s">
        <v>362</v>
      </c>
      <c r="E27" s="2">
        <v>15</v>
      </c>
      <c r="F27" s="23" t="s">
        <v>328</v>
      </c>
      <c r="G27" s="23" t="s">
        <v>360</v>
      </c>
    </row>
    <row r="28" ht="18" customHeight="1" spans="1:7">
      <c r="A28" s="2">
        <v>27</v>
      </c>
      <c r="B28" s="27" t="s">
        <v>363</v>
      </c>
      <c r="C28" s="2" t="s">
        <v>358</v>
      </c>
      <c r="D28" s="2" t="s">
        <v>364</v>
      </c>
      <c r="E28" s="2">
        <v>16</v>
      </c>
      <c r="F28" s="23" t="s">
        <v>328</v>
      </c>
      <c r="G28" s="23" t="s">
        <v>360</v>
      </c>
    </row>
    <row r="29" ht="18" customHeight="1" spans="1:7">
      <c r="A29" s="2">
        <v>28</v>
      </c>
      <c r="B29" s="27" t="s">
        <v>365</v>
      </c>
      <c r="C29" s="2" t="s">
        <v>366</v>
      </c>
      <c r="D29" s="2" t="s">
        <v>367</v>
      </c>
      <c r="E29" s="2">
        <v>18</v>
      </c>
      <c r="F29" s="23" t="s">
        <v>328</v>
      </c>
      <c r="G29" s="23"/>
    </row>
    <row r="30" ht="18" customHeight="1" spans="1:7">
      <c r="A30" s="2">
        <v>29</v>
      </c>
      <c r="B30" s="27" t="s">
        <v>368</v>
      </c>
      <c r="C30" s="2" t="s">
        <v>366</v>
      </c>
      <c r="D30" s="2" t="s">
        <v>367</v>
      </c>
      <c r="E30" s="2">
        <v>19</v>
      </c>
      <c r="F30" s="23" t="s">
        <v>328</v>
      </c>
      <c r="G30" s="23"/>
    </row>
    <row r="31" ht="18" customHeight="1" spans="1:7">
      <c r="A31" s="2">
        <v>30</v>
      </c>
      <c r="B31" s="27" t="s">
        <v>369</v>
      </c>
      <c r="C31" s="2" t="s">
        <v>366</v>
      </c>
      <c r="D31" s="2" t="s">
        <v>367</v>
      </c>
      <c r="E31" s="2">
        <v>20</v>
      </c>
      <c r="F31" s="23" t="s">
        <v>328</v>
      </c>
      <c r="G31" s="23"/>
    </row>
    <row r="32" ht="18" customHeight="1" spans="1:7">
      <c r="A32" s="2"/>
      <c r="B32" s="26" t="s">
        <v>370</v>
      </c>
      <c r="C32" s="2" t="s">
        <v>371</v>
      </c>
      <c r="D32" s="2" t="s">
        <v>372</v>
      </c>
      <c r="E32" s="2"/>
      <c r="F32" s="23" t="s">
        <v>328</v>
      </c>
      <c r="G32" s="23"/>
    </row>
    <row r="33" ht="18" customHeight="1" spans="1:8">
      <c r="A33" s="2">
        <v>31</v>
      </c>
      <c r="B33" s="25" t="s">
        <v>373</v>
      </c>
      <c r="C33" s="2" t="s">
        <v>374</v>
      </c>
      <c r="D33" s="2" t="s">
        <v>371</v>
      </c>
      <c r="E33" s="178" t="s">
        <v>375</v>
      </c>
      <c r="F33" s="23" t="s">
        <v>328</v>
      </c>
      <c r="G33" s="23" t="s">
        <v>145</v>
      </c>
      <c r="H33" t="s">
        <v>145</v>
      </c>
    </row>
    <row r="34" ht="18" customHeight="1" spans="1:7">
      <c r="A34" s="2">
        <v>32</v>
      </c>
      <c r="B34" s="28" t="s">
        <v>376</v>
      </c>
      <c r="C34" s="2" t="s">
        <v>377</v>
      </c>
      <c r="D34" s="2" t="s">
        <v>378</v>
      </c>
      <c r="E34" s="2">
        <v>31</v>
      </c>
      <c r="F34" s="23" t="s">
        <v>328</v>
      </c>
      <c r="G34" s="23" t="s">
        <v>227</v>
      </c>
    </row>
    <row r="35" ht="18" customHeight="1" spans="1:7">
      <c r="A35" s="2">
        <v>33</v>
      </c>
      <c r="B35" s="28" t="s">
        <v>379</v>
      </c>
      <c r="C35" s="2" t="s">
        <v>380</v>
      </c>
      <c r="D35" s="2" t="s">
        <v>381</v>
      </c>
      <c r="E35" s="2">
        <v>32</v>
      </c>
      <c r="F35" s="23" t="s">
        <v>328</v>
      </c>
      <c r="G35" s="23" t="s">
        <v>228</v>
      </c>
    </row>
    <row r="36" ht="18" customHeight="1" spans="1:8">
      <c r="A36" s="2">
        <v>34</v>
      </c>
      <c r="B36" s="28" t="s">
        <v>382</v>
      </c>
      <c r="C36" s="2" t="s">
        <v>383</v>
      </c>
      <c r="D36" s="2" t="s">
        <v>384</v>
      </c>
      <c r="E36" s="2">
        <v>33</v>
      </c>
      <c r="F36" s="23" t="s">
        <v>328</v>
      </c>
      <c r="G36" s="23" t="s">
        <v>385</v>
      </c>
      <c r="H36" t="s">
        <v>237</v>
      </c>
    </row>
    <row r="37" ht="18" customHeight="1" spans="1:7">
      <c r="A37" s="2">
        <v>35</v>
      </c>
      <c r="B37" s="29" t="s">
        <v>386</v>
      </c>
      <c r="C37" s="2" t="s">
        <v>387</v>
      </c>
      <c r="D37" s="2" t="s">
        <v>388</v>
      </c>
      <c r="E37" s="2">
        <v>22</v>
      </c>
      <c r="F37" s="23" t="s">
        <v>328</v>
      </c>
      <c r="G37" s="23"/>
    </row>
    <row r="38" ht="18" customHeight="1" spans="1:7">
      <c r="A38" s="2">
        <v>36</v>
      </c>
      <c r="B38" s="29" t="s">
        <v>389</v>
      </c>
      <c r="C38" s="2" t="s">
        <v>390</v>
      </c>
      <c r="D38" s="2" t="s">
        <v>391</v>
      </c>
      <c r="E38" s="2">
        <v>23</v>
      </c>
      <c r="F38" s="23" t="s">
        <v>328</v>
      </c>
      <c r="G38" s="23"/>
    </row>
    <row r="39" ht="18" customHeight="1" spans="1:7">
      <c r="A39" s="2">
        <v>37</v>
      </c>
      <c r="B39" s="30" t="s">
        <v>392</v>
      </c>
      <c r="C39" s="2" t="s">
        <v>393</v>
      </c>
      <c r="D39" s="2"/>
      <c r="E39" s="2">
        <v>12</v>
      </c>
      <c r="F39" s="23" t="s">
        <v>328</v>
      </c>
      <c r="G39" s="23"/>
    </row>
    <row r="40" ht="22.5" customHeight="1" spans="1:7">
      <c r="A40" s="2"/>
      <c r="B40" s="30" t="s">
        <v>394</v>
      </c>
      <c r="C40" s="2" t="s">
        <v>395</v>
      </c>
      <c r="D40" s="2" t="s">
        <v>396</v>
      </c>
      <c r="E40" s="2">
        <v>12</v>
      </c>
      <c r="F40" s="2" t="s">
        <v>397</v>
      </c>
      <c r="G40" s="23" t="s">
        <v>394</v>
      </c>
    </row>
    <row r="41" ht="30" spans="1:8">
      <c r="A41" s="2">
        <v>38</v>
      </c>
      <c r="B41" s="26" t="s">
        <v>398</v>
      </c>
      <c r="C41" s="2" t="s">
        <v>399</v>
      </c>
      <c r="D41" s="21" t="s">
        <v>400</v>
      </c>
      <c r="E41" s="2">
        <v>34</v>
      </c>
      <c r="F41" s="23" t="s">
        <v>328</v>
      </c>
      <c r="G41" s="23" t="s">
        <v>401</v>
      </c>
      <c r="H41" t="s">
        <v>402</v>
      </c>
    </row>
    <row r="42" spans="1:7">
      <c r="A42" s="2">
        <v>39</v>
      </c>
      <c r="B42" s="28" t="s">
        <v>403</v>
      </c>
      <c r="C42" s="2" t="s">
        <v>404</v>
      </c>
      <c r="D42" s="2" t="s">
        <v>405</v>
      </c>
      <c r="E42" s="2">
        <v>38</v>
      </c>
      <c r="F42" s="23" t="s">
        <v>328</v>
      </c>
      <c r="G42" s="23" t="s">
        <v>406</v>
      </c>
    </row>
    <row r="43" spans="1:7">
      <c r="A43" s="2">
        <v>40</v>
      </c>
      <c r="B43" s="26" t="s">
        <v>407</v>
      </c>
      <c r="C43" s="2" t="s">
        <v>399</v>
      </c>
      <c r="D43" s="2" t="s">
        <v>408</v>
      </c>
      <c r="E43" s="2">
        <v>34</v>
      </c>
      <c r="F43" s="23" t="s">
        <v>328</v>
      </c>
      <c r="G43" s="23" t="s">
        <v>409</v>
      </c>
    </row>
    <row r="44" spans="1:7">
      <c r="A44" s="2">
        <v>41</v>
      </c>
      <c r="B44" s="25" t="s">
        <v>410</v>
      </c>
      <c r="C44" s="2" t="s">
        <v>411</v>
      </c>
      <c r="D44" s="2" t="s">
        <v>412</v>
      </c>
      <c r="E44" s="2">
        <v>40</v>
      </c>
      <c r="F44" s="23" t="s">
        <v>328</v>
      </c>
      <c r="G44" s="23" t="s">
        <v>413</v>
      </c>
    </row>
    <row r="45" spans="1:7">
      <c r="A45" s="2">
        <v>42</v>
      </c>
      <c r="B45" s="26" t="s">
        <v>414</v>
      </c>
      <c r="C45" s="2" t="s">
        <v>399</v>
      </c>
      <c r="D45" s="2" t="s">
        <v>415</v>
      </c>
      <c r="E45" s="2">
        <v>34</v>
      </c>
      <c r="F45" s="23" t="s">
        <v>328</v>
      </c>
      <c r="G45" s="23" t="s">
        <v>416</v>
      </c>
    </row>
    <row r="46" spans="1:7">
      <c r="A46" s="2">
        <v>43</v>
      </c>
      <c r="B46" s="25" t="s">
        <v>417</v>
      </c>
      <c r="C46" s="2" t="s">
        <v>418</v>
      </c>
      <c r="D46" s="2" t="s">
        <v>419</v>
      </c>
      <c r="E46" s="2">
        <v>40</v>
      </c>
      <c r="F46" s="23" t="s">
        <v>328</v>
      </c>
      <c r="G46" s="23" t="s">
        <v>420</v>
      </c>
    </row>
    <row r="47" ht="45" spans="1:7">
      <c r="A47" s="2">
        <v>44</v>
      </c>
      <c r="B47" s="28" t="s">
        <v>421</v>
      </c>
      <c r="C47" s="21" t="s">
        <v>422</v>
      </c>
      <c r="D47" s="2" t="s">
        <v>423</v>
      </c>
      <c r="E47" s="2">
        <v>35</v>
      </c>
      <c r="F47" s="23" t="s">
        <v>328</v>
      </c>
      <c r="G47" s="23" t="s">
        <v>268</v>
      </c>
    </row>
    <row r="48" spans="1:7">
      <c r="A48" s="2">
        <v>45</v>
      </c>
      <c r="B48" s="28" t="s">
        <v>424</v>
      </c>
      <c r="C48" s="2" t="s">
        <v>425</v>
      </c>
      <c r="D48" s="2" t="s">
        <v>426</v>
      </c>
      <c r="E48" s="2">
        <v>36</v>
      </c>
      <c r="F48" s="23" t="s">
        <v>328</v>
      </c>
      <c r="G48" s="23" t="s">
        <v>427</v>
      </c>
    </row>
    <row r="49" spans="1:7">
      <c r="A49" s="2"/>
      <c r="B49" s="14" t="s">
        <v>428</v>
      </c>
      <c r="C49" s="2"/>
      <c r="D49" s="2"/>
      <c r="E49" s="2"/>
      <c r="F49" s="2"/>
      <c r="G49" s="23"/>
    </row>
    <row r="50" spans="1:7">
      <c r="A50" s="2">
        <v>47</v>
      </c>
      <c r="B50" s="15" t="s">
        <v>429</v>
      </c>
      <c r="C50" s="2" t="s">
        <v>430</v>
      </c>
      <c r="D50" s="2" t="s">
        <v>431</v>
      </c>
      <c r="E50" s="2">
        <v>74</v>
      </c>
      <c r="F50" s="23" t="s">
        <v>15</v>
      </c>
      <c r="G50" s="23" t="s">
        <v>268</v>
      </c>
    </row>
    <row r="51" spans="1:7">
      <c r="A51" s="2">
        <v>48</v>
      </c>
      <c r="B51" s="15" t="s">
        <v>432</v>
      </c>
      <c r="C51" s="2" t="s">
        <v>430</v>
      </c>
      <c r="D51" s="2" t="s">
        <v>433</v>
      </c>
      <c r="E51" s="2">
        <v>71</v>
      </c>
      <c r="F51" s="23" t="s">
        <v>15</v>
      </c>
      <c r="G51" s="23" t="s">
        <v>434</v>
      </c>
    </row>
    <row r="52" spans="1:7">
      <c r="A52" s="2">
        <v>49</v>
      </c>
      <c r="B52" s="15" t="s">
        <v>435</v>
      </c>
      <c r="C52" s="2" t="s">
        <v>430</v>
      </c>
      <c r="D52" s="2" t="s">
        <v>436</v>
      </c>
      <c r="E52" s="2">
        <v>73</v>
      </c>
      <c r="F52" s="23" t="s">
        <v>15</v>
      </c>
      <c r="G52" s="23" t="s">
        <v>437</v>
      </c>
    </row>
    <row r="53" spans="1:7">
      <c r="A53" s="2">
        <v>50</v>
      </c>
      <c r="B53" s="15" t="s">
        <v>438</v>
      </c>
      <c r="C53" s="2" t="s">
        <v>430</v>
      </c>
      <c r="D53" s="2" t="s">
        <v>439</v>
      </c>
      <c r="E53" s="2">
        <v>72</v>
      </c>
      <c r="F53" s="23" t="s">
        <v>15</v>
      </c>
      <c r="G53" s="23" t="s">
        <v>440</v>
      </c>
    </row>
    <row r="54" spans="1:7">
      <c r="A54" s="2">
        <v>51</v>
      </c>
      <c r="B54" s="15" t="s">
        <v>441</v>
      </c>
      <c r="C54" s="2" t="s">
        <v>442</v>
      </c>
      <c r="D54" s="2"/>
      <c r="E54" s="2">
        <v>50</v>
      </c>
      <c r="F54" s="23" t="s">
        <v>443</v>
      </c>
      <c r="G54" s="23" t="s">
        <v>268</v>
      </c>
    </row>
    <row r="55" spans="1:7">
      <c r="A55" s="2">
        <v>52</v>
      </c>
      <c r="B55" s="15" t="s">
        <v>444</v>
      </c>
      <c r="C55" s="2" t="s">
        <v>445</v>
      </c>
      <c r="D55" s="2"/>
      <c r="E55" s="2">
        <v>51</v>
      </c>
      <c r="F55" s="23" t="s">
        <v>443</v>
      </c>
      <c r="G55" s="23" t="s">
        <v>434</v>
      </c>
    </row>
    <row r="56" spans="1:7">
      <c r="A56" s="2">
        <v>53</v>
      </c>
      <c r="B56" s="15" t="s">
        <v>446</v>
      </c>
      <c r="C56" s="2" t="s">
        <v>447</v>
      </c>
      <c r="D56" s="2"/>
      <c r="E56" s="2">
        <v>52</v>
      </c>
      <c r="F56" s="23" t="s">
        <v>443</v>
      </c>
      <c r="G56" s="23" t="s">
        <v>437</v>
      </c>
    </row>
    <row r="57" spans="1:7">
      <c r="A57" s="2">
        <v>54</v>
      </c>
      <c r="B57" s="15" t="s">
        <v>448</v>
      </c>
      <c r="C57" s="2" t="s">
        <v>449</v>
      </c>
      <c r="D57" s="2"/>
      <c r="E57" s="2">
        <v>53</v>
      </c>
      <c r="F57" s="23" t="s">
        <v>443</v>
      </c>
      <c r="G57" s="23" t="s">
        <v>440</v>
      </c>
    </row>
    <row r="58" spans="1:7">
      <c r="A58" s="2">
        <v>55</v>
      </c>
      <c r="B58" s="16" t="s">
        <v>450</v>
      </c>
      <c r="C58" s="2" t="s">
        <v>451</v>
      </c>
      <c r="D58" s="2" t="s">
        <v>452</v>
      </c>
      <c r="E58" s="2">
        <v>34</v>
      </c>
      <c r="F58" s="23" t="s">
        <v>443</v>
      </c>
      <c r="G58" s="23" t="s">
        <v>453</v>
      </c>
    </row>
    <row r="59" spans="1:7">
      <c r="A59" s="2">
        <v>56</v>
      </c>
      <c r="B59" s="17" t="s">
        <v>454</v>
      </c>
      <c r="C59" s="2" t="s">
        <v>455</v>
      </c>
      <c r="D59" s="2" t="s">
        <v>456</v>
      </c>
      <c r="E59" s="2">
        <v>58</v>
      </c>
      <c r="F59" s="23" t="s">
        <v>457</v>
      </c>
      <c r="G59" s="23" t="s">
        <v>458</v>
      </c>
    </row>
    <row r="60" ht="21.75" customHeight="1" spans="1:7">
      <c r="A60" s="2">
        <v>57</v>
      </c>
      <c r="B60" s="16" t="s">
        <v>459</v>
      </c>
      <c r="C60" s="2" t="s">
        <v>460</v>
      </c>
      <c r="D60" s="2" t="s">
        <v>461</v>
      </c>
      <c r="E60" s="2">
        <v>59</v>
      </c>
      <c r="F60" s="23" t="s">
        <v>457</v>
      </c>
      <c r="G60" s="23" t="s">
        <v>459</v>
      </c>
    </row>
    <row r="61" spans="1:7">
      <c r="A61" s="2">
        <v>58</v>
      </c>
      <c r="B61" s="17" t="s">
        <v>462</v>
      </c>
      <c r="C61" s="2" t="s">
        <v>463</v>
      </c>
      <c r="D61" s="2" t="s">
        <v>464</v>
      </c>
      <c r="E61" s="2" t="s">
        <v>465</v>
      </c>
      <c r="F61" s="2"/>
      <c r="G61" s="23" t="s">
        <v>466</v>
      </c>
    </row>
    <row r="62" spans="1:7">
      <c r="A62" s="2"/>
      <c r="B62" s="18" t="s">
        <v>467</v>
      </c>
      <c r="C62" s="2"/>
      <c r="D62" s="2"/>
      <c r="E62" s="2"/>
      <c r="F62" s="2"/>
      <c r="G62" s="23" t="s">
        <v>468</v>
      </c>
    </row>
    <row r="63" spans="1:7">
      <c r="A63" s="2">
        <v>60</v>
      </c>
      <c r="B63" s="19" t="s">
        <v>469</v>
      </c>
      <c r="C63" s="2" t="s">
        <v>470</v>
      </c>
      <c r="D63" s="2"/>
      <c r="E63" s="2"/>
      <c r="F63" s="2" t="s">
        <v>457</v>
      </c>
      <c r="G63" s="23" t="s">
        <v>471</v>
      </c>
    </row>
    <row r="64" spans="1:7">
      <c r="A64" s="2">
        <v>61</v>
      </c>
      <c r="B64" s="20" t="s">
        <v>472</v>
      </c>
      <c r="C64" s="2" t="s">
        <v>473</v>
      </c>
      <c r="D64" s="2" t="s">
        <v>474</v>
      </c>
      <c r="E64" s="2">
        <v>62</v>
      </c>
      <c r="F64" s="2"/>
      <c r="G64" s="23" t="s">
        <v>472</v>
      </c>
    </row>
    <row r="65" ht="45" spans="1:7">
      <c r="A65" s="2">
        <v>62</v>
      </c>
      <c r="B65" s="20" t="s">
        <v>475</v>
      </c>
      <c r="C65" s="21" t="s">
        <v>476</v>
      </c>
      <c r="D65" s="2" t="s">
        <v>464</v>
      </c>
      <c r="E65" s="2" t="s">
        <v>465</v>
      </c>
      <c r="F65" s="23" t="s">
        <v>443</v>
      </c>
      <c r="G65" s="23" t="s">
        <v>477</v>
      </c>
    </row>
    <row r="66" spans="1:7">
      <c r="A66" s="2">
        <v>63</v>
      </c>
      <c r="B66" s="20" t="s">
        <v>478</v>
      </c>
      <c r="C66" s="2" t="s">
        <v>479</v>
      </c>
      <c r="D66" s="2" t="s">
        <v>480</v>
      </c>
      <c r="E66" s="2">
        <v>62</v>
      </c>
      <c r="F66" s="23" t="s">
        <v>481</v>
      </c>
      <c r="G66" s="23" t="s">
        <v>482</v>
      </c>
    </row>
    <row r="67" spans="1:7">
      <c r="A67" s="2">
        <v>64</v>
      </c>
      <c r="B67" s="20" t="s">
        <v>483</v>
      </c>
      <c r="C67" s="2" t="s">
        <v>484</v>
      </c>
      <c r="D67" s="2"/>
      <c r="E67" s="2">
        <v>61</v>
      </c>
      <c r="F67" s="2" t="s">
        <v>443</v>
      </c>
      <c r="G67" s="23" t="s">
        <v>483</v>
      </c>
    </row>
    <row r="68" spans="1:7">
      <c r="A68" s="2">
        <v>65</v>
      </c>
      <c r="B68" s="20" t="s">
        <v>485</v>
      </c>
      <c r="C68" s="2" t="s">
        <v>479</v>
      </c>
      <c r="D68" s="2" t="s">
        <v>486</v>
      </c>
      <c r="E68" s="2" t="s">
        <v>487</v>
      </c>
      <c r="F68" s="23" t="s">
        <v>443</v>
      </c>
      <c r="G68" s="23" t="s">
        <v>485</v>
      </c>
    </row>
    <row r="69" spans="1:7">
      <c r="A69" s="2">
        <v>66</v>
      </c>
      <c r="B69" s="20" t="s">
        <v>488</v>
      </c>
      <c r="C69" s="2" t="s">
        <v>489</v>
      </c>
      <c r="D69" s="2" t="s">
        <v>490</v>
      </c>
      <c r="E69" s="2">
        <v>65</v>
      </c>
      <c r="F69" s="23" t="s">
        <v>481</v>
      </c>
      <c r="G69" s="23" t="s">
        <v>488</v>
      </c>
    </row>
    <row r="70" spans="1:7">
      <c r="A70" s="2">
        <v>67</v>
      </c>
      <c r="B70" s="20" t="s">
        <v>491</v>
      </c>
      <c r="C70" s="2" t="s">
        <v>492</v>
      </c>
      <c r="D70" s="2" t="s">
        <v>493</v>
      </c>
      <c r="E70" s="2">
        <v>66</v>
      </c>
      <c r="F70" s="23" t="s">
        <v>494</v>
      </c>
      <c r="G70" s="23" t="s">
        <v>495</v>
      </c>
    </row>
    <row r="71" spans="1:7">
      <c r="A71" s="2">
        <v>68</v>
      </c>
      <c r="B71" s="20" t="s">
        <v>496</v>
      </c>
      <c r="C71" s="2" t="s">
        <v>497</v>
      </c>
      <c r="D71" s="2" t="s">
        <v>498</v>
      </c>
      <c r="E71" s="2">
        <v>67</v>
      </c>
      <c r="F71" s="23" t="s">
        <v>481</v>
      </c>
      <c r="G71" s="23" t="s">
        <v>499</v>
      </c>
    </row>
    <row r="72" ht="17.25" customHeight="1" spans="1:7">
      <c r="A72" s="2">
        <v>69</v>
      </c>
      <c r="B72" s="20" t="s">
        <v>500</v>
      </c>
      <c r="C72" s="2" t="s">
        <v>501</v>
      </c>
      <c r="D72" s="2" t="s">
        <v>502</v>
      </c>
      <c r="E72" s="2">
        <v>68</v>
      </c>
      <c r="F72" s="23" t="s">
        <v>494</v>
      </c>
      <c r="G72" s="23" t="s">
        <v>503</v>
      </c>
    </row>
    <row r="73" spans="1:7">
      <c r="A73" s="2">
        <v>70</v>
      </c>
      <c r="B73" s="19" t="s">
        <v>504</v>
      </c>
      <c r="C73" s="2" t="s">
        <v>505</v>
      </c>
      <c r="D73" s="2" t="s">
        <v>506</v>
      </c>
      <c r="E73" s="2" t="s">
        <v>507</v>
      </c>
      <c r="F73" s="23" t="s">
        <v>508</v>
      </c>
      <c r="G73" s="23" t="s">
        <v>509</v>
      </c>
    </row>
    <row r="74" spans="1:7">
      <c r="A74" s="2">
        <v>71</v>
      </c>
      <c r="B74" s="22" t="s">
        <v>510</v>
      </c>
      <c r="C74" s="2" t="s">
        <v>511</v>
      </c>
      <c r="D74" s="2" t="s">
        <v>512</v>
      </c>
      <c r="E74" s="2">
        <v>39</v>
      </c>
      <c r="F74" s="23" t="s">
        <v>513</v>
      </c>
      <c r="G74" s="23" t="s">
        <v>514</v>
      </c>
    </row>
    <row r="75" spans="1:7">
      <c r="A75" s="2">
        <v>72</v>
      </c>
      <c r="B75" s="22" t="s">
        <v>515</v>
      </c>
      <c r="C75" s="2" t="s">
        <v>516</v>
      </c>
      <c r="D75" s="2" t="s">
        <v>517</v>
      </c>
      <c r="E75" s="2">
        <v>41</v>
      </c>
      <c r="F75" s="23" t="s">
        <v>518</v>
      </c>
      <c r="G75" s="23" t="s">
        <v>514</v>
      </c>
    </row>
    <row r="76" spans="1:7">
      <c r="A76" s="2">
        <v>73</v>
      </c>
      <c r="B76" s="22" t="s">
        <v>519</v>
      </c>
      <c r="C76" s="2" t="s">
        <v>520</v>
      </c>
      <c r="D76" s="2" t="s">
        <v>521</v>
      </c>
      <c r="E76" s="2">
        <v>43</v>
      </c>
      <c r="F76" s="23" t="s">
        <v>522</v>
      </c>
      <c r="G76" s="23" t="s">
        <v>514</v>
      </c>
    </row>
    <row r="77" spans="1:7">
      <c r="A77" s="2">
        <v>74</v>
      </c>
      <c r="B77" s="22" t="s">
        <v>523</v>
      </c>
      <c r="C77" s="2" t="s">
        <v>524</v>
      </c>
      <c r="D77" s="2" t="s">
        <v>525</v>
      </c>
      <c r="E77" s="2">
        <v>44</v>
      </c>
      <c r="F77" s="23" t="s">
        <v>526</v>
      </c>
      <c r="G77" s="23" t="s">
        <v>514</v>
      </c>
    </row>
    <row r="78" spans="1:7">
      <c r="A78" s="2">
        <v>75</v>
      </c>
      <c r="B78" s="22" t="s">
        <v>527</v>
      </c>
      <c r="C78" s="2" t="s">
        <v>528</v>
      </c>
      <c r="D78" s="2" t="s">
        <v>529</v>
      </c>
      <c r="E78" s="2">
        <v>45</v>
      </c>
      <c r="F78" s="23" t="s">
        <v>530</v>
      </c>
      <c r="G78" s="23" t="s">
        <v>514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tabSelected="1" workbookViewId="0">
      <selection activeCell="B17" sqref="B17"/>
    </sheetView>
  </sheetViews>
  <sheetFormatPr defaultColWidth="9" defaultRowHeight="15" outlineLevelCol="5"/>
  <cols>
    <col min="1" max="1" width="7.28571428571429" customWidth="1"/>
    <col min="2" max="2" width="53.4285714285714" customWidth="1"/>
    <col min="3" max="3" width="44.2857142857143" customWidth="1"/>
    <col min="4" max="4" width="40" customWidth="1"/>
    <col min="5" max="5" width="15.5714285714286" customWidth="1"/>
    <col min="6" max="6" width="19.5714285714286" customWidth="1"/>
  </cols>
  <sheetData>
    <row r="1" spans="1:6">
      <c r="A1" s="2" t="s">
        <v>277</v>
      </c>
      <c r="B1" s="2" t="s">
        <v>278</v>
      </c>
      <c r="C1" s="2" t="s">
        <v>279</v>
      </c>
      <c r="D1" s="2" t="s">
        <v>280</v>
      </c>
      <c r="E1" s="2" t="s">
        <v>281</v>
      </c>
      <c r="F1" s="3" t="s">
        <v>531</v>
      </c>
    </row>
    <row r="2" spans="1:5">
      <c r="A2" s="2">
        <v>1</v>
      </c>
      <c r="B2" s="4" t="s">
        <v>532</v>
      </c>
      <c r="C2" s="2"/>
      <c r="D2" s="2"/>
      <c r="E2" s="2">
        <v>0</v>
      </c>
    </row>
    <row r="3" s="1" customFormat="1" spans="1:5">
      <c r="A3" s="5">
        <v>2</v>
      </c>
      <c r="B3" s="6" t="s">
        <v>285</v>
      </c>
      <c r="C3" s="5" t="s">
        <v>286</v>
      </c>
      <c r="D3" s="5" t="s">
        <v>287</v>
      </c>
      <c r="E3" s="5">
        <v>0</v>
      </c>
    </row>
    <row r="4" s="1" customFormat="1" spans="1:5">
      <c r="A4" s="5">
        <v>3</v>
      </c>
      <c r="B4" s="7" t="s">
        <v>290</v>
      </c>
      <c r="C4" s="5" t="s">
        <v>291</v>
      </c>
      <c r="D4" s="5" t="s">
        <v>292</v>
      </c>
      <c r="E4" s="5">
        <v>2</v>
      </c>
    </row>
    <row r="5" s="1" customFormat="1" ht="17.25" customHeight="1" spans="1:5">
      <c r="A5" s="5">
        <v>4</v>
      </c>
      <c r="B5" s="7" t="s">
        <v>293</v>
      </c>
      <c r="C5" s="5" t="s">
        <v>294</v>
      </c>
      <c r="D5" s="5" t="s">
        <v>295</v>
      </c>
      <c r="E5" s="5">
        <v>3</v>
      </c>
    </row>
    <row r="6" s="1" customFormat="1" spans="1:5">
      <c r="A6" s="5">
        <v>5</v>
      </c>
      <c r="B6" s="7" t="s">
        <v>296</v>
      </c>
      <c r="C6" s="5" t="s">
        <v>297</v>
      </c>
      <c r="D6" s="5" t="s">
        <v>298</v>
      </c>
      <c r="E6" s="5">
        <v>4</v>
      </c>
    </row>
    <row r="7" s="1" customFormat="1" spans="1:5">
      <c r="A7" s="5">
        <v>6</v>
      </c>
      <c r="B7" s="7" t="s">
        <v>301</v>
      </c>
      <c r="C7" s="5" t="s">
        <v>302</v>
      </c>
      <c r="D7" s="5" t="s">
        <v>303</v>
      </c>
      <c r="E7" s="5">
        <v>5</v>
      </c>
    </row>
    <row r="8" s="1" customFormat="1" spans="1:5">
      <c r="A8" s="5">
        <v>7</v>
      </c>
      <c r="B8" s="7" t="s">
        <v>305</v>
      </c>
      <c r="C8" s="5" t="s">
        <v>306</v>
      </c>
      <c r="D8" s="5" t="s">
        <v>307</v>
      </c>
      <c r="E8" s="5">
        <v>6</v>
      </c>
    </row>
    <row r="9" s="1" customFormat="1" spans="1:5">
      <c r="A9" s="5">
        <v>8</v>
      </c>
      <c r="B9" s="7" t="s">
        <v>310</v>
      </c>
      <c r="C9" s="5" t="s">
        <v>311</v>
      </c>
      <c r="D9" s="5" t="s">
        <v>533</v>
      </c>
      <c r="E9" s="5">
        <v>6</v>
      </c>
    </row>
    <row r="10" s="1" customFormat="1" spans="1:5">
      <c r="A10" s="5">
        <v>9</v>
      </c>
      <c r="B10" s="7" t="s">
        <v>314</v>
      </c>
      <c r="C10" s="5" t="s">
        <v>315</v>
      </c>
      <c r="D10" s="5" t="s">
        <v>534</v>
      </c>
      <c r="E10" s="5">
        <v>8</v>
      </c>
    </row>
    <row r="11" ht="18" customHeight="1" spans="1:5">
      <c r="A11" s="2">
        <v>10</v>
      </c>
      <c r="B11" s="8" t="s">
        <v>318</v>
      </c>
      <c r="C11" s="2" t="s">
        <v>535</v>
      </c>
      <c r="D11" s="2" t="s">
        <v>320</v>
      </c>
      <c r="E11" s="2"/>
    </row>
    <row r="12" ht="18" customHeight="1" spans="1:5">
      <c r="A12" s="2">
        <v>11</v>
      </c>
      <c r="B12" s="9" t="s">
        <v>536</v>
      </c>
      <c r="C12" s="2"/>
      <c r="D12" s="2"/>
      <c r="E12" s="2"/>
    </row>
    <row r="13" ht="18" customHeight="1" spans="1:5">
      <c r="A13" s="2">
        <v>12</v>
      </c>
      <c r="B13" s="10" t="s">
        <v>238</v>
      </c>
      <c r="C13" s="2" t="s">
        <v>326</v>
      </c>
      <c r="D13" s="2" t="s">
        <v>327</v>
      </c>
      <c r="E13" s="2">
        <v>10</v>
      </c>
    </row>
    <row r="14" ht="18" customHeight="1" spans="1:5">
      <c r="A14" s="2">
        <v>13</v>
      </c>
      <c r="B14" s="11" t="s">
        <v>329</v>
      </c>
      <c r="C14" s="2" t="s">
        <v>330</v>
      </c>
      <c r="D14" s="2" t="s">
        <v>331</v>
      </c>
      <c r="E14" s="2">
        <v>12</v>
      </c>
    </row>
    <row r="15" ht="18" customHeight="1" spans="1:5">
      <c r="A15" s="2">
        <v>14</v>
      </c>
      <c r="B15" s="11" t="s">
        <v>333</v>
      </c>
      <c r="C15" s="2" t="s">
        <v>334</v>
      </c>
      <c r="D15" s="2" t="s">
        <v>335</v>
      </c>
      <c r="E15" s="2">
        <v>13</v>
      </c>
    </row>
    <row r="16" ht="18" customHeight="1" spans="1:5">
      <c r="A16" s="2">
        <v>15</v>
      </c>
      <c r="B16" s="11" t="s">
        <v>337</v>
      </c>
      <c r="C16" s="2" t="s">
        <v>334</v>
      </c>
      <c r="D16" s="2" t="s">
        <v>335</v>
      </c>
      <c r="E16" s="2">
        <v>13</v>
      </c>
    </row>
    <row r="17" ht="18" customHeight="1" spans="1:5">
      <c r="A17" s="2">
        <v>16</v>
      </c>
      <c r="B17" s="11" t="s">
        <v>338</v>
      </c>
      <c r="C17" s="2" t="s">
        <v>334</v>
      </c>
      <c r="D17" s="2" t="s">
        <v>335</v>
      </c>
      <c r="E17" s="2">
        <v>13</v>
      </c>
    </row>
    <row r="18" ht="18" customHeight="1" spans="1:5">
      <c r="A18" s="2">
        <v>17</v>
      </c>
      <c r="B18" s="11" t="s">
        <v>339</v>
      </c>
      <c r="C18" s="2"/>
      <c r="D18" s="2"/>
      <c r="E18" s="2">
        <v>10</v>
      </c>
    </row>
    <row r="19" ht="18" customHeight="1" spans="1:5">
      <c r="A19" s="2">
        <v>18</v>
      </c>
      <c r="B19" s="11" t="s">
        <v>341</v>
      </c>
      <c r="C19" s="2" t="s">
        <v>342</v>
      </c>
      <c r="D19" s="2" t="s">
        <v>343</v>
      </c>
      <c r="E19" s="2">
        <v>13</v>
      </c>
    </row>
    <row r="20" ht="18" customHeight="1" spans="1:5">
      <c r="A20" s="2">
        <v>19</v>
      </c>
      <c r="B20" s="11" t="s">
        <v>345</v>
      </c>
      <c r="C20" s="2" t="s">
        <v>342</v>
      </c>
      <c r="D20" s="2" t="s">
        <v>343</v>
      </c>
      <c r="E20" s="2">
        <v>13</v>
      </c>
    </row>
    <row r="21" ht="18" customHeight="1" spans="1:5">
      <c r="A21" s="2">
        <v>20</v>
      </c>
      <c r="B21" s="11" t="s">
        <v>346</v>
      </c>
      <c r="C21" s="2" t="s">
        <v>342</v>
      </c>
      <c r="D21" s="2" t="s">
        <v>343</v>
      </c>
      <c r="E21" s="2">
        <v>13</v>
      </c>
    </row>
    <row r="22" ht="18" customHeight="1" spans="1:5">
      <c r="A22" s="2">
        <v>21</v>
      </c>
      <c r="B22" s="12" t="s">
        <v>347</v>
      </c>
      <c r="C22" s="2"/>
      <c r="D22" s="2"/>
      <c r="E22" s="2"/>
    </row>
    <row r="23" ht="18" customHeight="1" spans="1:5">
      <c r="A23" s="2">
        <v>22</v>
      </c>
      <c r="B23" s="12" t="s">
        <v>349</v>
      </c>
      <c r="C23" s="2" t="s">
        <v>350</v>
      </c>
      <c r="D23" s="2" t="s">
        <v>351</v>
      </c>
      <c r="E23" s="2">
        <v>12</v>
      </c>
    </row>
    <row r="24" ht="18" customHeight="1" spans="1:5">
      <c r="A24" s="2">
        <v>23</v>
      </c>
      <c r="B24" s="12" t="s">
        <v>353</v>
      </c>
      <c r="C24" s="2" t="s">
        <v>354</v>
      </c>
      <c r="D24" s="2" t="s">
        <v>355</v>
      </c>
      <c r="E24" s="2">
        <v>12</v>
      </c>
    </row>
    <row r="25" ht="18" customHeight="1" spans="1:5">
      <c r="A25" s="2">
        <v>24</v>
      </c>
      <c r="B25" s="12" t="s">
        <v>356</v>
      </c>
      <c r="C25" s="2"/>
      <c r="D25" s="2"/>
      <c r="E25" s="2"/>
    </row>
    <row r="26" ht="18" customHeight="1" spans="1:5">
      <c r="A26" s="2">
        <v>25</v>
      </c>
      <c r="B26" s="11" t="s">
        <v>357</v>
      </c>
      <c r="C26" s="2" t="s">
        <v>358</v>
      </c>
      <c r="D26" s="2" t="s">
        <v>359</v>
      </c>
      <c r="E26" s="2">
        <v>14</v>
      </c>
    </row>
    <row r="27" ht="18" customHeight="1" spans="1:5">
      <c r="A27" s="2">
        <v>26</v>
      </c>
      <c r="B27" s="11" t="s">
        <v>361</v>
      </c>
      <c r="C27" s="2" t="s">
        <v>358</v>
      </c>
      <c r="D27" s="2" t="s">
        <v>362</v>
      </c>
      <c r="E27" s="2">
        <v>15</v>
      </c>
    </row>
    <row r="28" ht="18" customHeight="1" spans="1:5">
      <c r="A28" s="2">
        <v>27</v>
      </c>
      <c r="B28" s="11" t="s">
        <v>363</v>
      </c>
      <c r="C28" s="2" t="s">
        <v>358</v>
      </c>
      <c r="D28" s="2" t="s">
        <v>364</v>
      </c>
      <c r="E28" s="2">
        <v>16</v>
      </c>
    </row>
    <row r="29" ht="18" customHeight="1" spans="1:5">
      <c r="A29" s="2">
        <v>28</v>
      </c>
      <c r="B29" s="11" t="s">
        <v>365</v>
      </c>
      <c r="C29" s="2" t="s">
        <v>366</v>
      </c>
      <c r="D29" s="2" t="s">
        <v>367</v>
      </c>
      <c r="E29" s="2">
        <v>18</v>
      </c>
    </row>
    <row r="30" ht="18" customHeight="1" spans="1:5">
      <c r="A30" s="2">
        <v>29</v>
      </c>
      <c r="B30" s="11" t="s">
        <v>368</v>
      </c>
      <c r="C30" s="2" t="s">
        <v>366</v>
      </c>
      <c r="D30" s="2" t="s">
        <v>367</v>
      </c>
      <c r="E30" s="2">
        <v>19</v>
      </c>
    </row>
    <row r="31" ht="18" customHeight="1" spans="1:5">
      <c r="A31" s="2">
        <v>30</v>
      </c>
      <c r="B31" s="11" t="s">
        <v>369</v>
      </c>
      <c r="C31" s="2" t="s">
        <v>366</v>
      </c>
      <c r="D31" s="2" t="s">
        <v>367</v>
      </c>
      <c r="E31" s="2">
        <v>20</v>
      </c>
    </row>
    <row r="32" ht="18" customHeight="1" spans="1:5">
      <c r="A32" s="2"/>
      <c r="B32" s="11" t="s">
        <v>370</v>
      </c>
      <c r="C32" s="2" t="s">
        <v>371</v>
      </c>
      <c r="D32" s="2" t="s">
        <v>372</v>
      </c>
      <c r="E32" s="2"/>
    </row>
    <row r="33" ht="18" customHeight="1" spans="1:5">
      <c r="A33" s="2">
        <v>31</v>
      </c>
      <c r="B33" s="10" t="s">
        <v>373</v>
      </c>
      <c r="C33" s="2" t="s">
        <v>374</v>
      </c>
      <c r="D33" s="2" t="s">
        <v>371</v>
      </c>
      <c r="E33" s="178" t="s">
        <v>375</v>
      </c>
    </row>
    <row r="34" ht="18" customHeight="1" spans="1:5">
      <c r="A34" s="2">
        <v>32</v>
      </c>
      <c r="B34" s="12" t="s">
        <v>376</v>
      </c>
      <c r="C34" s="2" t="s">
        <v>377</v>
      </c>
      <c r="D34" s="2" t="s">
        <v>378</v>
      </c>
      <c r="E34" s="2">
        <v>31</v>
      </c>
    </row>
    <row r="35" ht="18" customHeight="1" spans="1:5">
      <c r="A35" s="2">
        <v>33</v>
      </c>
      <c r="B35" s="12" t="s">
        <v>379</v>
      </c>
      <c r="C35" s="2" t="s">
        <v>380</v>
      </c>
      <c r="D35" s="2" t="s">
        <v>381</v>
      </c>
      <c r="E35" s="2">
        <v>32</v>
      </c>
    </row>
    <row r="36" ht="18" customHeight="1" spans="1:5">
      <c r="A36" s="2">
        <v>34</v>
      </c>
      <c r="B36" s="12" t="s">
        <v>382</v>
      </c>
      <c r="C36" s="2" t="s">
        <v>383</v>
      </c>
      <c r="D36" s="2" t="s">
        <v>384</v>
      </c>
      <c r="E36" s="2">
        <v>33</v>
      </c>
    </row>
    <row r="37" ht="18" customHeight="1" spans="1:5">
      <c r="A37" s="2">
        <v>35</v>
      </c>
      <c r="B37" s="12" t="s">
        <v>386</v>
      </c>
      <c r="C37" s="2" t="s">
        <v>387</v>
      </c>
      <c r="D37" s="2" t="s">
        <v>388</v>
      </c>
      <c r="E37" s="2">
        <v>22</v>
      </c>
    </row>
    <row r="38" ht="18" customHeight="1" spans="1:5">
      <c r="A38" s="2">
        <v>36</v>
      </c>
      <c r="B38" s="12" t="s">
        <v>389</v>
      </c>
      <c r="C38" s="2" t="s">
        <v>390</v>
      </c>
      <c r="D38" s="2" t="s">
        <v>391</v>
      </c>
      <c r="E38" s="2">
        <v>23</v>
      </c>
    </row>
    <row r="39" ht="18" customHeight="1" spans="1:5">
      <c r="A39" s="2">
        <v>37</v>
      </c>
      <c r="B39" s="13" t="s">
        <v>392</v>
      </c>
      <c r="C39" s="2" t="s">
        <v>393</v>
      </c>
      <c r="D39" s="2"/>
      <c r="E39" s="2">
        <v>12</v>
      </c>
    </row>
    <row r="40" ht="22.5" customHeight="1" spans="1:5">
      <c r="A40" s="2"/>
      <c r="B40" s="13" t="s">
        <v>394</v>
      </c>
      <c r="C40" s="2" t="s">
        <v>395</v>
      </c>
      <c r="D40" s="2" t="s">
        <v>396</v>
      </c>
      <c r="E40" s="2">
        <v>12</v>
      </c>
    </row>
    <row r="41" ht="22.5" customHeight="1" spans="1:5">
      <c r="A41" s="2">
        <v>38</v>
      </c>
      <c r="B41" s="11" t="s">
        <v>398</v>
      </c>
      <c r="C41" s="2" t="s">
        <v>399</v>
      </c>
      <c r="D41" s="2" t="s">
        <v>537</v>
      </c>
      <c r="E41" s="2">
        <v>34</v>
      </c>
    </row>
    <row r="42" spans="1:5">
      <c r="A42" s="2">
        <v>39</v>
      </c>
      <c r="B42" s="12" t="s">
        <v>403</v>
      </c>
      <c r="C42" s="2" t="s">
        <v>404</v>
      </c>
      <c r="D42" s="2" t="s">
        <v>405</v>
      </c>
      <c r="E42" s="2">
        <v>38</v>
      </c>
    </row>
    <row r="43" spans="1:5">
      <c r="A43" s="2">
        <v>40</v>
      </c>
      <c r="B43" s="11" t="s">
        <v>407</v>
      </c>
      <c r="C43" s="2" t="s">
        <v>399</v>
      </c>
      <c r="D43" s="2" t="s">
        <v>408</v>
      </c>
      <c r="E43" s="2">
        <v>34</v>
      </c>
    </row>
    <row r="44" spans="1:5">
      <c r="A44" s="2">
        <v>41</v>
      </c>
      <c r="B44" s="10" t="s">
        <v>410</v>
      </c>
      <c r="C44" s="2" t="s">
        <v>411</v>
      </c>
      <c r="D44" s="2" t="s">
        <v>412</v>
      </c>
      <c r="E44" s="2">
        <v>40</v>
      </c>
    </row>
    <row r="45" spans="1:5">
      <c r="A45" s="2">
        <v>42</v>
      </c>
      <c r="B45" s="11" t="s">
        <v>414</v>
      </c>
      <c r="C45" s="2" t="s">
        <v>399</v>
      </c>
      <c r="D45" s="2" t="s">
        <v>415</v>
      </c>
      <c r="E45" s="2">
        <v>34</v>
      </c>
    </row>
    <row r="46" spans="1:5">
      <c r="A46" s="2">
        <v>43</v>
      </c>
      <c r="B46" s="10" t="s">
        <v>417</v>
      </c>
      <c r="C46" s="2" t="s">
        <v>418</v>
      </c>
      <c r="D46" s="2" t="s">
        <v>419</v>
      </c>
      <c r="E46" s="2">
        <v>40</v>
      </c>
    </row>
    <row r="47" spans="1:5">
      <c r="A47" s="2">
        <v>44</v>
      </c>
      <c r="B47" s="12" t="s">
        <v>421</v>
      </c>
      <c r="C47" s="2" t="s">
        <v>538</v>
      </c>
      <c r="D47" s="2" t="s">
        <v>423</v>
      </c>
      <c r="E47" s="2">
        <v>35</v>
      </c>
    </row>
    <row r="48" spans="1:5">
      <c r="A48" s="2">
        <v>45</v>
      </c>
      <c r="B48" s="12" t="s">
        <v>424</v>
      </c>
      <c r="C48" s="2" t="s">
        <v>425</v>
      </c>
      <c r="D48" s="2" t="s">
        <v>426</v>
      </c>
      <c r="E48" s="2">
        <v>36</v>
      </c>
    </row>
    <row r="49" spans="1:5">
      <c r="A49" s="2"/>
      <c r="B49" s="14" t="s">
        <v>428</v>
      </c>
      <c r="C49" s="2"/>
      <c r="D49" s="2"/>
      <c r="E49" s="2"/>
    </row>
    <row r="50" spans="1:5">
      <c r="A50" s="2">
        <v>47</v>
      </c>
      <c r="B50" s="15" t="s">
        <v>429</v>
      </c>
      <c r="C50" s="2" t="s">
        <v>539</v>
      </c>
      <c r="D50" s="2" t="s">
        <v>431</v>
      </c>
      <c r="E50" s="2">
        <v>74</v>
      </c>
    </row>
    <row r="51" spans="1:5">
      <c r="A51" s="2">
        <v>48</v>
      </c>
      <c r="B51" s="15" t="s">
        <v>432</v>
      </c>
      <c r="C51" s="2" t="s">
        <v>540</v>
      </c>
      <c r="D51" s="2" t="s">
        <v>433</v>
      </c>
      <c r="E51" s="2">
        <v>71</v>
      </c>
    </row>
    <row r="52" spans="1:5">
      <c r="A52" s="2">
        <v>49</v>
      </c>
      <c r="B52" s="15" t="s">
        <v>435</v>
      </c>
      <c r="C52" s="2" t="s">
        <v>541</v>
      </c>
      <c r="D52" s="2" t="s">
        <v>436</v>
      </c>
      <c r="E52" s="2">
        <v>73</v>
      </c>
    </row>
    <row r="53" spans="1:5">
      <c r="A53" s="2">
        <v>50</v>
      </c>
      <c r="B53" s="15" t="s">
        <v>438</v>
      </c>
      <c r="C53" s="2" t="s">
        <v>542</v>
      </c>
      <c r="D53" s="2" t="s">
        <v>439</v>
      </c>
      <c r="E53" s="2">
        <v>72</v>
      </c>
    </row>
    <row r="54" s="1" customFormat="1" spans="1:5">
      <c r="A54" s="5">
        <v>51</v>
      </c>
      <c r="B54" s="6" t="s">
        <v>441</v>
      </c>
      <c r="C54" s="5" t="s">
        <v>442</v>
      </c>
      <c r="D54" s="5"/>
      <c r="E54" s="5">
        <v>50</v>
      </c>
    </row>
    <row r="55" s="1" customFormat="1" spans="1:5">
      <c r="A55" s="5">
        <v>52</v>
      </c>
      <c r="B55" s="6" t="s">
        <v>444</v>
      </c>
      <c r="C55" s="5" t="s">
        <v>445</v>
      </c>
      <c r="D55" s="5"/>
      <c r="E55" s="5">
        <v>51</v>
      </c>
    </row>
    <row r="56" s="1" customFormat="1" spans="1:5">
      <c r="A56" s="5">
        <v>53</v>
      </c>
      <c r="B56" s="6" t="s">
        <v>446</v>
      </c>
      <c r="C56" s="5" t="s">
        <v>447</v>
      </c>
      <c r="D56" s="5"/>
      <c r="E56" s="5">
        <v>52</v>
      </c>
    </row>
    <row r="57" s="1" customFormat="1" spans="1:5">
      <c r="A57" s="5">
        <v>54</v>
      </c>
      <c r="B57" s="6" t="s">
        <v>448</v>
      </c>
      <c r="C57" s="5" t="s">
        <v>449</v>
      </c>
      <c r="D57" s="5"/>
      <c r="E57" s="5">
        <v>53</v>
      </c>
    </row>
    <row r="58" spans="1:5">
      <c r="A58" s="2">
        <v>55</v>
      </c>
      <c r="B58" s="16" t="s">
        <v>450</v>
      </c>
      <c r="C58" s="2" t="s">
        <v>451</v>
      </c>
      <c r="D58" s="2" t="s">
        <v>452</v>
      </c>
      <c r="E58" s="2">
        <v>34</v>
      </c>
    </row>
    <row r="59" spans="1:5">
      <c r="A59" s="2">
        <v>56</v>
      </c>
      <c r="B59" s="17" t="s">
        <v>454</v>
      </c>
      <c r="C59" s="2" t="s">
        <v>455</v>
      </c>
      <c r="D59" s="2" t="s">
        <v>456</v>
      </c>
      <c r="E59" s="2">
        <v>58</v>
      </c>
    </row>
    <row r="60" spans="1:5">
      <c r="A60" s="2">
        <v>57</v>
      </c>
      <c r="B60" s="16" t="s">
        <v>459</v>
      </c>
      <c r="C60" s="2" t="s">
        <v>460</v>
      </c>
      <c r="D60" s="2" t="s">
        <v>461</v>
      </c>
      <c r="E60" s="2">
        <v>59</v>
      </c>
    </row>
    <row r="61" spans="1:5">
      <c r="A61" s="2">
        <v>58</v>
      </c>
      <c r="B61" s="17" t="s">
        <v>462</v>
      </c>
      <c r="C61" s="2" t="s">
        <v>463</v>
      </c>
      <c r="D61" s="2" t="s">
        <v>464</v>
      </c>
      <c r="E61" s="2" t="s">
        <v>465</v>
      </c>
    </row>
    <row r="62" spans="1:5">
      <c r="A62" s="2"/>
      <c r="B62" s="18" t="s">
        <v>467</v>
      </c>
      <c r="C62" s="2"/>
      <c r="D62" s="2"/>
      <c r="E62" s="2"/>
    </row>
    <row r="63" spans="1:5">
      <c r="A63" s="2">
        <v>60</v>
      </c>
      <c r="B63" s="19" t="s">
        <v>469</v>
      </c>
      <c r="C63" s="2" t="s">
        <v>470</v>
      </c>
      <c r="D63" s="2"/>
      <c r="E63" s="2"/>
    </row>
    <row r="64" spans="1:5">
      <c r="A64" s="2">
        <v>61</v>
      </c>
      <c r="B64" s="20" t="s">
        <v>472</v>
      </c>
      <c r="C64" s="2" t="s">
        <v>473</v>
      </c>
      <c r="D64" s="2" t="s">
        <v>474</v>
      </c>
      <c r="E64" s="2">
        <v>62</v>
      </c>
    </row>
    <row r="65" ht="30" spans="1:5">
      <c r="A65" s="2">
        <v>62</v>
      </c>
      <c r="B65" s="20" t="s">
        <v>475</v>
      </c>
      <c r="C65" s="21" t="s">
        <v>476</v>
      </c>
      <c r="D65" s="2" t="s">
        <v>464</v>
      </c>
      <c r="E65" s="2" t="s">
        <v>465</v>
      </c>
    </row>
    <row r="66" spans="1:5">
      <c r="A66" s="2">
        <v>63</v>
      </c>
      <c r="B66" s="20" t="s">
        <v>478</v>
      </c>
      <c r="C66" s="2" t="s">
        <v>479</v>
      </c>
      <c r="D66" s="2" t="s">
        <v>480</v>
      </c>
      <c r="E66" s="2">
        <v>62</v>
      </c>
    </row>
    <row r="67" spans="1:5">
      <c r="A67" s="2">
        <v>64</v>
      </c>
      <c r="B67" s="20" t="s">
        <v>483</v>
      </c>
      <c r="C67" s="2" t="s">
        <v>484</v>
      </c>
      <c r="D67" s="2"/>
      <c r="E67" s="2">
        <v>61</v>
      </c>
    </row>
    <row r="68" ht="18.75" customHeight="1" spans="1:5">
      <c r="A68" s="2">
        <v>65</v>
      </c>
      <c r="B68" s="20" t="s">
        <v>485</v>
      </c>
      <c r="C68" s="2" t="s">
        <v>479</v>
      </c>
      <c r="D68" s="2" t="s">
        <v>486</v>
      </c>
      <c r="E68" s="2" t="s">
        <v>487</v>
      </c>
    </row>
    <row r="69" spans="1:5">
      <c r="A69" s="2">
        <v>66</v>
      </c>
      <c r="B69" s="20" t="s">
        <v>488</v>
      </c>
      <c r="C69" s="2" t="s">
        <v>489</v>
      </c>
      <c r="D69" s="2" t="s">
        <v>490</v>
      </c>
      <c r="E69" s="2">
        <v>65</v>
      </c>
    </row>
    <row r="70" spans="1:5">
      <c r="A70" s="2">
        <v>67</v>
      </c>
      <c r="B70" s="20" t="s">
        <v>491</v>
      </c>
      <c r="C70" s="2" t="s">
        <v>492</v>
      </c>
      <c r="D70" s="2" t="s">
        <v>493</v>
      </c>
      <c r="E70" s="2">
        <v>66</v>
      </c>
    </row>
    <row r="71" spans="1:5">
      <c r="A71" s="2">
        <v>68</v>
      </c>
      <c r="B71" s="20" t="s">
        <v>496</v>
      </c>
      <c r="C71" s="2" t="s">
        <v>497</v>
      </c>
      <c r="D71" s="2" t="s">
        <v>498</v>
      </c>
      <c r="E71" s="2">
        <v>67</v>
      </c>
    </row>
    <row r="72" ht="17.25" customHeight="1" spans="1:5">
      <c r="A72" s="2">
        <v>69</v>
      </c>
      <c r="B72" s="20" t="s">
        <v>500</v>
      </c>
      <c r="C72" s="2" t="s">
        <v>501</v>
      </c>
      <c r="D72" s="2" t="s">
        <v>502</v>
      </c>
      <c r="E72" s="2">
        <v>68</v>
      </c>
    </row>
    <row r="73" spans="1:5">
      <c r="A73" s="2">
        <v>70</v>
      </c>
      <c r="B73" s="19" t="s">
        <v>504</v>
      </c>
      <c r="C73" s="2" t="s">
        <v>505</v>
      </c>
      <c r="D73" s="2" t="s">
        <v>506</v>
      </c>
      <c r="E73" s="2" t="s">
        <v>507</v>
      </c>
    </row>
    <row r="74" spans="1:5">
      <c r="A74" s="2">
        <v>71</v>
      </c>
      <c r="B74" s="22" t="s">
        <v>510</v>
      </c>
      <c r="C74" s="2" t="s">
        <v>511</v>
      </c>
      <c r="D74" s="2" t="s">
        <v>512</v>
      </c>
      <c r="E74" s="2">
        <v>39</v>
      </c>
    </row>
    <row r="75" spans="1:5">
      <c r="A75" s="2">
        <v>72</v>
      </c>
      <c r="B75" s="22" t="s">
        <v>515</v>
      </c>
      <c r="C75" s="2" t="s">
        <v>516</v>
      </c>
      <c r="D75" s="2" t="s">
        <v>517</v>
      </c>
      <c r="E75" s="2">
        <v>41</v>
      </c>
    </row>
    <row r="76" spans="1:5">
      <c r="A76" s="2">
        <v>73</v>
      </c>
      <c r="B76" s="22" t="s">
        <v>519</v>
      </c>
      <c r="C76" s="2" t="s">
        <v>520</v>
      </c>
      <c r="D76" s="2" t="s">
        <v>521</v>
      </c>
      <c r="E76" s="2">
        <v>43</v>
      </c>
    </row>
    <row r="77" spans="1:5">
      <c r="A77" s="2">
        <v>74</v>
      </c>
      <c r="B77" s="22" t="s">
        <v>523</v>
      </c>
      <c r="C77" s="2" t="s">
        <v>524</v>
      </c>
      <c r="D77" s="2" t="s">
        <v>525</v>
      </c>
      <c r="E77" s="2">
        <v>44</v>
      </c>
    </row>
    <row r="78" spans="1:5">
      <c r="A78" s="2">
        <v>75</v>
      </c>
      <c r="B78" s="22" t="s">
        <v>527</v>
      </c>
      <c r="C78" s="2" t="s">
        <v>528</v>
      </c>
      <c r="D78" s="2" t="s">
        <v>529</v>
      </c>
      <c r="E78" s="2">
        <v>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IPD</vt:lpstr>
      <vt:lpstr>Country Summary</vt:lpstr>
      <vt:lpstr>RnD</vt:lpstr>
      <vt:lpstr>Formulation</vt:lpstr>
      <vt:lpstr>RA</vt:lpstr>
      <vt:lpstr>Tillomed in-house Plan</vt:lpstr>
      <vt:lpstr>Tillomed in Phase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Tripathi, Vikas</dc:creator>
  <cp:lastModifiedBy>NeoSOFT</cp:lastModifiedBy>
  <dcterms:created xsi:type="dcterms:W3CDTF">2023-06-28T10:02:00Z</dcterms:created>
  <dcterms:modified xsi:type="dcterms:W3CDTF">2023-07-07T15:15:56Z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B4B3FFBFCA8C4C67BD2DC589B9353566</vt:lpwstr>
  </property>
  <property fmtid="{D5CDD505-2E9C-101B-9397-08002B2CF9AE}" pid="3" name="KSOProductBuildVer">
    <vt:lpwstr>1033-11.2.0.11537</vt:lpwstr>
  </property>
</Properties>
</file>