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CR_Summary" sheetId="7" r:id="rId1"/>
    <sheet name="CR1" sheetId="1" r:id="rId2"/>
    <sheet name="CR2" sheetId="2" r:id="rId3"/>
    <sheet name="CR3" sheetId="3" r:id="rId4"/>
    <sheet name="CR4" sheetId="5" r:id="rId5"/>
  </sheets>
  <calcPr calcId="144525"/>
</workbook>
</file>

<file path=xl/sharedStrings.xml><?xml version="1.0" encoding="utf-8"?>
<sst xmlns="http://schemas.openxmlformats.org/spreadsheetml/2006/main" count="129" uniqueCount="56">
  <si>
    <t>Sr. No.</t>
  </si>
  <si>
    <t>CR Number</t>
  </si>
  <si>
    <t>CR Title</t>
  </si>
  <si>
    <t>Backend</t>
  </si>
  <si>
    <t>Testing</t>
  </si>
  <si>
    <t>UAT</t>
  </si>
  <si>
    <t>Design</t>
  </si>
  <si>
    <t>BA</t>
  </si>
  <si>
    <t>PM</t>
  </si>
  <si>
    <t>Total Hours</t>
  </si>
  <si>
    <t>Project Name</t>
  </si>
  <si>
    <t>Emcure NPD</t>
  </si>
  <si>
    <t>Change Number</t>
  </si>
  <si>
    <t>01</t>
  </si>
  <si>
    <t>Change Requested By</t>
  </si>
  <si>
    <t>Vikas Tripathi / Narendra Upasani</t>
  </si>
  <si>
    <t>Change Impact</t>
  </si>
  <si>
    <t>Very high</t>
  </si>
  <si>
    <t>Change title</t>
  </si>
  <si>
    <t>Changing architecture from monolithik MVC to Service oriented architecture (SOA)</t>
  </si>
  <si>
    <t>Change description</t>
  </si>
  <si>
    <r>
      <rPr>
        <sz val="11"/>
        <color theme="1"/>
        <rFont val="Calibri"/>
        <charset val="134"/>
      </rPr>
      <t xml:space="preserve">As per discssion over Microsoft teams, </t>
    </r>
    <r>
      <rPr>
        <b/>
        <sz val="11"/>
        <color theme="1"/>
        <rFont val="Calibri"/>
        <charset val="134"/>
      </rPr>
      <t>Emcure stakeholders had confirmed that for this project we will go with service oriented architecture</t>
    </r>
    <r>
      <rPr>
        <sz val="11"/>
        <color theme="1"/>
        <rFont val="Calibri"/>
        <charset val="134"/>
      </rPr>
      <t xml:space="preserve">, since in the future they are having plan to build mobile application for same project. </t>
    </r>
    <r>
      <rPr>
        <b/>
        <sz val="11"/>
        <color theme="1"/>
        <rFont val="Calibri"/>
        <charset val="134"/>
      </rPr>
      <t>Infrastructure for this project will be on premises IIS server.</t>
    </r>
  </si>
  <si>
    <t>Initial proposal</t>
  </si>
  <si>
    <r>
      <rPr>
        <sz val="11"/>
        <color rgb="FF000000"/>
        <rFont val="Calibri"/>
        <charset val="134"/>
      </rPr>
      <t xml:space="preserve">As per scope / proposal </t>
    </r>
    <r>
      <rPr>
        <b/>
        <sz val="11"/>
        <color rgb="FF000000"/>
        <rFont val="Calibri"/>
        <charset val="134"/>
      </rPr>
      <t>(3.2 - Technology/Environment Specifications "Page No: 11")</t>
    </r>
    <r>
      <rPr>
        <sz val="11"/>
        <color rgb="FF000000"/>
        <rFont val="Calibri"/>
        <charset val="134"/>
      </rPr>
      <t xml:space="preserve"> we have estimated this application with Monolithik Core MVC application.</t>
    </r>
  </si>
  <si>
    <t>Change reason</t>
  </si>
  <si>
    <t>Client's request</t>
  </si>
  <si>
    <t>Action taken</t>
  </si>
  <si>
    <t>NeoSOFT team have prepared spreadsheet with difference between SOA, Monolithik &amp; Microservices. NeoSOFT team have prepared new architecture diagram &amp; shared with Emcure stakeholders. Emcure team have provided approval over architecture diagram and confirmation to go with SOA architecture.</t>
  </si>
  <si>
    <t>Area of change</t>
  </si>
  <si>
    <t>Effort estimation</t>
  </si>
  <si>
    <t>Note</t>
  </si>
  <si>
    <r>
      <rPr>
        <b/>
        <sz val="11"/>
        <color rgb="FF000000"/>
        <rFont val="Calibri"/>
        <charset val="134"/>
      </rPr>
      <t>This impact will be on complete project, Here I have added this CR estimate for only those module whose requirement gathering is done</t>
    </r>
    <r>
      <rPr>
        <sz val="11"/>
        <color rgb="FF000000"/>
        <rFont val="Calibri"/>
        <charset val="134"/>
      </rPr>
      <t>. SOA CR will be added separate for modules (Artwork &amp; Dossier) which yet to identify in requirement gathering phase.</t>
    </r>
  </si>
  <si>
    <t>Effecting work</t>
  </si>
  <si>
    <t>1. API application architecture &amp; common utilites (swagger, response status, time out, error handling etc..)
2. Prepared sheet with difference between architecture (shared last week of April)
3. Prepared new SOA based architecture diagram
4. Every action throughout scope will need to go through API methods, so additional effort will be there to implement action methods and handle data transmission/timeout/request/response/error etc..</t>
  </si>
  <si>
    <t>02</t>
  </si>
  <si>
    <t>Rahul Patil / SID</t>
  </si>
  <si>
    <t>High</t>
  </si>
  <si>
    <t>Number of master forms have been increased</t>
  </si>
  <si>
    <t>We will have different masters to support PIDF module.</t>
  </si>
  <si>
    <r>
      <rPr>
        <sz val="11"/>
        <color rgb="FF000000"/>
        <rFont val="Calibri"/>
        <charset val="134"/>
      </rPr>
      <t xml:space="preserve">As per scope / proposal </t>
    </r>
    <r>
      <rPr>
        <b/>
        <sz val="11"/>
        <color rgb="FF000000"/>
        <rFont val="Calibri"/>
        <charset val="134"/>
      </rPr>
      <t>(3.5.6 - Master Management "Page No: 15")</t>
    </r>
    <r>
      <rPr>
        <sz val="11"/>
        <color rgb="FF000000"/>
        <rFont val="Calibri"/>
        <charset val="134"/>
      </rPr>
      <t xml:space="preserve"> we have assumed (upto 8-10) masters, Now after requirement gathering phase we are having 25-30 masters</t>
    </r>
  </si>
  <si>
    <t>We have identified more masters in requirement gathering phase &amp; same has been added into wireframe and SRS.
Wireframe: https://ahqi5f.axshare.com/</t>
  </si>
  <si>
    <t>Here we are estimating for upto 30 masters, later if we will have more masters than need to estimate those separately.</t>
  </si>
  <si>
    <t>1. Development (CRUD Operation) of upto 30 master forms
2. Database schemas for master forms
3. Testing efforts to test identified masters
4. UAT efforts
5. BA efforts to incorporate into SRS and Wireframe
6. PM efforts</t>
  </si>
  <si>
    <t>03</t>
  </si>
  <si>
    <t>PIDF, PBF, IPD Module Complexity</t>
  </si>
  <si>
    <t>PIDF module comes up with more new screen / complexity than mentioned in scope / proposal</t>
  </si>
  <si>
    <r>
      <rPr>
        <sz val="11"/>
        <color rgb="FF000000"/>
        <rFont val="Calibri"/>
        <charset val="134"/>
      </rPr>
      <t xml:space="preserve">As per scope / proposal we have estimated this with having 5-6 sub forms (Having around 7-10 fields) </t>
    </r>
    <r>
      <rPr>
        <b/>
        <sz val="11"/>
        <color rgb="FF000000"/>
        <rFont val="Calibri"/>
        <charset val="134"/>
      </rPr>
      <t>(3.11 - Work Breakdown Structure "Page : 36")</t>
    </r>
    <r>
      <rPr>
        <sz val="11"/>
        <color rgb="FF000000"/>
        <rFont val="Calibri"/>
        <charset val="134"/>
      </rPr>
      <t xml:space="preserve"> &amp; now it get increased to around 12+ sub forms with having multiple fields (some places we are having around 30+ fields) &amp; calculations. We have identified some new screens aswell beging charter summary in it.</t>
    </r>
  </si>
  <si>
    <t>We have identified more sub forms, screens &amp; formulas in it &amp; same has been added into wireframe and SRS.
Wireframe: https://ahqi5f.axshare.com/</t>
  </si>
  <si>
    <t>1. Development effort due to new charter summary &amp; complexity of PIDF module
2. HTML Efforts will be required to prepare UI of accordion / tabs / tables.
3. Testing efforts to test identified masters
4. UAT efforts
5. BA efforts to incorporate into SRS and Wireframe
6. PM efforts</t>
  </si>
  <si>
    <t>04</t>
  </si>
  <si>
    <t>Log History / Audit Trail for PIDF module</t>
  </si>
  <si>
    <t>Need to maintain history/Audit Trail of complete PIDF form, where any updation happen with change in field values. This should managed through out PIDF, PBF, IPD, Commercial process</t>
  </si>
  <si>
    <r>
      <rPr>
        <sz val="11"/>
        <color rgb="FF000000"/>
        <rFont val="Calibri"/>
        <charset val="134"/>
      </rPr>
      <t xml:space="preserve">As per scope / proposal </t>
    </r>
    <r>
      <rPr>
        <b/>
        <sz val="11"/>
        <color rgb="FF000000"/>
        <rFont val="Calibri"/>
        <charset val="134"/>
      </rPr>
      <t>(3.8.7 - PIDF approval "Page: 25")</t>
    </r>
    <r>
      <rPr>
        <sz val="11"/>
        <color rgb="FF000000"/>
        <rFont val="Calibri"/>
        <charset val="134"/>
      </rPr>
      <t>, We have considered Audit trail for rejection and comment in NPD and PIDF.</t>
    </r>
  </si>
  <si>
    <t>We have identified this in requirement gathering phase &amp; same has been added into wireframe and SRS.
Wireframe: https://ahqi5f.axshare.com/</t>
  </si>
  <si>
    <t>Here we will maintain log history for complete PIDF module / process (PIDF, PBF, IPD etc..). We need to build generic solution for PIDF module to identify any value change in any field.</t>
  </si>
  <si>
    <t>1. Development efforts due to audit trail to manage through out PIDF module
2. Testing efforts to test identified masters
3. UAT efforts
4. BA efforts to incorporate into SRS and Wireframe
5. PM efforts</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</si>
</sst>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0"/>
      <color rgb="FF000000"/>
      <name val="Arial"/>
      <charset val="134"/>
    </font>
    <font>
      <b/>
      <sz val="11"/>
      <color theme="1"/>
      <name val="Calibri"/>
      <charset val="134"/>
    </font>
    <font>
      <sz val="11"/>
      <color theme="1"/>
      <name val="Calibri"/>
      <charset val="134"/>
    </font>
    <font>
      <sz val="11"/>
      <name val="Calibri"/>
      <charset val="134"/>
    </font>
    <font>
      <sz val="11"/>
      <color rgb="FFFFFFFF"/>
      <name val="Calibri"/>
      <charset val="134"/>
    </font>
    <font>
      <sz val="11"/>
      <color rgb="FF000000"/>
      <name val="Calibri"/>
      <charset val="134"/>
    </font>
    <font>
      <sz val="10"/>
      <color theme="1"/>
      <name val="Arial"/>
      <charset val="134"/>
    </font>
    <font>
      <b/>
      <sz val="10"/>
      <color theme="1"/>
      <name val="Arial"/>
      <charset val="134"/>
    </font>
    <font>
      <b/>
      <sz val="11"/>
      <color rgb="FF000000"/>
      <name val="Calibri"/>
      <charset val="134"/>
    </font>
    <font>
      <sz val="11"/>
      <color theme="1"/>
      <name val="Arial"/>
      <charset val="134"/>
      <scheme val="minor"/>
    </font>
    <font>
      <sz val="11"/>
      <color rgb="FF006100"/>
      <name val="Arial"/>
      <charset val="0"/>
      <scheme val="minor"/>
    </font>
    <font>
      <sz val="11"/>
      <color theme="1"/>
      <name val="Arial"/>
      <charset val="0"/>
      <scheme val="minor"/>
    </font>
    <font>
      <b/>
      <sz val="11"/>
      <color rgb="FF3F3F3F"/>
      <name val="Arial"/>
      <charset val="0"/>
      <scheme val="minor"/>
    </font>
    <font>
      <u/>
      <sz val="11"/>
      <color rgb="FF0000FF"/>
      <name val="Arial"/>
      <charset val="0"/>
      <scheme val="minor"/>
    </font>
    <font>
      <sz val="11"/>
      <color theme="0"/>
      <name val="Arial"/>
      <charset val="0"/>
      <scheme val="minor"/>
    </font>
    <font>
      <u/>
      <sz val="11"/>
      <color rgb="FF800080"/>
      <name val="Arial"/>
      <charset val="0"/>
      <scheme val="minor"/>
    </font>
    <font>
      <sz val="11"/>
      <color rgb="FF9C6500"/>
      <name val="Arial"/>
      <charset val="0"/>
      <scheme val="minor"/>
    </font>
    <font>
      <sz val="11"/>
      <color rgb="FFFF0000"/>
      <name val="Arial"/>
      <charset val="0"/>
      <scheme val="minor"/>
    </font>
    <font>
      <b/>
      <sz val="11"/>
      <color rgb="FFFFFFFF"/>
      <name val="Arial"/>
      <charset val="0"/>
      <scheme val="minor"/>
    </font>
    <font>
      <b/>
      <sz val="13"/>
      <color theme="3"/>
      <name val="Arial"/>
      <charset val="134"/>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3"/>
      <name val="Arial"/>
      <charset val="134"/>
      <scheme val="minor"/>
    </font>
    <font>
      <sz val="11"/>
      <color rgb="FF3F3F76"/>
      <name val="Arial"/>
      <charset val="0"/>
      <scheme val="minor"/>
    </font>
    <font>
      <b/>
      <sz val="11"/>
      <color theme="1"/>
      <name val="Arial"/>
      <charset val="0"/>
      <scheme val="minor"/>
    </font>
    <font>
      <b/>
      <sz val="11"/>
      <color rgb="FFFA7D00"/>
      <name val="Arial"/>
      <charset val="0"/>
      <scheme val="minor"/>
    </font>
    <font>
      <sz val="11"/>
      <color rgb="FFFA7D00"/>
      <name val="Arial"/>
      <charset val="0"/>
      <scheme val="minor"/>
    </font>
    <font>
      <sz val="11"/>
      <color rgb="FF9C0006"/>
      <name val="Arial"/>
      <charset val="0"/>
      <scheme val="minor"/>
    </font>
  </fonts>
  <fills count="37">
    <fill>
      <patternFill patternType="none"/>
    </fill>
    <fill>
      <patternFill patternType="gray125"/>
    </fill>
    <fill>
      <patternFill patternType="solid">
        <fgColor theme="2" tint="-0.15"/>
        <bgColor rgb="FF93C47D"/>
      </patternFill>
    </fill>
    <fill>
      <patternFill patternType="solid">
        <fgColor theme="2" tint="-0.15"/>
        <bgColor indexed="64"/>
      </patternFill>
    </fill>
    <fill>
      <patternFill patternType="solid">
        <fgColor rgb="FFFFFF00"/>
        <bgColor rgb="FFFFFF00"/>
      </patternFill>
    </fill>
    <fill>
      <patternFill patternType="solid">
        <fgColor rgb="FFFFFF00"/>
        <bgColor indexed="64"/>
      </patternFill>
    </fill>
    <fill>
      <patternFill patternType="solid">
        <fgColor rgb="FFC6EFCE"/>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theme="9"/>
        <bgColor indexed="64"/>
      </patternFill>
    </fill>
    <fill>
      <patternFill patternType="solid">
        <fgColor theme="5"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rgb="FF434343"/>
      </left>
      <right style="thin">
        <color rgb="FF434343"/>
      </right>
      <top style="thin">
        <color rgb="FF434343"/>
      </top>
      <bottom style="thin">
        <color rgb="FF434343"/>
      </bottom>
      <diagonal/>
    </border>
    <border>
      <left style="thin">
        <color rgb="FF434343"/>
      </left>
      <right/>
      <top style="thin">
        <color rgb="FF434343"/>
      </top>
      <bottom style="thin">
        <color rgb="FF434343"/>
      </bottom>
      <diagonal/>
    </border>
    <border>
      <left/>
      <right style="thin">
        <color rgb="FF434343"/>
      </right>
      <top style="thin">
        <color rgb="FF434343"/>
      </top>
      <bottom style="thin">
        <color rgb="FF434343"/>
      </bottom>
      <diagonal/>
    </border>
    <border>
      <left/>
      <right/>
      <top style="thin">
        <color rgb="FF434343"/>
      </top>
      <bottom style="thin">
        <color rgb="FF434343"/>
      </bottom>
      <diagonal/>
    </border>
    <border>
      <left style="thin">
        <color rgb="FF434343"/>
      </left>
      <right style="thin">
        <color rgb="FF434343"/>
      </right>
      <top style="thin">
        <color rgb="FF434343"/>
      </top>
      <bottom/>
      <diagonal/>
    </border>
    <border>
      <left style="thin">
        <color rgb="FF434343"/>
      </left>
      <right/>
      <top style="thin">
        <color rgb="FF434343"/>
      </top>
      <bottom/>
      <diagonal/>
    </border>
    <border>
      <left/>
      <right/>
      <top style="thin">
        <color rgb="FF434343"/>
      </top>
      <bottom/>
      <diagonal/>
    </border>
    <border>
      <left style="thin">
        <color rgb="FF434343"/>
      </left>
      <right style="thin">
        <color rgb="FF434343"/>
      </right>
      <top/>
      <bottom style="thin">
        <color rgb="FF434343"/>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434343"/>
      </right>
      <top/>
      <bottom/>
      <diagonal/>
    </border>
    <border>
      <left style="thin">
        <color rgb="FF434343"/>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434343"/>
      </right>
      <top style="thin">
        <color rgb="FF434343"/>
      </top>
      <bottom/>
      <diagonal/>
    </border>
    <border>
      <left/>
      <right style="thin">
        <color rgb="FF434343"/>
      </right>
      <top/>
      <bottom style="thin">
        <color rgb="FF434343"/>
      </bottom>
      <diagonal/>
    </border>
    <border>
      <left/>
      <right style="thin">
        <color rgb="FF434343"/>
      </right>
      <top/>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1" fillId="7" borderId="0" applyNumberFormat="0" applyBorder="0" applyAlignment="0" applyProtection="0">
      <alignment vertical="center"/>
    </xf>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10" borderId="0" applyNumberFormat="0" applyBorder="0" applyAlignment="0" applyProtection="0">
      <alignment vertical="center"/>
    </xf>
    <xf numFmtId="0" fontId="15" fillId="0" borderId="0" applyNumberFormat="0" applyFill="0" applyBorder="0" applyAlignment="0" applyProtection="0">
      <alignment vertical="center"/>
    </xf>
    <xf numFmtId="0" fontId="18" fillId="12" borderId="21" applyNumberFormat="0" applyAlignment="0" applyProtection="0">
      <alignment vertical="center"/>
    </xf>
    <xf numFmtId="0" fontId="19" fillId="0" borderId="22" applyNumberFormat="0" applyFill="0" applyAlignment="0" applyProtection="0">
      <alignment vertical="center"/>
    </xf>
    <xf numFmtId="0" fontId="9" fillId="13" borderId="23" applyNumberFormat="0" applyFont="0" applyAlignment="0" applyProtection="0">
      <alignment vertical="center"/>
    </xf>
    <xf numFmtId="0" fontId="11" fillId="15" borderId="0" applyNumberFormat="0" applyBorder="0" applyAlignment="0" applyProtection="0">
      <alignment vertical="center"/>
    </xf>
    <xf numFmtId="0" fontId="17" fillId="0" borderId="0" applyNumberFormat="0" applyFill="0" applyBorder="0" applyAlignment="0" applyProtection="0">
      <alignment vertical="center"/>
    </xf>
    <xf numFmtId="0" fontId="11" fillId="17"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2" applyNumberFormat="0" applyFill="0" applyAlignment="0" applyProtection="0">
      <alignment vertical="center"/>
    </xf>
    <xf numFmtId="0" fontId="23" fillId="0" borderId="24" applyNumberFormat="0" applyFill="0" applyAlignment="0" applyProtection="0">
      <alignment vertical="center"/>
    </xf>
    <xf numFmtId="0" fontId="23" fillId="0" borderId="0" applyNumberFormat="0" applyFill="0" applyBorder="0" applyAlignment="0" applyProtection="0">
      <alignment vertical="center"/>
    </xf>
    <xf numFmtId="0" fontId="24" fillId="19" borderId="25" applyNumberFormat="0" applyAlignment="0" applyProtection="0">
      <alignment vertical="center"/>
    </xf>
    <xf numFmtId="0" fontId="14" fillId="23" borderId="0" applyNumberFormat="0" applyBorder="0" applyAlignment="0" applyProtection="0">
      <alignment vertical="center"/>
    </xf>
    <xf numFmtId="0" fontId="10" fillId="6" borderId="0" applyNumberFormat="0" applyBorder="0" applyAlignment="0" applyProtection="0">
      <alignment vertical="center"/>
    </xf>
    <xf numFmtId="0" fontId="12" fillId="8" borderId="20" applyNumberFormat="0" applyAlignment="0" applyProtection="0">
      <alignment vertical="center"/>
    </xf>
    <xf numFmtId="0" fontId="11" fillId="24" borderId="0" applyNumberFormat="0" applyBorder="0" applyAlignment="0" applyProtection="0">
      <alignment vertical="center"/>
    </xf>
    <xf numFmtId="0" fontId="26" fillId="8" borderId="25" applyNumberFormat="0" applyAlignment="0" applyProtection="0">
      <alignment vertical="center"/>
    </xf>
    <xf numFmtId="0" fontId="27" fillId="0" borderId="27" applyNumberFormat="0" applyFill="0" applyAlignment="0" applyProtection="0">
      <alignment vertical="center"/>
    </xf>
    <xf numFmtId="0" fontId="25" fillId="0" borderId="26" applyNumberFormat="0" applyFill="0" applyAlignment="0" applyProtection="0">
      <alignment vertical="center"/>
    </xf>
    <xf numFmtId="0" fontId="28" fillId="25" borderId="0" applyNumberFormat="0" applyBorder="0" applyAlignment="0" applyProtection="0">
      <alignment vertical="center"/>
    </xf>
    <xf numFmtId="0" fontId="16" fillId="11" borderId="0" applyNumberFormat="0" applyBorder="0" applyAlignment="0" applyProtection="0">
      <alignment vertical="center"/>
    </xf>
    <xf numFmtId="0" fontId="14" fillId="26" borderId="0" applyNumberFormat="0" applyBorder="0" applyAlignment="0" applyProtection="0">
      <alignment vertical="center"/>
    </xf>
    <xf numFmtId="0" fontId="11" fillId="30" borderId="0" applyNumberFormat="0" applyBorder="0" applyAlignment="0" applyProtection="0">
      <alignment vertical="center"/>
    </xf>
    <xf numFmtId="0" fontId="14" fillId="22" borderId="0" applyNumberFormat="0" applyBorder="0" applyAlignment="0" applyProtection="0">
      <alignment vertical="center"/>
    </xf>
    <xf numFmtId="0" fontId="14" fillId="29" borderId="0" applyNumberFormat="0" applyBorder="0" applyAlignment="0" applyProtection="0">
      <alignment vertical="center"/>
    </xf>
    <xf numFmtId="0" fontId="11" fillId="28" borderId="0" applyNumberFormat="0" applyBorder="0" applyAlignment="0" applyProtection="0">
      <alignment vertical="center"/>
    </xf>
    <xf numFmtId="0" fontId="11" fillId="18" borderId="0" applyNumberFormat="0" applyBorder="0" applyAlignment="0" applyProtection="0">
      <alignment vertical="center"/>
    </xf>
    <xf numFmtId="0" fontId="14" fillId="14" borderId="0" applyNumberFormat="0" applyBorder="0" applyAlignment="0" applyProtection="0">
      <alignment vertical="center"/>
    </xf>
    <xf numFmtId="0" fontId="14" fillId="16" borderId="0" applyNumberFormat="0" applyBorder="0" applyAlignment="0" applyProtection="0">
      <alignment vertical="center"/>
    </xf>
    <xf numFmtId="0" fontId="11" fillId="21" borderId="0" applyNumberFormat="0" applyBorder="0" applyAlignment="0" applyProtection="0">
      <alignment vertical="center"/>
    </xf>
    <xf numFmtId="0" fontId="14" fillId="33" borderId="0" applyNumberFormat="0" applyBorder="0" applyAlignment="0" applyProtection="0">
      <alignment vertical="center"/>
    </xf>
    <xf numFmtId="0" fontId="11" fillId="34" borderId="0" applyNumberFormat="0" applyBorder="0" applyAlignment="0" applyProtection="0">
      <alignment vertical="center"/>
    </xf>
    <xf numFmtId="0" fontId="11" fillId="32" borderId="0" applyNumberFormat="0" applyBorder="0" applyAlignment="0" applyProtection="0">
      <alignment vertical="center"/>
    </xf>
    <xf numFmtId="0" fontId="14" fillId="35" borderId="0" applyNumberFormat="0" applyBorder="0" applyAlignment="0" applyProtection="0">
      <alignment vertical="center"/>
    </xf>
    <xf numFmtId="0" fontId="11" fillId="36" borderId="0" applyNumberFormat="0" applyBorder="0" applyAlignment="0" applyProtection="0">
      <alignment vertical="center"/>
    </xf>
    <xf numFmtId="0" fontId="14" fillId="20" borderId="0" applyNumberFormat="0" applyBorder="0" applyAlignment="0" applyProtection="0">
      <alignment vertical="center"/>
    </xf>
    <xf numFmtId="0" fontId="14" fillId="27" borderId="0" applyNumberFormat="0" applyBorder="0" applyAlignment="0" applyProtection="0">
      <alignment vertical="center"/>
    </xf>
    <xf numFmtId="0" fontId="11" fillId="31" borderId="0" applyNumberFormat="0" applyBorder="0" applyAlignment="0" applyProtection="0">
      <alignment vertical="center"/>
    </xf>
    <xf numFmtId="0" fontId="14" fillId="9" borderId="0" applyNumberFormat="0" applyBorder="0" applyAlignment="0" applyProtection="0">
      <alignment vertical="center"/>
    </xf>
  </cellStyleXfs>
  <cellXfs count="55">
    <xf numFmtId="0" fontId="0" fillId="0" borderId="0" xfId="0" applyFont="1" applyAlignment="1"/>
    <xf numFmtId="0" fontId="1" fillId="2" borderId="1" xfId="0" applyFont="1" applyFill="1"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49" fontId="0" fillId="0" borderId="1" xfId="0" applyNumberFormat="1" applyFont="1" applyBorder="1" applyAlignment="1"/>
    <xf numFmtId="0" fontId="0" fillId="0" borderId="1" xfId="0" applyFont="1" applyBorder="1" applyAlignment="1"/>
    <xf numFmtId="0" fontId="1" fillId="2" borderId="2" xfId="0" applyFont="1" applyFill="1" applyBorder="1" applyAlignment="1">
      <alignment vertical="top"/>
    </xf>
    <xf numFmtId="0" fontId="2" fillId="0" borderId="3" xfId="0" applyFont="1" applyBorder="1" applyAlignment="1">
      <alignment vertical="top"/>
    </xf>
    <xf numFmtId="0" fontId="3" fillId="0" borderId="4" xfId="0" applyFont="1" applyBorder="1" applyAlignment="1">
      <alignment vertical="top"/>
    </xf>
    <xf numFmtId="0" fontId="4" fillId="0" borderId="3" xfId="0" applyFont="1" applyBorder="1" applyAlignment="1">
      <alignment vertical="top"/>
    </xf>
    <xf numFmtId="0" fontId="4" fillId="0" borderId="5" xfId="0" applyFont="1" applyBorder="1" applyAlignment="1">
      <alignment vertical="top"/>
    </xf>
    <xf numFmtId="0" fontId="5" fillId="0" borderId="0" xfId="0" applyFont="1" applyAlignment="1">
      <alignment vertical="top"/>
    </xf>
    <xf numFmtId="0" fontId="3" fillId="0" borderId="5" xfId="0" applyFont="1" applyBorder="1" applyAlignment="1">
      <alignment vertical="top"/>
    </xf>
    <xf numFmtId="0" fontId="1" fillId="2" borderId="6" xfId="0" applyFont="1" applyFill="1" applyBorder="1" applyAlignment="1">
      <alignment vertical="top"/>
    </xf>
    <xf numFmtId="0" fontId="2" fillId="0" borderId="7" xfId="0" applyFont="1" applyBorder="1" applyAlignment="1">
      <alignment vertical="top" wrapText="1"/>
    </xf>
    <xf numFmtId="0" fontId="3" fillId="0" borderId="8" xfId="0" applyFont="1" applyBorder="1" applyAlignment="1">
      <alignment vertical="top" wrapText="1"/>
    </xf>
    <xf numFmtId="0" fontId="3" fillId="3" borderId="9" xfId="0" applyFont="1" applyFill="1" applyBorder="1" applyAlignment="1">
      <alignment vertical="top"/>
    </xf>
    <xf numFmtId="0" fontId="3" fillId="0" borderId="10" xfId="0" applyFont="1" applyBorder="1" applyAlignment="1">
      <alignment vertical="top" wrapText="1"/>
    </xf>
    <xf numFmtId="0" fontId="3" fillId="0" borderId="11" xfId="0" applyFont="1" applyBorder="1" applyAlignment="1">
      <alignment vertical="top" wrapText="1"/>
    </xf>
    <xf numFmtId="0" fontId="5" fillId="0" borderId="1" xfId="0" applyFont="1" applyBorder="1" applyAlignment="1">
      <alignment vertical="top"/>
    </xf>
    <xf numFmtId="0" fontId="3" fillId="3" borderId="1" xfId="0" applyFont="1" applyFill="1" applyBorder="1" applyAlignment="1">
      <alignment vertical="top"/>
    </xf>
    <xf numFmtId="0" fontId="3" fillId="0" borderId="7" xfId="0" applyFont="1" applyBorder="1" applyAlignment="1">
      <alignment vertical="top" wrapText="1"/>
    </xf>
    <xf numFmtId="0" fontId="3" fillId="3" borderId="12" xfId="0" applyFont="1" applyFill="1" applyBorder="1" applyAlignment="1">
      <alignment vertical="top"/>
    </xf>
    <xf numFmtId="0" fontId="3" fillId="0" borderId="13" xfId="0" applyFont="1" applyBorder="1" applyAlignment="1">
      <alignment vertical="top" wrapText="1"/>
    </xf>
    <xf numFmtId="0" fontId="5" fillId="0" borderId="0" xfId="0" applyFont="1" applyAlignment="1">
      <alignment vertical="top" wrapText="1"/>
    </xf>
    <xf numFmtId="0" fontId="2" fillId="0" borderId="1" xfId="0" applyFont="1" applyBorder="1" applyAlignment="1">
      <alignment horizontal="left" vertical="center"/>
    </xf>
    <xf numFmtId="0" fontId="5" fillId="0" borderId="14" xfId="0" applyFont="1" applyBorder="1" applyAlignment="1">
      <alignment vertical="top" wrapText="1"/>
    </xf>
    <xf numFmtId="0" fontId="5" fillId="0" borderId="15" xfId="0" applyFont="1" applyBorder="1" applyAlignment="1">
      <alignment vertical="top" wrapText="1"/>
    </xf>
    <xf numFmtId="0" fontId="6" fillId="0" borderId="0" xfId="0" applyFont="1" applyAlignment="1"/>
    <xf numFmtId="0" fontId="3" fillId="0" borderId="16" xfId="0" applyFont="1" applyBorder="1" applyAlignment="1">
      <alignment vertical="top" wrapText="1"/>
    </xf>
    <xf numFmtId="0" fontId="3" fillId="0" borderId="17" xfId="0" applyFont="1" applyBorder="1" applyAlignment="1">
      <alignment vertical="top" wrapText="1"/>
    </xf>
    <xf numFmtId="0" fontId="7" fillId="0" borderId="0" xfId="0" applyFont="1" applyAlignment="1">
      <alignment horizontal="left" vertical="center"/>
    </xf>
    <xf numFmtId="0" fontId="3" fillId="0" borderId="18" xfId="0" applyFont="1" applyBorder="1" applyAlignment="1">
      <alignment vertical="top" wrapText="1"/>
    </xf>
    <xf numFmtId="0" fontId="1" fillId="4" borderId="2" xfId="0" applyFont="1" applyFill="1" applyBorder="1" applyAlignment="1">
      <alignment vertical="top"/>
    </xf>
    <xf numFmtId="0" fontId="2" fillId="4" borderId="2" xfId="0" applyNumberFormat="1" applyFont="1" applyFill="1" applyBorder="1" applyAlignment="1">
      <alignment horizontal="left" vertical="top"/>
    </xf>
    <xf numFmtId="0" fontId="5" fillId="0" borderId="19" xfId="0" applyFont="1" applyBorder="1" applyAlignment="1">
      <alignment vertical="top" wrapText="1"/>
    </xf>
    <xf numFmtId="0" fontId="5" fillId="0" borderId="1" xfId="0" applyFont="1" applyBorder="1" applyAlignment="1">
      <alignment vertical="top" wrapText="1"/>
    </xf>
    <xf numFmtId="0" fontId="3" fillId="0" borderId="1" xfId="0" applyFont="1" applyBorder="1" applyAlignment="1">
      <alignment vertical="top" wrapText="1"/>
    </xf>
    <xf numFmtId="0" fontId="1" fillId="2" borderId="3" xfId="0" applyFont="1" applyFill="1" applyBorder="1" applyAlignment="1">
      <alignment vertical="top"/>
    </xf>
    <xf numFmtId="0" fontId="2" fillId="0" borderId="19" xfId="0" applyFont="1" applyBorder="1" applyAlignment="1">
      <alignment horizontal="left" vertical="center"/>
    </xf>
    <xf numFmtId="0" fontId="8" fillId="0" borderId="14" xfId="0" applyFont="1" applyBorder="1" applyAlignment="1">
      <alignment vertical="top" wrapText="1"/>
    </xf>
    <xf numFmtId="0" fontId="1" fillId="4" borderId="4" xfId="0" applyFont="1" applyFill="1" applyBorder="1" applyAlignment="1">
      <alignment vertical="top"/>
    </xf>
    <xf numFmtId="0" fontId="2" fillId="4" borderId="4" xfId="0" applyNumberFormat="1" applyFont="1" applyFill="1" applyBorder="1" applyAlignment="1">
      <alignment horizontal="left" vertical="top"/>
    </xf>
    <xf numFmtId="0" fontId="2" fillId="0" borderId="5" xfId="0" applyFont="1" applyBorder="1" applyAlignment="1">
      <alignment vertical="top"/>
    </xf>
    <xf numFmtId="0" fontId="2" fillId="0" borderId="4" xfId="0" applyFont="1" applyBorder="1" applyAlignment="1">
      <alignment vertical="top"/>
    </xf>
    <xf numFmtId="0" fontId="2" fillId="0" borderId="3" xfId="0" applyFont="1" applyBorder="1" applyAlignment="1">
      <alignment horizontal="left" vertical="top"/>
    </xf>
    <xf numFmtId="0" fontId="2" fillId="0" borderId="5" xfId="0" applyFont="1" applyBorder="1" applyAlignment="1">
      <alignment horizontal="left" vertical="top"/>
    </xf>
    <xf numFmtId="0" fontId="2" fillId="0" borderId="4" xfId="0" applyFont="1" applyBorder="1" applyAlignment="1">
      <alignment horizontal="left" vertical="top"/>
    </xf>
    <xf numFmtId="0" fontId="0" fillId="0" borderId="0" xfId="0" applyFont="1" applyAlignment="1">
      <alignment horizontal="center"/>
    </xf>
    <xf numFmtId="0" fontId="8" fillId="5"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applyAlignment="1"/>
    <xf numFmtId="0" fontId="5" fillId="0" borderId="1" xfId="0" applyNumberFormat="1" applyFont="1" applyBorder="1" applyAlignment="1">
      <alignment horizontal="center"/>
    </xf>
    <xf numFmtId="0" fontId="8" fillId="0" borderId="1" xfId="0" applyFont="1" applyBorder="1" applyAlignment="1">
      <alignment horizontal="right"/>
    </xf>
    <xf numFmtId="0" fontId="8" fillId="0" borderId="1" xfId="0" applyFont="1" applyBorder="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theme="0"/>
      </font>
      <fill>
        <patternFill patternType="solid">
          <fgColor rgb="FFEA4335"/>
          <bgColor rgb="FFEA4335"/>
        </patternFill>
      </fill>
    </dxf>
    <dxf>
      <font>
        <color theme="0"/>
      </font>
      <fill>
        <patternFill patternType="solid">
          <fgColor theme="6"/>
          <bgColor theme="6"/>
        </patternFill>
      </fill>
    </dxf>
    <dxf>
      <font>
        <color theme="0"/>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tabSelected="1" workbookViewId="0">
      <selection activeCell="C5" sqref="C5"/>
    </sheetView>
  </sheetViews>
  <sheetFormatPr defaultColWidth="9.14285714285714" defaultRowHeight="12.75" outlineLevelRow="5"/>
  <cols>
    <col min="1" max="1" width="7.42857142857143" style="48" customWidth="1"/>
    <col min="2" max="2" width="11.7142857142857" style="48" customWidth="1"/>
    <col min="3" max="3" width="76.8571428571429" customWidth="1"/>
    <col min="4" max="10" width="11.7142857142857" style="48" customWidth="1"/>
  </cols>
  <sheetData>
    <row r="1" ht="15" spans="1:10">
      <c r="A1" s="49" t="s">
        <v>0</v>
      </c>
      <c r="B1" s="49" t="s">
        <v>1</v>
      </c>
      <c r="C1" s="49" t="s">
        <v>2</v>
      </c>
      <c r="D1" s="49" t="s">
        <v>3</v>
      </c>
      <c r="E1" s="49" t="s">
        <v>4</v>
      </c>
      <c r="F1" s="49" t="s">
        <v>5</v>
      </c>
      <c r="G1" s="49" t="s">
        <v>6</v>
      </c>
      <c r="H1" s="49" t="s">
        <v>7</v>
      </c>
      <c r="I1" s="49" t="s">
        <v>8</v>
      </c>
      <c r="J1" s="49" t="s">
        <v>9</v>
      </c>
    </row>
    <row r="2" ht="15" spans="1:10">
      <c r="A2" s="50">
        <v>1</v>
      </c>
      <c r="B2" s="50" t="str">
        <f>INDEX(SheetNames,A2+1)</f>
        <v>CR1</v>
      </c>
      <c r="C2" s="51" t="str">
        <f ca="1">INDIRECT(B2&amp;"!C6")</f>
        <v>Changing architecture from monolithik MVC to Service oriented architecture (SOA)</v>
      </c>
      <c r="D2" s="52">
        <f ca="1">INDIRECT(B2&amp;"!C20")</f>
        <v>260</v>
      </c>
      <c r="E2" s="52">
        <f ca="1">INDIRECT(B2&amp;"!D20")</f>
        <v>0</v>
      </c>
      <c r="F2" s="52">
        <f ca="1">INDIRECT(B2&amp;"!E20")</f>
        <v>0</v>
      </c>
      <c r="G2" s="52">
        <f ca="1">INDIRECT(B2&amp;"!F20")</f>
        <v>0</v>
      </c>
      <c r="H2" s="52">
        <f ca="1">INDIRECT(B2&amp;"!G20")</f>
        <v>0</v>
      </c>
      <c r="I2" s="52">
        <f ca="1">INDIRECT(B2&amp;"!H20")</f>
        <v>0</v>
      </c>
      <c r="J2" s="52">
        <f ca="1">INDIRECT(B2&amp;"!I20")</f>
        <v>260</v>
      </c>
    </row>
    <row r="3" ht="15" spans="1:10">
      <c r="A3" s="50">
        <v>2</v>
      </c>
      <c r="B3" s="50" t="str">
        <f>INDEX(SheetNames,A3+1)</f>
        <v>CR2</v>
      </c>
      <c r="C3" s="51" t="str">
        <f ca="1">INDIRECT(B3&amp;"!C6")</f>
        <v>Number of master forms have been increased</v>
      </c>
      <c r="D3" s="52">
        <f ca="1">INDIRECT(B3&amp;"!C20")</f>
        <v>100</v>
      </c>
      <c r="E3" s="52">
        <f ca="1">INDIRECT(B3&amp;"!D20")</f>
        <v>20</v>
      </c>
      <c r="F3" s="52">
        <f ca="1">INDIRECT(B3&amp;"!E20")</f>
        <v>15</v>
      </c>
      <c r="G3" s="52">
        <f ca="1">INDIRECT(B3&amp;"!F20")</f>
        <v>0</v>
      </c>
      <c r="H3" s="52">
        <f ca="1">INDIRECT(B3&amp;"!G20")</f>
        <v>40</v>
      </c>
      <c r="I3" s="52">
        <f ca="1">INDIRECT(B3&amp;"!H20")</f>
        <v>25</v>
      </c>
      <c r="J3" s="52">
        <f ca="1">INDIRECT(B3&amp;"!I20")</f>
        <v>200</v>
      </c>
    </row>
    <row r="4" ht="15" spans="1:10">
      <c r="A4" s="50">
        <v>3</v>
      </c>
      <c r="B4" s="50" t="str">
        <f>INDEX(SheetNames,A4+1)</f>
        <v>CR3</v>
      </c>
      <c r="C4" s="51" t="str">
        <f ca="1">INDIRECT(B4&amp;"!C6")</f>
        <v>PIDF, PBF, IPD Module Complexity</v>
      </c>
      <c r="D4" s="52">
        <f ca="1">INDIRECT(B4&amp;"!C20")</f>
        <v>160</v>
      </c>
      <c r="E4" s="52">
        <f ca="1">INDIRECT(B4&amp;"!D20")</f>
        <v>35</v>
      </c>
      <c r="F4" s="52">
        <f ca="1">INDIRECT(B4&amp;"!E20")</f>
        <v>30</v>
      </c>
      <c r="G4" s="52">
        <f ca="1">INDIRECT(B4&amp;"!F20")</f>
        <v>25</v>
      </c>
      <c r="H4" s="52">
        <f ca="1">INDIRECT(B4&amp;"!G20")</f>
        <v>50</v>
      </c>
      <c r="I4" s="52">
        <f ca="1">INDIRECT(B4&amp;"!H20")</f>
        <v>30</v>
      </c>
      <c r="J4" s="52">
        <f ca="1">INDIRECT(B4&amp;"!I20")</f>
        <v>330</v>
      </c>
    </row>
    <row r="5" ht="15" spans="1:10">
      <c r="A5" s="50">
        <v>4</v>
      </c>
      <c r="B5" s="50" t="str">
        <f>INDEX(SheetNames,A5+1)</f>
        <v>CR4</v>
      </c>
      <c r="C5" s="51" t="str">
        <f ca="1">INDIRECT(B5&amp;"!C6")</f>
        <v>Log History / Audit Trail for PIDF module</v>
      </c>
      <c r="D5" s="52">
        <f ca="1">INDIRECT(B5&amp;"!C20")</f>
        <v>100</v>
      </c>
      <c r="E5" s="52">
        <f ca="1">INDIRECT(B5&amp;"!D20")</f>
        <v>20</v>
      </c>
      <c r="F5" s="52">
        <f ca="1">INDIRECT(B5&amp;"!E20")</f>
        <v>10</v>
      </c>
      <c r="G5" s="52">
        <f ca="1">INDIRECT(B5&amp;"!F20")</f>
        <v>5</v>
      </c>
      <c r="H5" s="52">
        <f ca="1">INDIRECT(B5&amp;"!G20")</f>
        <v>15</v>
      </c>
      <c r="I5" s="52">
        <f ca="1">INDIRECT(B5&amp;"!H20")</f>
        <v>10</v>
      </c>
      <c r="J5" s="52">
        <f ca="1">INDIRECT(B5&amp;"!I20")</f>
        <v>160</v>
      </c>
    </row>
    <row r="6" ht="15" spans="1:10">
      <c r="A6" s="50"/>
      <c r="B6" s="50"/>
      <c r="C6" s="53" t="s">
        <v>9</v>
      </c>
      <c r="D6" s="54">
        <f ca="1" t="shared" ref="D6:J6" si="0">SUM(D2:D5)</f>
        <v>620</v>
      </c>
      <c r="E6" s="54">
        <f ca="1" t="shared" si="0"/>
        <v>75</v>
      </c>
      <c r="F6" s="54">
        <f ca="1" t="shared" si="0"/>
        <v>55</v>
      </c>
      <c r="G6" s="54">
        <f ca="1" t="shared" si="0"/>
        <v>30</v>
      </c>
      <c r="H6" s="54">
        <f ca="1" t="shared" si="0"/>
        <v>105</v>
      </c>
      <c r="I6" s="54">
        <f ca="1" t="shared" si="0"/>
        <v>65</v>
      </c>
      <c r="J6" s="54">
        <f ca="1" t="shared" si="0"/>
        <v>950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K24"/>
  <sheetViews>
    <sheetView showGridLines="0" workbookViewId="0">
      <selection activeCell="C6" sqref="C6:I6"/>
    </sheetView>
  </sheetViews>
  <sheetFormatPr defaultColWidth="14.4285714285714" defaultRowHeight="15.75" customHeight="1"/>
  <cols>
    <col min="1" max="1" width="12.7142857142857" customWidth="1"/>
    <col min="2" max="2" width="27.4285714285714" customWidth="1"/>
    <col min="3" max="9" width="18.7142857142857" customWidth="1"/>
  </cols>
  <sheetData>
    <row r="1" ht="15" customHeight="1"/>
    <row r="2" ht="15" customHeight="1" spans="2:9">
      <c r="B2" s="1" t="s">
        <v>10</v>
      </c>
      <c r="C2" s="2" t="s">
        <v>11</v>
      </c>
      <c r="D2" s="3"/>
      <c r="E2" s="1" t="s">
        <v>12</v>
      </c>
      <c r="F2" s="4" t="s">
        <v>13</v>
      </c>
      <c r="G2" s="5"/>
      <c r="H2" s="5"/>
      <c r="I2" s="5"/>
    </row>
    <row r="3" ht="15" customHeight="1"/>
    <row r="4" customHeight="1" spans="2:9">
      <c r="B4" s="6" t="s">
        <v>14</v>
      </c>
      <c r="C4" s="7" t="s">
        <v>15</v>
      </c>
      <c r="D4" s="8"/>
      <c r="E4" s="6" t="s">
        <v>16</v>
      </c>
      <c r="F4" s="9" t="s">
        <v>17</v>
      </c>
      <c r="G4" s="10"/>
      <c r="H4" s="10"/>
      <c r="I4" s="8"/>
    </row>
    <row r="5" ht="15" customHeight="1" spans="2:9">
      <c r="B5" s="11"/>
      <c r="C5" s="11"/>
      <c r="D5" s="11"/>
      <c r="E5" s="11"/>
      <c r="F5" s="11"/>
      <c r="G5" s="11"/>
      <c r="H5" s="11"/>
      <c r="I5" s="11"/>
    </row>
    <row r="6" customHeight="1" spans="2:9">
      <c r="B6" s="6" t="s">
        <v>18</v>
      </c>
      <c r="C6" s="7" t="s">
        <v>19</v>
      </c>
      <c r="D6" s="12"/>
      <c r="E6" s="12"/>
      <c r="F6" s="12"/>
      <c r="G6" s="12"/>
      <c r="H6" s="12"/>
      <c r="I6" s="8"/>
    </row>
    <row r="7" customHeight="1" spans="2:9">
      <c r="B7" s="13" t="s">
        <v>20</v>
      </c>
      <c r="C7" s="14" t="s">
        <v>21</v>
      </c>
      <c r="D7" s="15"/>
      <c r="E7" s="15"/>
      <c r="F7" s="15"/>
      <c r="G7" s="15"/>
      <c r="H7" s="15"/>
      <c r="I7" s="29"/>
    </row>
    <row r="8" ht="17" customHeight="1" spans="2:9">
      <c r="B8" s="16"/>
      <c r="C8" s="17"/>
      <c r="D8" s="18"/>
      <c r="E8" s="18"/>
      <c r="F8" s="18"/>
      <c r="G8" s="18"/>
      <c r="H8" s="18"/>
      <c r="I8" s="30"/>
    </row>
    <row r="9" ht="15" customHeight="1" spans="2:9">
      <c r="B9" s="11"/>
      <c r="C9" s="11"/>
      <c r="D9" s="11"/>
      <c r="E9" s="11"/>
      <c r="F9" s="11"/>
      <c r="G9" s="11"/>
      <c r="H9" s="11"/>
      <c r="I9" s="11"/>
    </row>
    <row r="10" customHeight="1" spans="2:9">
      <c r="B10" s="1" t="s">
        <v>22</v>
      </c>
      <c r="C10" s="36" t="s">
        <v>23</v>
      </c>
      <c r="D10" s="37"/>
      <c r="E10" s="37"/>
      <c r="F10" s="37"/>
      <c r="G10" s="37"/>
      <c r="H10" s="37"/>
      <c r="I10" s="37"/>
    </row>
    <row r="11" customHeight="1" spans="2:9">
      <c r="B11" s="20"/>
      <c r="C11" s="37"/>
      <c r="D11" s="36"/>
      <c r="E11" s="36"/>
      <c r="F11" s="36"/>
      <c r="G11" s="36"/>
      <c r="H11" s="36"/>
      <c r="I11" s="37"/>
    </row>
    <row r="12" ht="15" customHeight="1" spans="2:11">
      <c r="B12" s="11"/>
      <c r="C12" s="11"/>
      <c r="D12" s="11"/>
      <c r="E12" s="11"/>
      <c r="F12" s="11"/>
      <c r="G12" s="11"/>
      <c r="H12" s="11"/>
      <c r="I12" s="11"/>
      <c r="K12" s="31"/>
    </row>
    <row r="13" customHeight="1" spans="2:9">
      <c r="B13" s="6" t="s">
        <v>24</v>
      </c>
      <c r="C13" s="7" t="s">
        <v>25</v>
      </c>
      <c r="D13" s="12"/>
      <c r="E13" s="12"/>
      <c r="F13" s="12"/>
      <c r="G13" s="12"/>
      <c r="H13" s="12"/>
      <c r="I13" s="8"/>
    </row>
    <row r="14" ht="15" customHeight="1" spans="2:9">
      <c r="B14" s="11"/>
      <c r="C14" s="11"/>
      <c r="D14" s="11"/>
      <c r="E14" s="11"/>
      <c r="F14" s="11"/>
      <c r="G14" s="11"/>
      <c r="H14" s="11"/>
      <c r="I14" s="11"/>
    </row>
    <row r="15" customHeight="1" spans="2:9">
      <c r="B15" s="13" t="s">
        <v>26</v>
      </c>
      <c r="C15" s="21" t="s">
        <v>27</v>
      </c>
      <c r="D15" s="15"/>
      <c r="E15" s="15"/>
      <c r="F15" s="15"/>
      <c r="G15" s="15"/>
      <c r="H15" s="15"/>
      <c r="I15" s="29"/>
    </row>
    <row r="16" customHeight="1" spans="2:9">
      <c r="B16" s="22"/>
      <c r="C16" s="23"/>
      <c r="D16" s="24"/>
      <c r="E16" s="24"/>
      <c r="F16" s="24"/>
      <c r="G16" s="24"/>
      <c r="H16" s="24"/>
      <c r="I16" s="32"/>
    </row>
    <row r="17" ht="17" customHeight="1" spans="2:9">
      <c r="B17" s="16"/>
      <c r="C17" s="17"/>
      <c r="D17" s="18"/>
      <c r="E17" s="18"/>
      <c r="F17" s="18"/>
      <c r="G17" s="18"/>
      <c r="H17" s="18"/>
      <c r="I17" s="30"/>
    </row>
    <row r="18" ht="15" customHeight="1" spans="2:9">
      <c r="B18" s="11"/>
      <c r="C18" s="11"/>
      <c r="D18" s="11"/>
      <c r="E18" s="11"/>
      <c r="F18" s="11"/>
      <c r="G18" s="11"/>
      <c r="H18" s="11"/>
      <c r="I18" s="11"/>
    </row>
    <row r="19" customHeight="1" spans="2:9">
      <c r="B19" s="6" t="s">
        <v>28</v>
      </c>
      <c r="C19" s="7" t="s">
        <v>3</v>
      </c>
      <c r="D19" s="43"/>
      <c r="E19" s="43"/>
      <c r="F19" s="43"/>
      <c r="G19" s="43"/>
      <c r="H19" s="44"/>
      <c r="I19" s="33" t="s">
        <v>9</v>
      </c>
    </row>
    <row r="20" customHeight="1" spans="2:9">
      <c r="B20" s="6" t="s">
        <v>29</v>
      </c>
      <c r="C20" s="45">
        <v>260</v>
      </c>
      <c r="D20" s="46"/>
      <c r="E20" s="46"/>
      <c r="F20" s="46"/>
      <c r="G20" s="46"/>
      <c r="H20" s="47"/>
      <c r="I20" s="34">
        <f>SUM(C20:H20)</f>
        <v>260</v>
      </c>
    </row>
    <row r="21" ht="15" customHeight="1" spans="2:9">
      <c r="B21" s="11"/>
      <c r="C21" s="11"/>
      <c r="D21" s="11"/>
      <c r="E21" s="11"/>
      <c r="F21" s="11"/>
      <c r="G21" s="11"/>
      <c r="H21" s="11"/>
      <c r="I21" s="11"/>
    </row>
    <row r="22" ht="36" customHeight="1" spans="2:9">
      <c r="B22" s="6" t="s">
        <v>30</v>
      </c>
      <c r="C22" s="40" t="s">
        <v>31</v>
      </c>
      <c r="D22" s="27"/>
      <c r="E22" s="27"/>
      <c r="F22" s="27"/>
      <c r="G22" s="27"/>
      <c r="H22" s="27"/>
      <c r="I22" s="35"/>
    </row>
    <row r="23" customHeight="1" spans="2:3">
      <c r="B23" s="28"/>
      <c r="C23" s="28"/>
    </row>
    <row r="24" ht="84" customHeight="1" spans="2:9">
      <c r="B24" s="6" t="s">
        <v>32</v>
      </c>
      <c r="C24" s="26" t="s">
        <v>33</v>
      </c>
      <c r="D24" s="27"/>
      <c r="E24" s="27"/>
      <c r="F24" s="27"/>
      <c r="G24" s="27"/>
      <c r="H24" s="27"/>
      <c r="I24" s="35"/>
    </row>
  </sheetData>
  <mergeCells count="16">
    <mergeCell ref="C2:D2"/>
    <mergeCell ref="F2:I2"/>
    <mergeCell ref="C4:D4"/>
    <mergeCell ref="F4:I4"/>
    <mergeCell ref="C6:I6"/>
    <mergeCell ref="C13:I13"/>
    <mergeCell ref="C19:H19"/>
    <mergeCell ref="C20:H20"/>
    <mergeCell ref="C22:I22"/>
    <mergeCell ref="C24:I24"/>
    <mergeCell ref="B7:B8"/>
    <mergeCell ref="B10:B11"/>
    <mergeCell ref="B15:B17"/>
    <mergeCell ref="C7:I8"/>
    <mergeCell ref="C10:I11"/>
    <mergeCell ref="C15:I17"/>
  </mergeCells>
  <conditionalFormatting sqref="F4:H4">
    <cfRule type="containsText" dxfId="0" priority="4" operator="between" text="High">
      <formula>NOT(ISERROR(SEARCH("High",F4)))</formula>
    </cfRule>
    <cfRule type="containsText" dxfId="1" priority="5" operator="between" text="Medium">
      <formula>NOT(ISERROR(SEARCH("Medium",F4)))</formula>
    </cfRule>
    <cfRule type="containsText" dxfId="2" priority="6" operator="between" text="Low">
      <formula>NOT(ISERROR(SEARCH("Low",F4)))</formula>
    </cfRule>
  </conditionalFormatting>
  <dataValidations count="1">
    <dataValidation type="list" allowBlank="1" sqref="F4 G4:H4">
      <formula1>"Very high,High,Medium,Low"</formula1>
    </dataValidation>
  </dataValidations>
  <pageMargins left="0.75" right="0.75" top="1" bottom="1" header="0.5" footer="0.5"/>
  <headerFooter/>
  <ignoredErrors>
    <ignoredError sqref="F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2:K24"/>
  <sheetViews>
    <sheetView showGridLines="0" workbookViewId="0">
      <selection activeCell="C10" sqref="C10:I11"/>
    </sheetView>
  </sheetViews>
  <sheetFormatPr defaultColWidth="14.4285714285714" defaultRowHeight="15.75" customHeight="1"/>
  <cols>
    <col min="1" max="1" width="12.7142857142857" customWidth="1"/>
    <col min="2" max="2" width="27.4285714285714" customWidth="1"/>
    <col min="3" max="9" width="18.7142857142857" customWidth="1"/>
  </cols>
  <sheetData>
    <row r="2" ht="15" customHeight="1" spans="2:9">
      <c r="B2" s="1" t="s">
        <v>10</v>
      </c>
      <c r="C2" s="2" t="s">
        <v>11</v>
      </c>
      <c r="D2" s="3"/>
      <c r="E2" s="1" t="s">
        <v>12</v>
      </c>
      <c r="F2" s="4" t="s">
        <v>34</v>
      </c>
      <c r="G2" s="5"/>
      <c r="H2" s="5"/>
      <c r="I2" s="5"/>
    </row>
    <row r="3" ht="15" customHeight="1" spans="2:9">
      <c r="B3" s="11"/>
      <c r="C3" s="11"/>
      <c r="D3" s="11"/>
      <c r="E3" s="11"/>
      <c r="F3" s="11"/>
      <c r="G3" s="11"/>
      <c r="H3" s="11"/>
      <c r="I3" s="11"/>
    </row>
    <row r="4" customHeight="1" spans="2:9">
      <c r="B4" s="6" t="s">
        <v>14</v>
      </c>
      <c r="C4" s="7" t="s">
        <v>35</v>
      </c>
      <c r="D4" s="8"/>
      <c r="E4" s="6" t="s">
        <v>16</v>
      </c>
      <c r="F4" s="9" t="s">
        <v>36</v>
      </c>
      <c r="G4" s="10"/>
      <c r="H4" s="10"/>
      <c r="I4" s="8"/>
    </row>
    <row r="5" ht="15" customHeight="1" spans="2:9">
      <c r="B5" s="11"/>
      <c r="C5" s="11"/>
      <c r="D5" s="11"/>
      <c r="E5" s="11"/>
      <c r="F5" s="11"/>
      <c r="G5" s="11"/>
      <c r="H5" s="11"/>
      <c r="I5" s="11"/>
    </row>
    <row r="6" customHeight="1" spans="2:9">
      <c r="B6" s="6" t="s">
        <v>18</v>
      </c>
      <c r="C6" s="7" t="s">
        <v>37</v>
      </c>
      <c r="D6" s="12"/>
      <c r="E6" s="12"/>
      <c r="F6" s="12"/>
      <c r="G6" s="12"/>
      <c r="H6" s="12"/>
      <c r="I6" s="8"/>
    </row>
    <row r="7" customHeight="1" spans="2:9">
      <c r="B7" s="13" t="s">
        <v>20</v>
      </c>
      <c r="C7" s="14" t="s">
        <v>38</v>
      </c>
      <c r="D7" s="15"/>
      <c r="E7" s="15"/>
      <c r="F7" s="15"/>
      <c r="G7" s="15"/>
      <c r="H7" s="15"/>
      <c r="I7" s="29"/>
    </row>
    <row r="8" ht="17" customHeight="1" spans="2:9">
      <c r="B8" s="16"/>
      <c r="C8" s="17"/>
      <c r="D8" s="18"/>
      <c r="E8" s="18"/>
      <c r="F8" s="18"/>
      <c r="G8" s="18"/>
      <c r="H8" s="18"/>
      <c r="I8" s="30"/>
    </row>
    <row r="9" ht="15" customHeight="1" spans="2:9">
      <c r="B9" s="11"/>
      <c r="C9" s="11"/>
      <c r="D9" s="11"/>
      <c r="E9" s="11"/>
      <c r="F9" s="11"/>
      <c r="G9" s="11"/>
      <c r="H9" s="11"/>
      <c r="I9" s="11"/>
    </row>
    <row r="10" customHeight="1" spans="2:9">
      <c r="B10" s="1" t="s">
        <v>22</v>
      </c>
      <c r="C10" s="36" t="s">
        <v>39</v>
      </c>
      <c r="D10" s="37"/>
      <c r="E10" s="37"/>
      <c r="F10" s="37"/>
      <c r="G10" s="37"/>
      <c r="H10" s="37"/>
      <c r="I10" s="37"/>
    </row>
    <row r="11" customHeight="1" spans="2:9">
      <c r="B11" s="20"/>
      <c r="C11" s="37"/>
      <c r="D11" s="36"/>
      <c r="E11" s="36"/>
      <c r="F11" s="36"/>
      <c r="G11" s="36"/>
      <c r="H11" s="36"/>
      <c r="I11" s="37"/>
    </row>
    <row r="12" ht="15" customHeight="1" spans="2:11">
      <c r="B12" s="11"/>
      <c r="C12" s="11"/>
      <c r="D12" s="11"/>
      <c r="E12" s="11"/>
      <c r="F12" s="11"/>
      <c r="G12" s="11"/>
      <c r="H12" s="11"/>
      <c r="I12" s="11"/>
      <c r="K12" s="31"/>
    </row>
    <row r="13" customHeight="1" spans="2:9">
      <c r="B13" s="6" t="s">
        <v>24</v>
      </c>
      <c r="C13" s="7" t="s">
        <v>25</v>
      </c>
      <c r="D13" s="12"/>
      <c r="E13" s="12"/>
      <c r="F13" s="12"/>
      <c r="G13" s="12"/>
      <c r="H13" s="12"/>
      <c r="I13" s="8"/>
    </row>
    <row r="14" ht="15" customHeight="1" spans="2:9">
      <c r="B14" s="11"/>
      <c r="C14" s="11"/>
      <c r="D14" s="11"/>
      <c r="E14" s="11"/>
      <c r="F14" s="11"/>
      <c r="G14" s="11"/>
      <c r="H14" s="11"/>
      <c r="I14" s="11"/>
    </row>
    <row r="15" customHeight="1" spans="2:9">
      <c r="B15" s="13" t="s">
        <v>26</v>
      </c>
      <c r="C15" s="21" t="s">
        <v>40</v>
      </c>
      <c r="D15" s="15"/>
      <c r="E15" s="15"/>
      <c r="F15" s="15"/>
      <c r="G15" s="15"/>
      <c r="H15" s="15"/>
      <c r="I15" s="29"/>
    </row>
    <row r="16" customHeight="1" spans="2:9">
      <c r="B16" s="22"/>
      <c r="C16" s="23"/>
      <c r="D16" s="24"/>
      <c r="E16" s="24"/>
      <c r="F16" s="24"/>
      <c r="G16" s="24"/>
      <c r="H16" s="24"/>
      <c r="I16" s="32"/>
    </row>
    <row r="17" ht="17" customHeight="1" spans="2:9">
      <c r="B17" s="16"/>
      <c r="C17" s="17"/>
      <c r="D17" s="18"/>
      <c r="E17" s="18"/>
      <c r="F17" s="18"/>
      <c r="G17" s="18"/>
      <c r="H17" s="18"/>
      <c r="I17" s="30"/>
    </row>
    <row r="18" ht="15" customHeight="1" spans="2:9">
      <c r="B18" s="11"/>
      <c r="C18" s="11"/>
      <c r="D18" s="11"/>
      <c r="E18" s="11"/>
      <c r="F18" s="11"/>
      <c r="G18" s="11"/>
      <c r="H18" s="11"/>
      <c r="I18" s="11"/>
    </row>
    <row r="19" customHeight="1" spans="2:9">
      <c r="B19" s="38" t="s">
        <v>28</v>
      </c>
      <c r="C19" s="25" t="s">
        <v>3</v>
      </c>
      <c r="D19" s="25" t="s">
        <v>4</v>
      </c>
      <c r="E19" s="25" t="s">
        <v>5</v>
      </c>
      <c r="F19" s="25" t="s">
        <v>6</v>
      </c>
      <c r="G19" s="39" t="s">
        <v>7</v>
      </c>
      <c r="H19" s="39" t="s">
        <v>8</v>
      </c>
      <c r="I19" s="41" t="s">
        <v>9</v>
      </c>
    </row>
    <row r="20" customHeight="1" spans="2:9">
      <c r="B20" s="38" t="s">
        <v>29</v>
      </c>
      <c r="C20" s="25">
        <v>100</v>
      </c>
      <c r="D20" s="25">
        <v>20</v>
      </c>
      <c r="E20" s="25">
        <v>15</v>
      </c>
      <c r="F20" s="25">
        <v>0</v>
      </c>
      <c r="G20" s="39">
        <v>40</v>
      </c>
      <c r="H20" s="39">
        <v>25</v>
      </c>
      <c r="I20" s="42">
        <f>SUM(C20:H20)</f>
        <v>200</v>
      </c>
    </row>
    <row r="21" ht="15" customHeight="1" spans="2:9">
      <c r="B21" s="11"/>
      <c r="C21" s="11"/>
      <c r="D21" s="11"/>
      <c r="E21" s="11"/>
      <c r="F21" s="11"/>
      <c r="G21" s="11"/>
      <c r="H21" s="11"/>
      <c r="I21" s="11"/>
    </row>
    <row r="22" ht="36" customHeight="1" spans="2:9">
      <c r="B22" s="6" t="s">
        <v>30</v>
      </c>
      <c r="C22" s="40" t="s">
        <v>41</v>
      </c>
      <c r="D22" s="27"/>
      <c r="E22" s="27"/>
      <c r="F22" s="27"/>
      <c r="G22" s="27"/>
      <c r="H22" s="27"/>
      <c r="I22" s="35"/>
    </row>
    <row r="23" customHeight="1" spans="2:3">
      <c r="B23" s="28"/>
      <c r="C23" s="28"/>
    </row>
    <row r="24" ht="92" customHeight="1" spans="2:9">
      <c r="B24" s="6" t="s">
        <v>32</v>
      </c>
      <c r="C24" s="26" t="s">
        <v>42</v>
      </c>
      <c r="D24" s="27"/>
      <c r="E24" s="27"/>
      <c r="F24" s="27"/>
      <c r="G24" s="27"/>
      <c r="H24" s="27"/>
      <c r="I24" s="35"/>
    </row>
  </sheetData>
  <mergeCells count="14">
    <mergeCell ref="C2:D2"/>
    <mergeCell ref="F2:I2"/>
    <mergeCell ref="C4:D4"/>
    <mergeCell ref="F4:I4"/>
    <mergeCell ref="C6:I6"/>
    <mergeCell ref="C13:I13"/>
    <mergeCell ref="C22:I22"/>
    <mergeCell ref="C24:I24"/>
    <mergeCell ref="B7:B8"/>
    <mergeCell ref="B10:B11"/>
    <mergeCell ref="B15:B17"/>
    <mergeCell ref="C7:I8"/>
    <mergeCell ref="C15:I17"/>
    <mergeCell ref="C10:I11"/>
  </mergeCells>
  <conditionalFormatting sqref="F4:H4">
    <cfRule type="containsText" dxfId="0" priority="1" operator="between" text="High">
      <formula>NOT(ISERROR(SEARCH("High",F4)))</formula>
    </cfRule>
    <cfRule type="containsText" dxfId="1" priority="2" operator="between" text="Medium">
      <formula>NOT(ISERROR(SEARCH("Medium",F4)))</formula>
    </cfRule>
    <cfRule type="containsText" dxfId="2" priority="3" operator="between" text="Low">
      <formula>NOT(ISERROR(SEARCH("Low",F4)))</formula>
    </cfRule>
  </conditionalFormatting>
  <dataValidations count="1">
    <dataValidation type="list" allowBlank="1" sqref="F4 G4 H4">
      <formula1>"Very high,High,Medium,Low"</formula1>
    </dataValidation>
  </dataValidations>
  <pageMargins left="0.75" right="0.75" top="1" bottom="1" header="0.5" footer="0.5"/>
  <headerFooter/>
  <ignoredErrors>
    <ignoredError sqref="F2"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K24"/>
  <sheetViews>
    <sheetView showGridLines="0" workbookViewId="0">
      <selection activeCell="F4" sqref="F4:I4"/>
    </sheetView>
  </sheetViews>
  <sheetFormatPr defaultColWidth="14.4285714285714" defaultRowHeight="15.75" customHeight="1"/>
  <cols>
    <col min="1" max="1" width="12.7142857142857" customWidth="1"/>
    <col min="2" max="2" width="27.4285714285714" customWidth="1"/>
    <col min="3" max="9" width="18.7142857142857" customWidth="1"/>
  </cols>
  <sheetData>
    <row r="1" ht="15" customHeight="1"/>
    <row r="2" ht="15" customHeight="1" spans="2:9">
      <c r="B2" s="1" t="s">
        <v>10</v>
      </c>
      <c r="C2" s="2" t="s">
        <v>11</v>
      </c>
      <c r="D2" s="3"/>
      <c r="E2" s="1" t="s">
        <v>12</v>
      </c>
      <c r="F2" s="4" t="s">
        <v>43</v>
      </c>
      <c r="G2" s="5"/>
      <c r="H2" s="5"/>
      <c r="I2" s="5"/>
    </row>
    <row r="3" ht="15" customHeight="1"/>
    <row r="4" customHeight="1" spans="2:9">
      <c r="B4" s="6" t="s">
        <v>14</v>
      </c>
      <c r="C4" s="7" t="s">
        <v>35</v>
      </c>
      <c r="D4" s="8"/>
      <c r="E4" s="6" t="s">
        <v>16</v>
      </c>
      <c r="F4" s="9" t="s">
        <v>17</v>
      </c>
      <c r="G4" s="10"/>
      <c r="H4" s="10"/>
      <c r="I4" s="8"/>
    </row>
    <row r="5" ht="15" customHeight="1" spans="2:9">
      <c r="B5" s="11"/>
      <c r="C5" s="11"/>
      <c r="D5" s="11"/>
      <c r="E5" s="11"/>
      <c r="F5" s="11"/>
      <c r="G5" s="11"/>
      <c r="H5" s="11"/>
      <c r="I5" s="11"/>
    </row>
    <row r="6" customHeight="1" spans="2:9">
      <c r="B6" s="6" t="s">
        <v>18</v>
      </c>
      <c r="C6" s="7" t="s">
        <v>44</v>
      </c>
      <c r="D6" s="12"/>
      <c r="E6" s="12"/>
      <c r="F6" s="12"/>
      <c r="G6" s="12"/>
      <c r="H6" s="12"/>
      <c r="I6" s="8"/>
    </row>
    <row r="7" customHeight="1" spans="2:9">
      <c r="B7" s="13" t="s">
        <v>20</v>
      </c>
      <c r="C7" s="14" t="s">
        <v>45</v>
      </c>
      <c r="D7" s="15"/>
      <c r="E7" s="15"/>
      <c r="F7" s="15"/>
      <c r="G7" s="15"/>
      <c r="H7" s="15"/>
      <c r="I7" s="29"/>
    </row>
    <row r="8" ht="17" customHeight="1" spans="2:9">
      <c r="B8" s="16"/>
      <c r="C8" s="17"/>
      <c r="D8" s="18"/>
      <c r="E8" s="18"/>
      <c r="F8" s="18"/>
      <c r="G8" s="18"/>
      <c r="H8" s="18"/>
      <c r="I8" s="30"/>
    </row>
    <row r="9" ht="15" customHeight="1" spans="2:9">
      <c r="B9" s="11"/>
      <c r="C9" s="11"/>
      <c r="D9" s="11"/>
      <c r="E9" s="11"/>
      <c r="F9" s="11"/>
      <c r="G9" s="11"/>
      <c r="H9" s="11"/>
      <c r="I9" s="11"/>
    </row>
    <row r="10" customHeight="1" spans="2:9">
      <c r="B10" s="1" t="s">
        <v>22</v>
      </c>
      <c r="C10" s="36" t="s">
        <v>46</v>
      </c>
      <c r="D10" s="37"/>
      <c r="E10" s="37"/>
      <c r="F10" s="37"/>
      <c r="G10" s="37"/>
      <c r="H10" s="37"/>
      <c r="I10" s="37"/>
    </row>
    <row r="11" ht="33" customHeight="1" spans="2:9">
      <c r="B11" s="20"/>
      <c r="C11" s="37"/>
      <c r="D11" s="36"/>
      <c r="E11" s="36"/>
      <c r="F11" s="36"/>
      <c r="G11" s="36"/>
      <c r="H11" s="36"/>
      <c r="I11" s="37"/>
    </row>
    <row r="12" ht="15" customHeight="1" spans="2:11">
      <c r="B12" s="11"/>
      <c r="C12" s="11"/>
      <c r="D12" s="11"/>
      <c r="E12" s="11"/>
      <c r="F12" s="11"/>
      <c r="G12" s="11"/>
      <c r="H12" s="11"/>
      <c r="I12" s="11"/>
      <c r="K12" s="31"/>
    </row>
    <row r="13" customHeight="1" spans="2:9">
      <c r="B13" s="6" t="s">
        <v>24</v>
      </c>
      <c r="C13" s="7" t="s">
        <v>25</v>
      </c>
      <c r="D13" s="12"/>
      <c r="E13" s="12"/>
      <c r="F13" s="12"/>
      <c r="G13" s="12"/>
      <c r="H13" s="12"/>
      <c r="I13" s="8"/>
    </row>
    <row r="14" ht="15" customHeight="1" spans="2:9">
      <c r="B14" s="11"/>
      <c r="C14" s="11"/>
      <c r="D14" s="11"/>
      <c r="E14" s="11"/>
      <c r="F14" s="11"/>
      <c r="G14" s="11"/>
      <c r="H14" s="11"/>
      <c r="I14" s="11"/>
    </row>
    <row r="15" customHeight="1" spans="2:9">
      <c r="B15" s="13" t="s">
        <v>26</v>
      </c>
      <c r="C15" s="21" t="s">
        <v>47</v>
      </c>
      <c r="D15" s="15"/>
      <c r="E15" s="15"/>
      <c r="F15" s="15"/>
      <c r="G15" s="15"/>
      <c r="H15" s="15"/>
      <c r="I15" s="29"/>
    </row>
    <row r="16" customHeight="1" spans="2:9">
      <c r="B16" s="22"/>
      <c r="C16" s="23"/>
      <c r="D16" s="24"/>
      <c r="E16" s="24"/>
      <c r="F16" s="24"/>
      <c r="G16" s="24"/>
      <c r="H16" s="24"/>
      <c r="I16" s="32"/>
    </row>
    <row r="17" ht="17" customHeight="1" spans="2:9">
      <c r="B17" s="16"/>
      <c r="C17" s="17"/>
      <c r="D17" s="18"/>
      <c r="E17" s="18"/>
      <c r="F17" s="18"/>
      <c r="G17" s="18"/>
      <c r="H17" s="18"/>
      <c r="I17" s="30"/>
    </row>
    <row r="18" ht="15" customHeight="1" spans="2:9">
      <c r="B18" s="11"/>
      <c r="C18" s="11"/>
      <c r="D18" s="11"/>
      <c r="E18" s="11"/>
      <c r="F18" s="11"/>
      <c r="G18" s="11"/>
      <c r="H18" s="11"/>
      <c r="I18" s="11"/>
    </row>
    <row r="19" customHeight="1" spans="2:9">
      <c r="B19" s="6" t="s">
        <v>28</v>
      </c>
      <c r="C19" s="25" t="s">
        <v>3</v>
      </c>
      <c r="D19" s="25" t="s">
        <v>4</v>
      </c>
      <c r="E19" s="25" t="s">
        <v>5</v>
      </c>
      <c r="F19" s="25" t="s">
        <v>6</v>
      </c>
      <c r="G19" s="25" t="s">
        <v>7</v>
      </c>
      <c r="H19" s="25" t="s">
        <v>8</v>
      </c>
      <c r="I19" s="33" t="s">
        <v>9</v>
      </c>
    </row>
    <row r="20" customHeight="1" spans="2:9">
      <c r="B20" s="6" t="s">
        <v>29</v>
      </c>
      <c r="C20" s="25">
        <v>160</v>
      </c>
      <c r="D20" s="25">
        <v>35</v>
      </c>
      <c r="E20" s="25">
        <v>30</v>
      </c>
      <c r="F20" s="25">
        <v>25</v>
      </c>
      <c r="G20" s="25">
        <v>50</v>
      </c>
      <c r="H20" s="25">
        <v>30</v>
      </c>
      <c r="I20" s="34">
        <f>SUM(C20:H20)</f>
        <v>330</v>
      </c>
    </row>
    <row r="21" ht="15" customHeight="1" spans="2:9">
      <c r="B21" s="11"/>
      <c r="C21" s="11"/>
      <c r="D21" s="11"/>
      <c r="E21" s="11"/>
      <c r="F21" s="11"/>
      <c r="G21" s="11"/>
      <c r="H21" s="11"/>
      <c r="I21" s="11"/>
    </row>
    <row r="22" ht="36" customHeight="1" spans="2:9">
      <c r="B22" s="6" t="s">
        <v>30</v>
      </c>
      <c r="C22" s="26"/>
      <c r="D22" s="27"/>
      <c r="E22" s="27"/>
      <c r="F22" s="27"/>
      <c r="G22" s="27"/>
      <c r="H22" s="27"/>
      <c r="I22" s="35"/>
    </row>
    <row r="23" customHeight="1" spans="2:3">
      <c r="B23" s="28"/>
      <c r="C23" s="28"/>
    </row>
    <row r="24" ht="95" customHeight="1" spans="2:9">
      <c r="B24" s="6" t="s">
        <v>32</v>
      </c>
      <c r="C24" s="26" t="s">
        <v>48</v>
      </c>
      <c r="D24" s="27"/>
      <c r="E24" s="27"/>
      <c r="F24" s="27"/>
      <c r="G24" s="27"/>
      <c r="H24" s="27"/>
      <c r="I24" s="35"/>
    </row>
  </sheetData>
  <mergeCells count="14">
    <mergeCell ref="C2:D2"/>
    <mergeCell ref="F2:I2"/>
    <mergeCell ref="C4:D4"/>
    <mergeCell ref="F4:I4"/>
    <mergeCell ref="C6:I6"/>
    <mergeCell ref="C13:I13"/>
    <mergeCell ref="C22:I22"/>
    <mergeCell ref="C24:I24"/>
    <mergeCell ref="B7:B8"/>
    <mergeCell ref="B10:B11"/>
    <mergeCell ref="B15:B17"/>
    <mergeCell ref="C7:I8"/>
    <mergeCell ref="C10:I11"/>
    <mergeCell ref="C15:I17"/>
  </mergeCells>
  <conditionalFormatting sqref="F4:H4">
    <cfRule type="containsText" dxfId="0" priority="1" operator="between" text="High">
      <formula>NOT(ISERROR(SEARCH("High",F4)))</formula>
    </cfRule>
    <cfRule type="containsText" dxfId="1" priority="2" operator="between" text="Medium">
      <formula>NOT(ISERROR(SEARCH("Medium",F4)))</formula>
    </cfRule>
    <cfRule type="containsText" dxfId="2" priority="3" operator="between" text="Low">
      <formula>NOT(ISERROR(SEARCH("Low",F4)))</formula>
    </cfRule>
  </conditionalFormatting>
  <dataValidations count="1">
    <dataValidation type="list" allowBlank="1" sqref="F4 G4:H4">
      <formula1>"Very high,High,Medium,Low"</formula1>
    </dataValidation>
  </dataValidations>
  <pageMargins left="0.75" right="0.75" top="1" bottom="1" header="0.5" footer="0.5"/>
  <headerFooter/>
  <ignoredErrors>
    <ignoredError sqref="F2"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K24"/>
  <sheetViews>
    <sheetView showGridLines="0" workbookViewId="0">
      <selection activeCell="C12" sqref="C12"/>
    </sheetView>
  </sheetViews>
  <sheetFormatPr defaultColWidth="14.4285714285714" defaultRowHeight="15.75" customHeight="1"/>
  <cols>
    <col min="1" max="1" width="12.7142857142857" customWidth="1"/>
    <col min="2" max="2" width="27.4285714285714" customWidth="1"/>
    <col min="3" max="9" width="18.7142857142857" customWidth="1"/>
  </cols>
  <sheetData>
    <row r="1" ht="15" customHeight="1"/>
    <row r="2" ht="15" customHeight="1" spans="2:9">
      <c r="B2" s="1" t="s">
        <v>10</v>
      </c>
      <c r="C2" s="2" t="s">
        <v>11</v>
      </c>
      <c r="D2" s="3"/>
      <c r="E2" s="1" t="s">
        <v>12</v>
      </c>
      <c r="F2" s="4" t="s">
        <v>49</v>
      </c>
      <c r="G2" s="5"/>
      <c r="H2" s="5"/>
      <c r="I2" s="5"/>
    </row>
    <row r="3" ht="15" customHeight="1"/>
    <row r="4" customHeight="1" spans="2:9">
      <c r="B4" s="6" t="s">
        <v>14</v>
      </c>
      <c r="C4" s="7" t="s">
        <v>35</v>
      </c>
      <c r="D4" s="8"/>
      <c r="E4" s="6" t="s">
        <v>16</v>
      </c>
      <c r="F4" s="9" t="s">
        <v>36</v>
      </c>
      <c r="G4" s="10"/>
      <c r="H4" s="10"/>
      <c r="I4" s="8"/>
    </row>
    <row r="5" ht="15" customHeight="1" spans="2:9">
      <c r="B5" s="11"/>
      <c r="C5" s="11"/>
      <c r="D5" s="11"/>
      <c r="E5" s="11"/>
      <c r="F5" s="11"/>
      <c r="G5" s="11"/>
      <c r="H5" s="11"/>
      <c r="I5" s="11"/>
    </row>
    <row r="6" customHeight="1" spans="2:9">
      <c r="B6" s="6" t="s">
        <v>18</v>
      </c>
      <c r="C6" s="7" t="s">
        <v>50</v>
      </c>
      <c r="D6" s="12"/>
      <c r="E6" s="12"/>
      <c r="F6" s="12"/>
      <c r="G6" s="12"/>
      <c r="H6" s="12"/>
      <c r="I6" s="8"/>
    </row>
    <row r="7" customHeight="1" spans="2:9">
      <c r="B7" s="13" t="s">
        <v>20</v>
      </c>
      <c r="C7" s="14" t="s">
        <v>51</v>
      </c>
      <c r="D7" s="15"/>
      <c r="E7" s="15"/>
      <c r="F7" s="15"/>
      <c r="G7" s="15"/>
      <c r="H7" s="15"/>
      <c r="I7" s="29"/>
    </row>
    <row r="8" ht="17" customHeight="1" spans="2:9">
      <c r="B8" s="16"/>
      <c r="C8" s="17"/>
      <c r="D8" s="18"/>
      <c r="E8" s="18"/>
      <c r="F8" s="18"/>
      <c r="G8" s="18"/>
      <c r="H8" s="18"/>
      <c r="I8" s="30"/>
    </row>
    <row r="9" ht="15" customHeight="1" spans="2:9">
      <c r="B9" s="11"/>
      <c r="C9" s="11"/>
      <c r="D9" s="11"/>
      <c r="E9" s="11"/>
      <c r="F9" s="11"/>
      <c r="G9" s="11"/>
      <c r="H9" s="11"/>
      <c r="I9" s="11"/>
    </row>
    <row r="10" customHeight="1" spans="2:9">
      <c r="B10" s="1" t="s">
        <v>22</v>
      </c>
      <c r="C10" s="19" t="s">
        <v>52</v>
      </c>
      <c r="D10" s="3"/>
      <c r="E10" s="3"/>
      <c r="F10" s="3"/>
      <c r="G10" s="3"/>
      <c r="H10" s="3"/>
      <c r="I10" s="3"/>
    </row>
    <row r="11" customHeight="1" spans="2:9">
      <c r="B11" s="20"/>
      <c r="C11" s="3"/>
      <c r="D11" s="19"/>
      <c r="E11" s="19"/>
      <c r="F11" s="19"/>
      <c r="G11" s="19"/>
      <c r="H11" s="19"/>
      <c r="I11" s="3"/>
    </row>
    <row r="12" ht="15" customHeight="1" spans="2:11">
      <c r="B12" s="11"/>
      <c r="C12" s="11"/>
      <c r="D12" s="11"/>
      <c r="E12" s="11"/>
      <c r="F12" s="11"/>
      <c r="G12" s="11"/>
      <c r="H12" s="11"/>
      <c r="I12" s="11"/>
      <c r="K12" s="31"/>
    </row>
    <row r="13" customHeight="1" spans="2:9">
      <c r="B13" s="6" t="s">
        <v>24</v>
      </c>
      <c r="C13" s="7" t="s">
        <v>25</v>
      </c>
      <c r="D13" s="12"/>
      <c r="E13" s="12"/>
      <c r="F13" s="12"/>
      <c r="G13" s="12"/>
      <c r="H13" s="12"/>
      <c r="I13" s="8"/>
    </row>
    <row r="14" ht="15" customHeight="1" spans="2:9">
      <c r="B14" s="11"/>
      <c r="C14" s="11"/>
      <c r="D14" s="11"/>
      <c r="E14" s="11"/>
      <c r="F14" s="11"/>
      <c r="G14" s="11"/>
      <c r="H14" s="11"/>
      <c r="I14" s="11"/>
    </row>
    <row r="15" customHeight="1" spans="2:9">
      <c r="B15" s="13" t="s">
        <v>26</v>
      </c>
      <c r="C15" s="21" t="s">
        <v>53</v>
      </c>
      <c r="D15" s="15"/>
      <c r="E15" s="15"/>
      <c r="F15" s="15"/>
      <c r="G15" s="15"/>
      <c r="H15" s="15"/>
      <c r="I15" s="29"/>
    </row>
    <row r="16" customHeight="1" spans="2:9">
      <c r="B16" s="22"/>
      <c r="C16" s="23"/>
      <c r="D16" s="24"/>
      <c r="E16" s="24"/>
      <c r="F16" s="24"/>
      <c r="G16" s="24"/>
      <c r="H16" s="24"/>
      <c r="I16" s="32"/>
    </row>
    <row r="17" ht="17" customHeight="1" spans="2:9">
      <c r="B17" s="16"/>
      <c r="C17" s="17"/>
      <c r="D17" s="18"/>
      <c r="E17" s="18"/>
      <c r="F17" s="18"/>
      <c r="G17" s="18"/>
      <c r="H17" s="18"/>
      <c r="I17" s="30"/>
    </row>
    <row r="18" ht="15" customHeight="1" spans="2:9">
      <c r="B18" s="11"/>
      <c r="C18" s="11"/>
      <c r="D18" s="11"/>
      <c r="E18" s="11"/>
      <c r="F18" s="11"/>
      <c r="G18" s="11"/>
      <c r="H18" s="11"/>
      <c r="I18" s="11"/>
    </row>
    <row r="19" customHeight="1" spans="2:9">
      <c r="B19" s="6" t="s">
        <v>28</v>
      </c>
      <c r="C19" s="25" t="s">
        <v>3</v>
      </c>
      <c r="D19" s="25" t="s">
        <v>4</v>
      </c>
      <c r="E19" s="25" t="s">
        <v>5</v>
      </c>
      <c r="F19" s="25" t="s">
        <v>6</v>
      </c>
      <c r="G19" s="25" t="s">
        <v>7</v>
      </c>
      <c r="H19" s="25" t="s">
        <v>8</v>
      </c>
      <c r="I19" s="33" t="s">
        <v>9</v>
      </c>
    </row>
    <row r="20" customHeight="1" spans="2:9">
      <c r="B20" s="6" t="s">
        <v>29</v>
      </c>
      <c r="C20" s="25">
        <v>100</v>
      </c>
      <c r="D20" s="25">
        <v>20</v>
      </c>
      <c r="E20" s="25">
        <v>10</v>
      </c>
      <c r="F20" s="25">
        <v>5</v>
      </c>
      <c r="G20" s="25">
        <v>15</v>
      </c>
      <c r="H20" s="25">
        <v>10</v>
      </c>
      <c r="I20" s="34">
        <f>SUM(C20:H20)</f>
        <v>160</v>
      </c>
    </row>
    <row r="21" ht="15" customHeight="1" spans="2:9">
      <c r="B21" s="11"/>
      <c r="C21" s="11"/>
      <c r="D21" s="11"/>
      <c r="E21" s="11"/>
      <c r="F21" s="11"/>
      <c r="G21" s="11"/>
      <c r="H21" s="11"/>
      <c r="I21" s="11"/>
    </row>
    <row r="22" ht="36" customHeight="1" spans="2:9">
      <c r="B22" s="6" t="s">
        <v>30</v>
      </c>
      <c r="C22" s="26" t="s">
        <v>54</v>
      </c>
      <c r="D22" s="27"/>
      <c r="E22" s="27"/>
      <c r="F22" s="27"/>
      <c r="G22" s="27"/>
      <c r="H22" s="27"/>
      <c r="I22" s="35"/>
    </row>
    <row r="23" customHeight="1" spans="2:3">
      <c r="B23" s="28"/>
      <c r="C23" s="28"/>
    </row>
    <row r="24" ht="78" customHeight="1" spans="2:9">
      <c r="B24" s="6" t="s">
        <v>32</v>
      </c>
      <c r="C24" s="26" t="s">
        <v>55</v>
      </c>
      <c r="D24" s="27"/>
      <c r="E24" s="27"/>
      <c r="F24" s="27"/>
      <c r="G24" s="27"/>
      <c r="H24" s="27"/>
      <c r="I24" s="35"/>
    </row>
  </sheetData>
  <mergeCells count="14">
    <mergeCell ref="C2:D2"/>
    <mergeCell ref="F2:I2"/>
    <mergeCell ref="C4:D4"/>
    <mergeCell ref="F4:I4"/>
    <mergeCell ref="C6:I6"/>
    <mergeCell ref="C13:I13"/>
    <mergeCell ref="C22:I22"/>
    <mergeCell ref="C24:I24"/>
    <mergeCell ref="B7:B8"/>
    <mergeCell ref="B10:B11"/>
    <mergeCell ref="B15:B17"/>
    <mergeCell ref="C7:I8"/>
    <mergeCell ref="C10:I11"/>
    <mergeCell ref="C15:I17"/>
  </mergeCells>
  <conditionalFormatting sqref="F4:H4">
    <cfRule type="containsText" dxfId="0" priority="1" operator="between" text="High">
      <formula>NOT(ISERROR(SEARCH("High",F4)))</formula>
    </cfRule>
    <cfRule type="containsText" dxfId="1" priority="2" operator="between" text="Medium">
      <formula>NOT(ISERROR(SEARCH("Medium",F4)))</formula>
    </cfRule>
    <cfRule type="containsText" dxfId="2" priority="3" operator="between" text="Low">
      <formula>NOT(ISERROR(SEARCH("Low",F4)))</formula>
    </cfRule>
  </conditionalFormatting>
  <dataValidations count="1">
    <dataValidation type="list" allowBlank="1" sqref="F4 G4:H4">
      <formula1>"Very high,High,Medium,Low"</formula1>
    </dataValidation>
  </dataValidations>
  <pageMargins left="0.75" right="0.75" top="1" bottom="1" header="0.5" footer="0.5"/>
  <headerFooter/>
  <ignoredErrors>
    <ignoredError sqref="F2" numberStoredAsText="1"/>
  </ignoredError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CR_Summary</vt:lpstr>
      <vt:lpstr>CR1</vt:lpstr>
      <vt:lpstr>CR2</vt:lpstr>
      <vt:lpstr>CR3</vt:lpstr>
      <vt:lpstr>CR4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2022-08-08T13:42:00Z</dcterms:created>
  <dcterms:modified xsi:type="dcterms:W3CDTF">2022-08-26T12:03:29Z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1033-11.2.0.11254</vt:lpwstr>
  </property>
  <property fmtid="{D5CDD505-2E9C-101B-9397-08002B2CF9AE}" pid="3" name="ICV">
    <vt:lpwstr>8218C3F05819408784B6F1A167BDF520</vt:lpwstr>
  </property>
</Properties>
</file>