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s-f1\l6489\PRJ\STEO_NEW\Charts\xls\"/>
    </mc:Choice>
  </mc:AlternateContent>
  <bookViews>
    <workbookView xWindow="0" yWindow="0" windowWidth="24000" windowHeight="9735"/>
  </bookViews>
  <sheets>
    <sheet name="36" sheetId="2" r:id="rId1"/>
  </sheets>
  <externalReferences>
    <externalReference r:id="rId2"/>
  </externalReferences>
  <definedNames>
    <definedName name="_Order1" hidden="1">255</definedName>
    <definedName name="_Order2" hidden="1">255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"6/2/98"</definedName>
    <definedName name="HTML_LineAfter" hidden="1">FALSE</definedName>
    <definedName name="HTML_LineBefore" hidden="1">FALSE</definedName>
    <definedName name="HTML_Name" hidden="1">"Arti Choxi -"</definedName>
    <definedName name="HTML_OBDlg2" hidden="1">TRUE</definedName>
    <definedName name="HTML_OBDlg4" hidden="1">TRUE</definedName>
    <definedName name="HTML_OS" hidden="1">0</definedName>
    <definedName name="HTML_PathFile" hidden="1">"H:\PRJ\STEO_NEW\5TABB.htm"</definedName>
    <definedName name="HTML_Title" hidden="1">""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'36'!$A$1:$O$24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2" l="1"/>
  <c r="L31" i="2"/>
  <c r="K31" i="2"/>
  <c r="J31" i="2"/>
  <c r="I31" i="2"/>
  <c r="L30" i="2"/>
  <c r="K30" i="2"/>
  <c r="J30" i="2"/>
  <c r="I30" i="2"/>
  <c r="L29" i="2"/>
  <c r="K29" i="2"/>
  <c r="J29" i="2"/>
  <c r="I29" i="2"/>
  <c r="L28" i="2"/>
  <c r="K28" i="2"/>
  <c r="K32" i="2" s="1"/>
  <c r="J28" i="2"/>
  <c r="J32" i="2" s="1"/>
  <c r="I28" i="2"/>
  <c r="I32" i="2" s="1"/>
</calcChain>
</file>

<file path=xl/sharedStrings.xml><?xml version="1.0" encoding="utf-8"?>
<sst xmlns="http://schemas.openxmlformats.org/spreadsheetml/2006/main" count="20" uniqueCount="15">
  <si>
    <t>U.S. Energy Information Administration, Short-Term Energy Outlook, November 2020</t>
  </si>
  <si>
    <t>Series names for chart</t>
  </si>
  <si>
    <t>Coal</t>
  </si>
  <si>
    <t>CXTCCO2</t>
  </si>
  <si>
    <t>Petroleum</t>
  </si>
  <si>
    <t>PATCCO2</t>
  </si>
  <si>
    <t>Natural gas</t>
  </si>
  <si>
    <t>NGTCCO2</t>
  </si>
  <si>
    <t>Total energy</t>
  </si>
  <si>
    <t>TETCCO2</t>
  </si>
  <si>
    <r>
      <t>Annual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(Million metric tons)</t>
    </r>
  </si>
  <si>
    <t>Annual Growth</t>
  </si>
  <si>
    <t>Energy Source</t>
  </si>
  <si>
    <t>Source: U.S. Energy Information Administration, Short-Term Energy Outlook, November 2020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</si>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</sst>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1"/>
    <xf numFmtId="0" fontId="1" fillId="0" borderId="0" xfId="1" applyFont="1"/>
    <xf numFmtId="164" fontId="2" fillId="0" borderId="0" xfId="1" applyNumberFormat="1" applyFont="1"/>
    <xf numFmtId="0" fontId="3" fillId="0" borderId="0" xfId="1" applyFont="1"/>
    <xf numFmtId="0" fontId="4" fillId="0" borderId="0" xfId="2" applyAlignment="1" applyProtection="1"/>
    <xf numFmtId="0" fontId="1" fillId="2" borderId="0" xfId="1" applyFill="1"/>
    <xf numFmtId="0" fontId="5" fillId="0" borderId="1" xfId="1" applyFont="1" applyBorder="1"/>
    <xf numFmtId="0" fontId="1" fillId="0" borderId="2" xfId="1" applyBorder="1"/>
    <xf numFmtId="0" fontId="1" fillId="0" borderId="3" xfId="1" applyNumberFormat="1" applyBorder="1" applyAlignment="1"/>
    <xf numFmtId="0" fontId="1" fillId="0" borderId="4" xfId="1" applyBorder="1"/>
    <xf numFmtId="0" fontId="1" fillId="0" borderId="5" xfId="1" applyNumberFormat="1" applyBorder="1" applyAlignment="1"/>
    <xf numFmtId="0" fontId="1" fillId="0" borderId="6" xfId="1" applyBorder="1"/>
    <xf numFmtId="0" fontId="1" fillId="0" borderId="7" xfId="1" applyNumberFormat="1" applyBorder="1" applyAlignment="1"/>
    <xf numFmtId="0" fontId="1" fillId="0" borderId="8" xfId="1" applyBorder="1"/>
    <xf numFmtId="0" fontId="1" fillId="0" borderId="9" xfId="1" applyBorder="1" applyAlignment="1"/>
    <xf numFmtId="0" fontId="1" fillId="0" borderId="9" xfId="1" applyBorder="1"/>
    <xf numFmtId="0" fontId="1" fillId="0" borderId="0" xfId="1" applyBorder="1" applyAlignment="1"/>
    <xf numFmtId="0" fontId="1" fillId="0" borderId="0" xfId="1" applyBorder="1"/>
    <xf numFmtId="2" fontId="1" fillId="0" borderId="0" xfId="1" applyNumberFormat="1" applyFont="1"/>
    <xf numFmtId="0" fontId="5" fillId="0" borderId="10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1" fillId="0" borderId="10" xfId="1" applyFont="1" applyBorder="1"/>
    <xf numFmtId="0" fontId="5" fillId="0" borderId="10" xfId="1" applyFont="1" applyBorder="1" applyAlignment="1">
      <alignment horizontal="right"/>
    </xf>
    <xf numFmtId="0" fontId="5" fillId="0" borderId="11" xfId="1" applyFont="1" applyBorder="1"/>
    <xf numFmtId="0" fontId="5" fillId="0" borderId="10" xfId="1" applyFont="1" applyBorder="1"/>
    <xf numFmtId="0" fontId="1" fillId="0" borderId="11" xfId="1" applyFont="1" applyBorder="1"/>
    <xf numFmtId="0" fontId="7" fillId="0" borderId="10" xfId="1" applyNumberFormat="1" applyFont="1" applyBorder="1"/>
    <xf numFmtId="0" fontId="1" fillId="0" borderId="0" xfId="1" applyNumberFormat="1" applyFont="1" applyAlignment="1">
      <alignment horizontal="right"/>
    </xf>
    <xf numFmtId="1" fontId="1" fillId="0" borderId="0" xfId="1" applyNumberFormat="1" applyFont="1"/>
    <xf numFmtId="0" fontId="1" fillId="0" borderId="0" xfId="1" applyNumberFormat="1" applyFont="1" applyBorder="1" applyAlignment="1">
      <alignment horizontal="right"/>
    </xf>
    <xf numFmtId="0" fontId="1" fillId="0" borderId="10" xfId="1" applyNumberFormat="1" applyFont="1" applyBorder="1" applyAlignment="1">
      <alignment horizontal="right"/>
    </xf>
    <xf numFmtId="1" fontId="1" fillId="0" borderId="10" xfId="1" applyNumberFormat="1" applyFont="1" applyBorder="1"/>
    <xf numFmtId="0" fontId="8" fillId="0" borderId="0" xfId="1" quotePrefix="1" applyFont="1"/>
    <xf numFmtId="1" fontId="1" fillId="0" borderId="0" xfId="1" applyNumberFormat="1" applyFont="1" applyAlignment="1">
      <alignment horizontal="right"/>
    </xf>
    <xf numFmtId="0" fontId="1" fillId="0" borderId="0" xfId="1" applyAlignment="1">
      <alignment horizontal="left" vertical="top" wrapText="1"/>
    </xf>
    <xf numFmtId="165" fontId="1" fillId="0" borderId="0" xfId="1" applyNumberFormat="1" applyAlignment="1">
      <alignment horizontal="left" vertical="top" wrapText="1"/>
    </xf>
    <xf numFmtId="0" fontId="1" fillId="0" borderId="10" xfId="1" applyBorder="1" applyAlignment="1">
      <alignment horizontal="right"/>
    </xf>
    <xf numFmtId="2" fontId="1" fillId="0" borderId="0" xfId="1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000" b="1"/>
              <a:t>Components of annual change</a:t>
            </a:r>
          </a:p>
          <a:p>
            <a:pPr algn="l">
              <a:defRPr/>
            </a:pPr>
            <a:r>
              <a:rPr lang="en-US" sz="1000" b="0" i="0" baseline="0">
                <a:effectLst/>
              </a:rPr>
              <a:t>million metric tons</a:t>
            </a:r>
            <a:endParaRPr lang="en-US" sz="1000" b="0">
              <a:effectLst/>
            </a:endParaRPr>
          </a:p>
        </c:rich>
      </c:tx>
      <c:layout>
        <c:manualLayout>
          <c:xMode val="edge"/>
          <c:yMode val="edge"/>
          <c:x val="8.9694984708108064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12517342654824"/>
          <c:y val="0.13137862812557108"/>
          <c:w val="0.75501504531613184"/>
          <c:h val="0.6812757335706396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'36'!$B$28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</c:spPr>
          <c:invertIfNegative val="0"/>
          <c:cat>
            <c:numRef>
              <c:f>'36'!$I$27:$L$27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'36'!$I$28:$L$28</c:f>
              <c:numCache>
                <c:formatCode>0</c:formatCode>
                <c:ptCount val="4"/>
                <c:pt idx="0">
                  <c:v>-55.735622000000149</c:v>
                </c:pt>
                <c:pt idx="1">
                  <c:v>-182.85881609999979</c:v>
                </c:pt>
                <c:pt idx="2">
                  <c:v>-189.15557393000006</c:v>
                </c:pt>
                <c:pt idx="3">
                  <c:v>189.88847292999992</c:v>
                </c:pt>
              </c:numCache>
            </c:numRef>
          </c:val>
        </c:ser>
        <c:ser>
          <c:idx val="2"/>
          <c:order val="1"/>
          <c:tx>
            <c:strRef>
              <c:f>'36'!$B$29</c:f>
              <c:strCache>
                <c:ptCount val="1"/>
                <c:pt idx="0">
                  <c:v>Petroleum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numRef>
              <c:f>'36'!$I$27:$L$27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'36'!$I$29:$L$29</c:f>
              <c:numCache>
                <c:formatCode>0</c:formatCode>
                <c:ptCount val="4"/>
                <c:pt idx="0">
                  <c:v>45.592399999999998</c:v>
                </c:pt>
                <c:pt idx="1">
                  <c:v>-8.5160301999999319</c:v>
                </c:pt>
                <c:pt idx="2">
                  <c:v>-319.25667629999975</c:v>
                </c:pt>
                <c:pt idx="3">
                  <c:v>186.72402299999999</c:v>
                </c:pt>
              </c:numCache>
            </c:numRef>
          </c:val>
        </c:ser>
        <c:ser>
          <c:idx val="3"/>
          <c:order val="2"/>
          <c:tx>
            <c:strRef>
              <c:f>'36'!$B$30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numRef>
              <c:f>'36'!$I$27:$L$27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'36'!$I$30:$L$30</c:f>
              <c:numCache>
                <c:formatCode>0</c:formatCode>
                <c:ptCount val="4"/>
                <c:pt idx="0">
                  <c:v>163.97334410000008</c:v>
                </c:pt>
                <c:pt idx="1">
                  <c:v>55.771745199999941</c:v>
                </c:pt>
                <c:pt idx="2">
                  <c:v>-24.650774599999977</c:v>
                </c:pt>
                <c:pt idx="3">
                  <c:v>-89.691740299999992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64279920"/>
        <c:axId val="364283728"/>
      </c:barChart>
      <c:lineChart>
        <c:grouping val="standard"/>
        <c:varyColors val="0"/>
        <c:ser>
          <c:idx val="8"/>
          <c:order val="4"/>
          <c:tx>
            <c:v>net change</c:v>
          </c:tx>
          <c:spPr>
            <a:ln w="38100">
              <a:noFill/>
            </a:ln>
          </c:spPr>
          <c:marker>
            <c:symbol val="dot"/>
            <c:size val="5"/>
            <c:spPr>
              <a:solidFill>
                <a:schemeClr val="tx1"/>
              </a:solidFill>
              <a:ln w="38100" cap="rnd"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7.7837798879259082E-2"/>
                  <c:y val="-9.21391738242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4215150189559639E-2"/>
                  <c:y val="9.07770903637045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7.6465161534442064E-2"/>
                  <c:y val="4.4403410219534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4032685273608539E-2"/>
                  <c:y val="-7.3466553310503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'36'!$I$27:$L$27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'36'!$I$31:$L$31</c:f>
              <c:numCache>
                <c:formatCode>0</c:formatCode>
                <c:ptCount val="4"/>
                <c:pt idx="0">
                  <c:v>153.83012199999939</c:v>
                </c:pt>
                <c:pt idx="1">
                  <c:v>-135.6031011999994</c:v>
                </c:pt>
                <c:pt idx="2">
                  <c:v>-533.05022100000042</c:v>
                </c:pt>
                <c:pt idx="3">
                  <c:v>286.92073600000003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279920"/>
        <c:axId val="364283728"/>
      </c:lineChart>
      <c:scatterChart>
        <c:scatterStyle val="lineMarker"/>
        <c:varyColors val="0"/>
        <c:ser>
          <c:idx val="7"/>
          <c:order val="3"/>
          <c:tx>
            <c:strRef>
              <c:f>'36'!$B$40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8832951945080092E-3"/>
                  <c:y val="3.181801568446729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'36'!$A$41:$A$42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'36'!$B$41:$B$42</c:f>
              <c:numCache>
                <c:formatCode>0.00</c:formatCode>
                <c:ptCount val="2"/>
                <c:pt idx="0">
                  <c:v>-1.5</c:v>
                </c:pt>
                <c:pt idx="1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281008"/>
        <c:axId val="364281552"/>
      </c:scatterChart>
      <c:catAx>
        <c:axId val="3642799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364283728"/>
        <c:crosses val="autoZero"/>
        <c:auto val="1"/>
        <c:lblAlgn val="ctr"/>
        <c:lblOffset val="100"/>
        <c:noMultiLvlLbl val="0"/>
      </c:catAx>
      <c:valAx>
        <c:axId val="364283728"/>
        <c:scaling>
          <c:orientation val="minMax"/>
          <c:min val="-8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364279920"/>
        <c:crosses val="autoZero"/>
        <c:crossBetween val="between"/>
        <c:majorUnit val="100"/>
      </c:valAx>
      <c:valAx>
        <c:axId val="36428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64281552"/>
        <c:crosses val="autoZero"/>
        <c:crossBetween val="midCat"/>
      </c:valAx>
      <c:valAx>
        <c:axId val="364281552"/>
        <c:scaling>
          <c:orientation val="minMax"/>
          <c:max val="1.5"/>
          <c:min val="-1.5"/>
        </c:scaling>
        <c:delete val="0"/>
        <c:axPos val="r"/>
        <c:numFmt formatCode="0.00" sourceLinked="1"/>
        <c:majorTickMark val="none"/>
        <c:minorTickMark val="none"/>
        <c:tickLblPos val="none"/>
        <c:spPr>
          <a:noFill/>
          <a:ln>
            <a:noFill/>
          </a:ln>
        </c:spPr>
        <c:crossAx val="364281008"/>
        <c:crosses val="max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03776611256927"/>
          <c:y val="0.13548306461692292"/>
          <c:w val="0.75917286380869053"/>
          <c:h val="0.68113954505686791"/>
        </c:manualLayout>
      </c:layout>
      <c:lineChart>
        <c:grouping val="standard"/>
        <c:varyColors val="0"/>
        <c:ser>
          <c:idx val="2"/>
          <c:order val="0"/>
          <c:tx>
            <c:v>Liquid biofuels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'36'!$C$27:$G$27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'36'!$C$29:$G$29</c:f>
              <c:numCache>
                <c:formatCode>0</c:formatCode>
                <c:ptCount val="5"/>
                <c:pt idx="0">
                  <c:v>2328.4115834999998</c:v>
                </c:pt>
                <c:pt idx="1">
                  <c:v>2374.0039834999998</c:v>
                </c:pt>
                <c:pt idx="2">
                  <c:v>2365.4879532999998</c:v>
                </c:pt>
                <c:pt idx="3">
                  <c:v>2046.2312770000001</c:v>
                </c:pt>
                <c:pt idx="4">
                  <c:v>2232.9553000000001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'36'!$B$31</c:f>
              <c:strCache>
                <c:ptCount val="1"/>
                <c:pt idx="0">
                  <c:v>Total energy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'36'!$C$27:$G$27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'36'!$C$31:$G$31</c:f>
              <c:numCache>
                <c:formatCode>0</c:formatCode>
                <c:ptCount val="5"/>
                <c:pt idx="0">
                  <c:v>5130.5768642000003</c:v>
                </c:pt>
                <c:pt idx="1">
                  <c:v>5284.4069861999997</c:v>
                </c:pt>
                <c:pt idx="2">
                  <c:v>5148.8038850000003</c:v>
                </c:pt>
                <c:pt idx="3">
                  <c:v>4615.7536639999998</c:v>
                </c:pt>
                <c:pt idx="4">
                  <c:v>4902.6743999999999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'36'!$B$30</c:f>
              <c:strCache>
                <c:ptCount val="1"/>
                <c:pt idx="0">
                  <c:v>Natural gas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'36'!$C$27:$G$27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'36'!$C$30:$G$30</c:f>
              <c:numCache>
                <c:formatCode>0</c:formatCode>
                <c:ptCount val="5"/>
                <c:pt idx="0">
                  <c:v>1475.0421256</c:v>
                </c:pt>
                <c:pt idx="1">
                  <c:v>1639.0154697</c:v>
                </c:pt>
                <c:pt idx="2">
                  <c:v>1694.7872149</c:v>
                </c:pt>
                <c:pt idx="3">
                  <c:v>1670.1364403</c:v>
                </c:pt>
                <c:pt idx="4">
                  <c:v>1580.4447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'36'!$B$28</c:f>
              <c:strCache>
                <c:ptCount val="1"/>
                <c:pt idx="0">
                  <c:v>Coal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'36'!$C$27:$G$27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'36'!$C$28:$G$28</c:f>
              <c:numCache>
                <c:formatCode>0</c:formatCode>
                <c:ptCount val="5"/>
                <c:pt idx="0">
                  <c:v>1316.0268091</c:v>
                </c:pt>
                <c:pt idx="1">
                  <c:v>1260.2911870999999</c:v>
                </c:pt>
                <c:pt idx="2">
                  <c:v>1077.4323710000001</c:v>
                </c:pt>
                <c:pt idx="3">
                  <c:v>888.27679707000004</c:v>
                </c:pt>
                <c:pt idx="4">
                  <c:v>1078.16527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284816"/>
        <c:axId val="2114578272"/>
      </c:lineChart>
      <c:scatterChart>
        <c:scatterStyle val="lineMarker"/>
        <c:varyColors val="0"/>
        <c:ser>
          <c:idx val="7"/>
          <c:order val="4"/>
          <c:tx>
            <c:strRef>
              <c:f>'36'!$B$36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4880443331495158E-3"/>
                  <c:y val="3.968662208681201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'36'!$A$37:$A$38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'36'!$B$37:$B$38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94048"/>
        <c:axId val="2114589696"/>
      </c:scatterChart>
      <c:catAx>
        <c:axId val="36428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2114578272"/>
        <c:crosses val="autoZero"/>
        <c:auto val="1"/>
        <c:lblAlgn val="ctr"/>
        <c:lblOffset val="100"/>
        <c:noMultiLvlLbl val="0"/>
      </c:catAx>
      <c:valAx>
        <c:axId val="2114578272"/>
        <c:scaling>
          <c:orientation val="minMax"/>
          <c:max val="6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364284816"/>
        <c:crosses val="autoZero"/>
        <c:crossBetween val="midCat"/>
        <c:majorUnit val="500"/>
      </c:valAx>
      <c:valAx>
        <c:axId val="211459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14589696"/>
        <c:crosses val="autoZero"/>
        <c:crossBetween val="midCat"/>
      </c:valAx>
      <c:valAx>
        <c:axId val="211458969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2114594048"/>
        <c:crosses val="max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0</xdr:rowOff>
    </xdr:from>
    <xdr:to>
      <xdr:col>10</xdr:col>
      <xdr:colOff>19050</xdr:colOff>
      <xdr:row>23</xdr:row>
      <xdr:rowOff>123825</xdr:rowOff>
    </xdr:to>
    <xdr:grpSp>
      <xdr:nvGrpSpPr>
        <xdr:cNvPr id="2" name="Group 1"/>
        <xdr:cNvGrpSpPr/>
      </xdr:nvGrpSpPr>
      <xdr:grpSpPr>
        <a:xfrm>
          <a:off x="628650" y="685800"/>
          <a:ext cx="5486400" cy="3200400"/>
          <a:chOff x="628650" y="685800"/>
          <a:chExt cx="5486400" cy="320040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3371850" y="685800"/>
          <a:ext cx="27432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"/>
          <xdr:cNvGraphicFramePr>
            <a:graphicFrameLocks/>
          </xdr:cNvGraphicFramePr>
        </xdr:nvGraphicFramePr>
        <xdr:xfrm>
          <a:off x="628650" y="685800"/>
          <a:ext cx="27432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B$32">
        <xdr:nvSpPr>
          <xdr:cNvPr id="5" name="TextBox 1"/>
          <xdr:cNvSpPr txBox="1"/>
        </xdr:nvSpPr>
        <xdr:spPr>
          <a:xfrm>
            <a:off x="628650" y="3611695"/>
            <a:ext cx="4896330" cy="2600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778B8BA7-5676-4DD8-ADBD-89E6C272E3FE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Source: U.S. Energy Information Administration, Short-Term Energy Outlook, November 2020</a:t>
            </a:fld>
            <a:endParaRPr lang="en-US" sz="1100"/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24526" y="3581401"/>
            <a:ext cx="381273" cy="29075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0.16646</cdr:x>
      <cdr:y>0.59203</cdr:y>
    </cdr:from>
    <cdr:to>
      <cdr:x>0.40605</cdr:x>
      <cdr:y>0.78548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61925" y="1862783"/>
          <a:ext cx="664850" cy="608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" tIns="18288" rIns="9144" bIns="18288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natural gas</a:t>
          </a:r>
        </a:p>
        <a:p xmlns:a="http://schemas.openxmlformats.org/drawingml/2006/main">
          <a:r>
            <a:rPr lang="en-US" sz="900" b="1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petroleum</a:t>
          </a:r>
        </a:p>
        <a:p xmlns:a="http://schemas.openxmlformats.org/drawingml/2006/main">
          <a:r>
            <a:rPr lang="en-US" sz="9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coal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net change</a:t>
          </a:r>
          <a:endParaRPr lang="en-US" sz="900" b="1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0.1759</cdr:x>
      <cdr:y>0.23868</cdr:y>
    </cdr:from>
    <cdr:to>
      <cdr:x>0.60298</cdr:x>
      <cdr:y>0.79112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8109" y="751004"/>
          <a:ext cx="1185126" cy="173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total energy</a:t>
          </a:r>
        </a:p>
        <a:p xmlns:a="http://schemas.openxmlformats.org/drawingml/2006/main">
          <a:endParaRPr lang="en-US" sz="900" b="1">
            <a:solidFill>
              <a:schemeClr val="accent4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accent4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accent4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accent4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solidFill>
              <a:schemeClr val="accent4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petroleum</a:t>
          </a:r>
        </a:p>
        <a:p xmlns:a="http://schemas.openxmlformats.org/drawingml/2006/main">
          <a:endParaRPr lang="en-US" sz="900">
            <a:solidFill>
              <a:schemeClr val="accent2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natural gas</a:t>
          </a:r>
        </a:p>
        <a:p xmlns:a="http://schemas.openxmlformats.org/drawingml/2006/main">
          <a:endParaRPr lang="en-US" sz="900" b="1">
            <a:solidFill>
              <a:schemeClr val="accen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solidFill>
              <a:schemeClr val="accent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tx1">
                  <a:lumMod val="50000"/>
                  <a:lumOff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coal</a:t>
          </a:r>
          <a:endParaRPr lang="en-US" sz="900">
            <a:solidFill>
              <a:schemeClr val="tx1">
                <a:lumMod val="50000"/>
                <a:lumOff val="50000"/>
              </a:schemeClr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0.00347</cdr:x>
      <cdr:y>0.00298</cdr:y>
    </cdr:from>
    <cdr:to>
      <cdr:x>0.94097</cdr:x>
      <cdr:y>0.14881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9524"/>
          <a:ext cx="25717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annual carbon emissions by source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metric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27">
          <cell r="C27">
            <v>2017</v>
          </cell>
          <cell r="D27">
            <v>2018</v>
          </cell>
          <cell r="E27">
            <v>2019</v>
          </cell>
          <cell r="F27">
            <v>2020</v>
          </cell>
          <cell r="G27">
            <v>2021</v>
          </cell>
          <cell r="I27">
            <v>2018</v>
          </cell>
          <cell r="J27">
            <v>2019</v>
          </cell>
          <cell r="K27">
            <v>2020</v>
          </cell>
          <cell r="L27">
            <v>2021</v>
          </cell>
        </row>
        <row r="28">
          <cell r="B28" t="str">
            <v>Coal</v>
          </cell>
          <cell r="C28">
            <v>1316.0268091</v>
          </cell>
          <cell r="D28">
            <v>1260.2911870999999</v>
          </cell>
          <cell r="E28">
            <v>1077.4323710000001</v>
          </cell>
          <cell r="F28">
            <v>888.27679707000004</v>
          </cell>
          <cell r="G28">
            <v>1078.16527</v>
          </cell>
          <cell r="I28">
            <v>-55.735622000000149</v>
          </cell>
          <cell r="J28">
            <v>-182.85881609999979</v>
          </cell>
          <cell r="K28">
            <v>-189.15557393000006</v>
          </cell>
          <cell r="L28">
            <v>189.88847292999992</v>
          </cell>
        </row>
        <row r="29">
          <cell r="B29" t="str">
            <v>Petroleum</v>
          </cell>
          <cell r="C29">
            <v>2328.4115834999998</v>
          </cell>
          <cell r="D29">
            <v>2374.0039834999998</v>
          </cell>
          <cell r="E29">
            <v>2365.4879532999998</v>
          </cell>
          <cell r="F29">
            <v>2046.2312770000001</v>
          </cell>
          <cell r="G29">
            <v>2232.9553000000001</v>
          </cell>
          <cell r="I29">
            <v>45.592399999999998</v>
          </cell>
          <cell r="J29">
            <v>-8.5160301999999319</v>
          </cell>
          <cell r="K29">
            <v>-319.25667629999975</v>
          </cell>
          <cell r="L29">
            <v>186.72402299999999</v>
          </cell>
        </row>
        <row r="30">
          <cell r="B30" t="str">
            <v>Natural gas</v>
          </cell>
          <cell r="C30">
            <v>1475.0421256</v>
          </cell>
          <cell r="D30">
            <v>1639.0154697</v>
          </cell>
          <cell r="E30">
            <v>1694.7872149</v>
          </cell>
          <cell r="F30">
            <v>1670.1364403</v>
          </cell>
          <cell r="G30">
            <v>1580.4447</v>
          </cell>
          <cell r="I30">
            <v>163.97334410000008</v>
          </cell>
          <cell r="J30">
            <v>55.771745199999941</v>
          </cell>
          <cell r="K30">
            <v>-24.650774599999977</v>
          </cell>
          <cell r="L30">
            <v>-89.691740299999992</v>
          </cell>
        </row>
        <row r="31">
          <cell r="B31" t="str">
            <v>Total energy</v>
          </cell>
          <cell r="C31">
            <v>5130.5768642000003</v>
          </cell>
          <cell r="D31">
            <v>5284.4069861999997</v>
          </cell>
          <cell r="E31">
            <v>5148.8038850000003</v>
          </cell>
          <cell r="F31">
            <v>4615.7536639999998</v>
          </cell>
          <cell r="G31">
            <v>4902.6743999999999</v>
          </cell>
          <cell r="I31">
            <v>153.83012199999939</v>
          </cell>
          <cell r="J31">
            <v>-135.6031011999994</v>
          </cell>
          <cell r="K31">
            <v>-533.05022100000042</v>
          </cell>
          <cell r="L31">
            <v>286.92073600000003</v>
          </cell>
        </row>
        <row r="36">
          <cell r="B36" t="str">
            <v>forecast</v>
          </cell>
        </row>
        <row r="37">
          <cell r="A37">
            <v>4</v>
          </cell>
          <cell r="B37">
            <v>0</v>
          </cell>
        </row>
        <row r="38">
          <cell r="A38">
            <v>4</v>
          </cell>
          <cell r="B38">
            <v>1</v>
          </cell>
        </row>
        <row r="40">
          <cell r="B40" t="str">
            <v>forecast</v>
          </cell>
        </row>
        <row r="41">
          <cell r="A41">
            <v>2.5</v>
          </cell>
          <cell r="B41">
            <v>-1.5</v>
          </cell>
        </row>
        <row r="42">
          <cell r="A42">
            <v>2.5</v>
          </cell>
          <cell r="B42">
            <v>1.5</v>
          </cell>
        </row>
      </sheetData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60"/>
  <sheetViews>
    <sheetView tabSelected="1" zoomScaleNormal="100" workbookViewId="0"/>
  </sheetViews>
  <sheetFormatPr defaultRowHeight="12.75" x14ac:dyDescent="0.2"/>
  <cols>
    <col min="1" max="1" width="9.140625" style="1"/>
    <col min="2" max="3" width="9.140625" style="38"/>
    <col min="4" max="16" width="9.140625" style="1"/>
    <col min="17" max="17" width="14.140625" style="1" customWidth="1"/>
    <col min="18" max="18" width="10.42578125" style="1" customWidth="1"/>
    <col min="19" max="16384" width="9.140625" style="1"/>
  </cols>
  <sheetData>
    <row r="1" spans="1:18" x14ac:dyDescent="0.2">
      <c r="B1" s="1"/>
      <c r="C1" s="1"/>
      <c r="L1" s="2"/>
    </row>
    <row r="2" spans="1:18" ht="15.75" x14ac:dyDescent="0.25">
      <c r="A2" s="3" t="s">
        <v>0</v>
      </c>
      <c r="B2" s="1"/>
      <c r="C2" s="1"/>
      <c r="L2" s="4"/>
    </row>
    <row r="3" spans="1:18" x14ac:dyDescent="0.2">
      <c r="A3" s="5"/>
      <c r="B3" s="1"/>
      <c r="C3" s="1"/>
    </row>
    <row r="4" spans="1:18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Q5" s="7" t="s">
        <v>1</v>
      </c>
      <c r="R5" s="8"/>
    </row>
    <row r="6" spans="1:18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Q6" s="9" t="s">
        <v>2</v>
      </c>
      <c r="R6" s="10" t="s">
        <v>3</v>
      </c>
    </row>
    <row r="7" spans="1:18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Q7" s="11" t="s">
        <v>4</v>
      </c>
      <c r="R7" s="12" t="s">
        <v>5</v>
      </c>
    </row>
    <row r="8" spans="1:18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Q8" s="11" t="s">
        <v>6</v>
      </c>
      <c r="R8" s="12" t="s">
        <v>7</v>
      </c>
    </row>
    <row r="9" spans="1:18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Q9" s="13" t="s">
        <v>8</v>
      </c>
      <c r="R9" s="14" t="s">
        <v>9</v>
      </c>
    </row>
    <row r="10" spans="1:18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Q10" s="15"/>
      <c r="R10" s="16"/>
    </row>
    <row r="11" spans="1:18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Q11" s="17"/>
      <c r="R11" s="18"/>
    </row>
    <row r="12" spans="1:18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Q12" s="17"/>
      <c r="R12" s="18"/>
    </row>
    <row r="13" spans="1:18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8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8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8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4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4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4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4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4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4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4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4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4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4" ht="14.25" x14ac:dyDescent="0.25">
      <c r="A26" s="2"/>
      <c r="B26" s="19"/>
      <c r="C26" s="20" t="s">
        <v>10</v>
      </c>
      <c r="D26" s="20"/>
      <c r="E26" s="20"/>
      <c r="F26" s="20"/>
      <c r="G26" s="20"/>
      <c r="H26" s="2"/>
      <c r="I26" s="20" t="s">
        <v>11</v>
      </c>
      <c r="J26" s="20"/>
      <c r="K26" s="20"/>
      <c r="L26" s="20"/>
      <c r="M26" s="21"/>
      <c r="N26" s="21"/>
    </row>
    <row r="27" spans="1:14" x14ac:dyDescent="0.2">
      <c r="A27" s="22"/>
      <c r="B27" s="23" t="s">
        <v>12</v>
      </c>
      <c r="C27" s="24">
        <v>2017</v>
      </c>
      <c r="D27" s="24">
        <v>2018</v>
      </c>
      <c r="E27" s="25">
        <v>2019</v>
      </c>
      <c r="F27" s="25">
        <v>2020</v>
      </c>
      <c r="G27" s="25">
        <v>2021</v>
      </c>
      <c r="H27" s="26"/>
      <c r="I27" s="27">
        <v>2018</v>
      </c>
      <c r="J27" s="27">
        <v>2019</v>
      </c>
      <c r="K27" s="27">
        <v>2020</v>
      </c>
      <c r="L27" s="27">
        <v>2021</v>
      </c>
    </row>
    <row r="28" spans="1:14" x14ac:dyDescent="0.2">
      <c r="A28" s="2"/>
      <c r="B28" s="28" t="s">
        <v>2</v>
      </c>
      <c r="C28" s="29">
        <v>1316.0268091</v>
      </c>
      <c r="D28" s="29">
        <v>1260.2911870999999</v>
      </c>
      <c r="E28" s="29">
        <v>1077.4323710000001</v>
      </c>
      <c r="F28" s="29">
        <v>888.27679707000004</v>
      </c>
      <c r="G28" s="29">
        <v>1078.16527</v>
      </c>
      <c r="H28" s="2"/>
      <c r="I28" s="29">
        <f t="shared" ref="I28:L31" si="0">D28-C28</f>
        <v>-55.735622000000149</v>
      </c>
      <c r="J28" s="29">
        <f t="shared" si="0"/>
        <v>-182.85881609999979</v>
      </c>
      <c r="K28" s="29">
        <f t="shared" si="0"/>
        <v>-189.15557393000006</v>
      </c>
      <c r="L28" s="29">
        <f t="shared" si="0"/>
        <v>189.88847292999992</v>
      </c>
    </row>
    <row r="29" spans="1:14" x14ac:dyDescent="0.2">
      <c r="A29" s="2"/>
      <c r="B29" s="28" t="s">
        <v>4</v>
      </c>
      <c r="C29" s="29">
        <v>2328.4115834999998</v>
      </c>
      <c r="D29" s="29">
        <v>2374.0039834999998</v>
      </c>
      <c r="E29" s="29">
        <v>2365.4879532999998</v>
      </c>
      <c r="F29" s="29">
        <v>2046.2312770000001</v>
      </c>
      <c r="G29" s="29">
        <v>2232.9553000000001</v>
      </c>
      <c r="H29" s="2"/>
      <c r="I29" s="29">
        <f t="shared" si="0"/>
        <v>45.592399999999998</v>
      </c>
      <c r="J29" s="29">
        <f t="shared" si="0"/>
        <v>-8.5160301999999319</v>
      </c>
      <c r="K29" s="29">
        <f t="shared" si="0"/>
        <v>-319.25667629999975</v>
      </c>
      <c r="L29" s="29">
        <f t="shared" si="0"/>
        <v>186.72402299999999</v>
      </c>
    </row>
    <row r="30" spans="1:14" x14ac:dyDescent="0.2">
      <c r="A30" s="2"/>
      <c r="B30" s="30" t="s">
        <v>6</v>
      </c>
      <c r="C30" s="29">
        <v>1475.0421256</v>
      </c>
      <c r="D30" s="29">
        <v>1639.0154697</v>
      </c>
      <c r="E30" s="29">
        <v>1694.7872149</v>
      </c>
      <c r="F30" s="29">
        <v>1670.1364403</v>
      </c>
      <c r="G30" s="29">
        <v>1580.4447</v>
      </c>
      <c r="H30" s="2"/>
      <c r="I30" s="29">
        <f t="shared" si="0"/>
        <v>163.97334410000008</v>
      </c>
      <c r="J30" s="29">
        <f t="shared" si="0"/>
        <v>55.771745199999941</v>
      </c>
      <c r="K30" s="29">
        <f t="shared" si="0"/>
        <v>-24.650774599999977</v>
      </c>
      <c r="L30" s="29">
        <f t="shared" si="0"/>
        <v>-89.691740299999992</v>
      </c>
    </row>
    <row r="31" spans="1:14" x14ac:dyDescent="0.2">
      <c r="A31" s="2"/>
      <c r="B31" s="31" t="s">
        <v>8</v>
      </c>
      <c r="C31" s="32">
        <v>5130.5768642000003</v>
      </c>
      <c r="D31" s="32">
        <v>5284.4069861999997</v>
      </c>
      <c r="E31" s="32">
        <v>5148.8038850000003</v>
      </c>
      <c r="F31" s="32">
        <v>4615.7536639999998</v>
      </c>
      <c r="G31" s="32">
        <v>4902.6743999999999</v>
      </c>
      <c r="H31" s="22"/>
      <c r="I31" s="32">
        <f t="shared" si="0"/>
        <v>153.83012199999939</v>
      </c>
      <c r="J31" s="32">
        <f t="shared" si="0"/>
        <v>-135.6031011999994</v>
      </c>
      <c r="K31" s="32">
        <f t="shared" si="0"/>
        <v>-533.05022100000042</v>
      </c>
      <c r="L31" s="32">
        <f t="shared" si="0"/>
        <v>286.92073600000003</v>
      </c>
    </row>
    <row r="32" spans="1:14" x14ac:dyDescent="0.2">
      <c r="A32" s="2"/>
      <c r="B32" s="33" t="s">
        <v>13</v>
      </c>
      <c r="C32" s="2"/>
      <c r="D32" s="2"/>
      <c r="E32" s="2"/>
      <c r="F32" s="2"/>
      <c r="G32" s="2"/>
      <c r="H32" s="2"/>
      <c r="I32" s="34">
        <f>+SUM(I28:I30)</f>
        <v>153.83012209999993</v>
      </c>
      <c r="J32" s="34">
        <f>+SUM(J28:J30)</f>
        <v>-135.60310109999978</v>
      </c>
      <c r="K32" s="34">
        <f>+SUM(K28:K30)</f>
        <v>-533.06302482999979</v>
      </c>
      <c r="L32" s="34">
        <f>+SUM(L28:L30)</f>
        <v>286.92075562999992</v>
      </c>
    </row>
    <row r="33" spans="1:13" x14ac:dyDescent="0.2">
      <c r="A33" s="35"/>
      <c r="B33" s="35"/>
      <c r="C33" s="36"/>
      <c r="D33" s="36"/>
      <c r="E33" s="36"/>
      <c r="F33" s="36"/>
      <c r="G33" s="36"/>
      <c r="H33" s="35"/>
      <c r="I33" s="35"/>
      <c r="J33" s="35"/>
      <c r="K33" s="35"/>
      <c r="L33" s="35"/>
    </row>
    <row r="34" spans="1:13" x14ac:dyDescent="0.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</row>
    <row r="35" spans="1:13" x14ac:dyDescent="0.2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</row>
    <row r="36" spans="1:13" x14ac:dyDescent="0.2">
      <c r="A36" s="37"/>
      <c r="B36" s="37" t="s">
        <v>14</v>
      </c>
      <c r="C36" s="1"/>
    </row>
    <row r="37" spans="1:13" x14ac:dyDescent="0.2">
      <c r="A37" s="1">
        <v>4</v>
      </c>
      <c r="B37" s="1">
        <v>0</v>
      </c>
      <c r="C37" s="1"/>
    </row>
    <row r="38" spans="1:13" x14ac:dyDescent="0.2">
      <c r="A38" s="1">
        <v>4</v>
      </c>
      <c r="B38" s="1">
        <v>1</v>
      </c>
      <c r="C38" s="1"/>
    </row>
    <row r="39" spans="1:13" x14ac:dyDescent="0.2">
      <c r="C39" s="1"/>
    </row>
    <row r="40" spans="1:13" x14ac:dyDescent="0.2">
      <c r="A40" s="37"/>
      <c r="B40" s="37" t="s">
        <v>14</v>
      </c>
      <c r="C40" s="1"/>
    </row>
    <row r="41" spans="1:13" x14ac:dyDescent="0.2">
      <c r="A41" s="1">
        <v>2.5</v>
      </c>
      <c r="B41" s="38">
        <v>-1.5</v>
      </c>
      <c r="C41" s="1"/>
    </row>
    <row r="42" spans="1:13" x14ac:dyDescent="0.2">
      <c r="A42" s="1">
        <v>2.5</v>
      </c>
      <c r="B42" s="38">
        <v>1.5</v>
      </c>
      <c r="C42" s="1"/>
    </row>
    <row r="43" spans="1:13" x14ac:dyDescent="0.2">
      <c r="C43" s="1"/>
    </row>
    <row r="44" spans="1:13" x14ac:dyDescent="0.2">
      <c r="C44" s="1"/>
    </row>
    <row r="45" spans="1:13" x14ac:dyDescent="0.2">
      <c r="C45" s="1"/>
    </row>
    <row r="46" spans="1:13" x14ac:dyDescent="0.2">
      <c r="C46" s="1"/>
    </row>
    <row r="47" spans="1:13" x14ac:dyDescent="0.2">
      <c r="C47" s="1"/>
    </row>
    <row r="48" spans="1:1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</sheetData>
  <mergeCells count="2">
    <mergeCell ref="C26:G26"/>
    <mergeCell ref="I26:L26"/>
  </mergeCells>
  <pageMargins left="0.75" right="0.75" top="1" bottom="1" header="0.5" footer="0.5"/>
  <pageSetup scale="90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36</vt:lpstr>
      <vt:lpstr>'36'!Print_Area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Shane B.</dc:creator>
  <cp:lastModifiedBy>Johnson, Shane B.</cp:lastModifiedBy>
  <dcterms:created xsi:type="dcterms:W3CDTF">2020-11-09T22:50:39Z</dcterms:created>
  <dcterms:modified xsi:type="dcterms:W3CDTF">2020-11-09T22:50:46Z</dcterms:modified>
</cp:coreProperties>
</file>