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seyer\Documents\WashUDataAnalytics\Week 1\Homework\"/>
    </mc:Choice>
  </mc:AlternateContent>
  <xr:revisionPtr revIDLastSave="0" documentId="8_{1458E938-5320-42F7-B6D6-D445005A5D30}" xr6:coauthVersionLast="40" xr6:coauthVersionMax="40" xr10:uidLastSave="{00000000-0000-0000-0000-000000000000}"/>
  <bookViews>
    <workbookView xWindow="0" yWindow="0" windowWidth="14370" windowHeight="7485" activeTab="3" xr2:uid="{00000000-000D-0000-FFFF-FFFF00000000}"/>
  </bookViews>
  <sheets>
    <sheet name="Sheet1" sheetId="1" r:id="rId1"/>
    <sheet name="Category Table &amp; Chart" sheetId="2" r:id="rId2"/>
    <sheet name="SubCategory Table &amp; Chart" sheetId="3" r:id="rId3"/>
    <sheet name="DateCreated Table &amp; Chart" sheetId="4" r:id="rId4"/>
  </sheets>
  <definedNames>
    <definedName name="_xlnm._FilterDatabase" localSheetId="0" hidden="1">Sheet1!$F$1:$F$4115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<sst xmlns="http://schemas.openxmlformats.org/spreadsheetml/2006/main" count="24799" uniqueCount="8380">
  <si>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</si>
  <si>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</si>
  <si>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</si>
  <si>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</si>
  <si>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</si>
  <si>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</si>
  <si>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</si>
  <si>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</si>
  <si>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</si>
  <si>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</si>
  <si>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</si>
  <si>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</si>
  <si>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</si>
  <si>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</si>
  <si>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</si>
  <si>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</si>
  <si>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</si>
  <si>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</si>
  <si>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</si>
  <si>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</si>
  <si>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</si>
  <si>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</si>
  <si>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</si>
  <si>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</si>
  <si>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</si>
  <si>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</si>
  <si>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</si>
  <si>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</si>
  <si>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</si>
  <si>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</si>
  <si>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</si>
  <si>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</si>
  <si>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</si>
  <si>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</si>
  <si>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</si>
  <si>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</si>
  <si>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</si>
  <si>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</si>
  <si>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</si>
  <si>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</si>
  <si>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</si>
  <si>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</si>
  <si>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</si>
  <si>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</si>
  <si>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</si>
  <si>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</si>
  <si>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</si>
  <si>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</si>
  <si>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</si>
  <si>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</si>
  <si>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</si>
  <si>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</si>
  <si>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</si>
  <si>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</si>
  <si>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</si>
  <si>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</si>
  <si>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</si>
  <si>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</si>
  <si>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</si>
  <si>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</si>
  <si>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</si>
  <si>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</si>
  <si>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</si>
  <si>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</si>
  <si>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</si>
  <si>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</si>
  <si>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</si>
  <si>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</si>
  <si>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</si>
  <si>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</si>
  <si>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</si>
  <si>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</si>
  <si>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</si>
  <si>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</si>
  <si>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</si>
  <si>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</si>
  <si>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</si>
  <si>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</si>
  <si>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</si>
  <si>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</si>
  <si>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</si>
  <si>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</si>
  <si>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</si>
  <si>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</si>
  <si>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</si>
  <si>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</si>
  <si>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</si>
  <si>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</si>
  <si>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</si>
  <si>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</si>
  <si>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</si>
  <si>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</si>
  <si>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</si>
  <si>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</si>
  <si>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</si>
  <si>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</si>
  <si>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</si>
  <si>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</si>
  <si>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</si>
  <si>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</si>
  <si>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</si>
  <si>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</si>
  <si>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</si>
  <si>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</si>
  <si>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</si>
  <si>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</si>
  <si>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</si>
  <si>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</si>
  <si>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</si>
  <si>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</si>
  <si>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</si>
  <si>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</si>
  <si>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</si>
  <si>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</si>
  <si>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</si>
  <si>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</si>
  <si>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</si>
  <si>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</si>
  <si>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</si>
  <si>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</si>
  <si>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</si>
  <si>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</si>
  <si>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</si>
  <si>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</si>
  <si>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</si>
  <si>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</si>
  <si>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</si>
  <si>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</si>
  <si>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</si>
  <si>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</si>
  <si>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</si>
  <si>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</si>
  <si>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</si>
  <si>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</si>
  <si>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</si>
  <si>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</si>
  <si>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</si>
  <si>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</si>
  <si>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</si>
  <si>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</si>
  <si>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</si>
  <si>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</si>
  <si>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</si>
  <si>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</si>
  <si>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</si>
  <si>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</si>
  <si>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</si>
  <si>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</si>
  <si>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</si>
  <si>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</si>
  <si>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</si>
  <si>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</si>
  <si>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</si>
  <si>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</si>
  <si>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</si>
  <si>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</si>
  <si>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</si>
  <si>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</si>
  <si>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</si>
  <si>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</si>
  <si>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</si>
  <si>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</si>
  <si>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</si>
  <si>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</si>
  <si>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</si>
  <si>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</si>
  <si>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</si>
  <si>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</si>
  <si>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</si>
  <si>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</si>
  <si>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</si>
  <si>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</si>
  <si>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</si>
  <si>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</si>
  <si>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</si>
  <si>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</si>
  <si>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</si>
  <si>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</si>
  <si>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</si>
  <si>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</si>
  <si>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</si>
  <si>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</si>
  <si>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</si>
  <si>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</si>
  <si>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</si>
  <si>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</si>
  <si>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</si>
  <si>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</si>
  <si>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</si>
  <si>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</si>
  <si>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</si>
  <si>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</si>
  <si>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</si>
  <si>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</si>
  <si>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</si>
  <si>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</si>
  <si>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</si>
  <si>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</si>
  <si>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</si>
  <si>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</si>
  <si>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</si>
  <si>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</si>
  <si>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</si>
  <si>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</si>
  <si>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</si>
  <si>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</si>
  <si>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</si>
  <si>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</si>
  <si>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</si>
  <si>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</si>
  <si>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</si>
  <si>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</si>
  <si>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</si>
  <si>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</si>
  <si>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</si>
  <si>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</si>
  <si>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</si>
  <si>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</si>
  <si>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</si>
  <si>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</si>
  <si>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</si>
  <si>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</si>
  <si>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</si>
  <si>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</si>
  <si>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</si>
  <si>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</si>
  <si>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</si>
  <si>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</si>
  <si>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</si>
  <si>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</si>
  <si>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</si>
  <si>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</si>
  <si>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</si>
  <si>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</si>
  <si>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</si>
  <si>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</si>
  <si>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</si>
  <si>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</si>
  <si>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</si>
  <si>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</si>
  <si>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</si>
  <si>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</si>
  <si>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</si>
  <si>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</si>
  <si>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</si>
  <si>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</si>
  <si>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</si>
  <si>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</si>
  <si>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</si>
  <si>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</si>
  <si>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</si>
  <si>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</si>
  <si>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</si>
  <si>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</si>
  <si>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</si>
  <si>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</si>
  <si>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</si>
  <si>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</si>
  <si>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</si>
  <si>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</si>
  <si>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</si>
  <si>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</si>
  <si>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</si>
  <si>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</si>
  <si>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</si>
  <si>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</si>
  <si>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</si>
  <si>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</si>
  <si>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</si>
  <si>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</si>
  <si>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</si>
  <si>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</si>
  <si>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</si>
  <si>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</si>
  <si>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</si>
  <si>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</si>
  <si>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</si>
  <si>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</si>
  <si>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</si>
  <si>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</si>
  <si>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</si>
  <si>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</si>
  <si>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</si>
  <si>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</si>
  <si>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</si>
  <si>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</si>
  <si>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</si>
  <si>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</si>
  <si>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</si>
  <si>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</si>
  <si>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</si>
  <si>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</si>
  <si>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</si>
  <si>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</si>
  <si>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</si>
  <si>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</si>
  <si>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</si>
  <si>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</si>
  <si>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</si>
  <si>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</si>
  <si>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</si>
  <si>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</si>
  <si>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</si>
  <si>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</si>
  <si>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</si>
  <si>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</si>
  <si>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</si>
  <si>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</si>
  <si>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</si>
  <si>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</si>
  <si>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</si>
  <si>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</si>
  <si>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</si>
  <si>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</si>
  <si>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</si>
  <si>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</si>
  <si>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</si>
  <si>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</si>
  <si>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</si>
  <si>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</si>
  <si>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</si>
  <si>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</si>
  <si>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</si>
  <si>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</si>
  <si>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</si>
  <si>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</si>
  <si>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</si>
  <si>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</si>
  <si>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</si>
  <si>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</si>
  <si>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</si>
  <si>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</si>
  <si>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</si>
  <si>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</si>
  <si>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</si>
  <si>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</si>
  <si>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</si>
  <si>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</si>
  <si>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</si>
  <si>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</si>
  <si>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</si>
  <si>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</si>
  <si>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</si>
  <si>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</si>
  <si>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</si>
  <si>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</si>
  <si>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</si>
  <si>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</si>
  <si>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</si>
  <si>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</si>
  <si>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</si>
  <si>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</si>
  <si>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</si>
  <si>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</si>
  <si>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</si>
  <si>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</si>
  <si>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</si>
  <si>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</si>
  <si>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</si>
  <si>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</si>
  <si>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</si>
  <si>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</si>
  <si>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</si>
  <si>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</si>
  <si>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</si>
  <si>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</si>
  <si>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</si>
  <si>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</si>
  <si>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</si>
  <si>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</si>
  <si>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</si>
  <si>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</si>
  <si>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</si>
  <si>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</si>
  <si>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</si>
  <si>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</si>
  <si>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</si>
  <si>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</si>
  <si>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</si>
  <si>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</si>
  <si>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</si>
  <si>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</si>
  <si>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</si>
  <si>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</si>
  <si>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</si>
  <si>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</si>
  <si>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</si>
  <si>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</si>
  <si>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</si>
  <si>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</si>
  <si>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</si>
  <si>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</si>
  <si>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</si>
  <si>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</si>
  <si>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</si>
  <si>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</si>
  <si>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</si>
  <si>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</si>
  <si>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</si>
  <si>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</si>
  <si>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</si>
  <si>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</si>
  <si>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</si>
  <si>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</si>
  <si>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</si>
  <si>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</si>
  <si>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</si>
  <si>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</si>
  <si>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</si>
  <si>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</si>
  <si>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</si>
  <si>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</si>
  <si>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</si>
  <si>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</si>
  <si>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</si>
  <si>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</si>
  <si>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</si>
  <si>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</si>
  <si>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</si>
  <si>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</si>
  <si>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</si>
  <si>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</si>
  <si>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</si>
  <si>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</si>
  <si>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</si>
  <si>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</si>
  <si>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</si>
  <si>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</si>
  <si>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</si>
  <si>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</si>
  <si>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</si>
  <si>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</si>
  <si>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</si>
  <si>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</si>
  <si>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</si>
  <si>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</si>
  <si>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</si>
  <si>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</si>
  <si>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</si>
  <si>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</si>
  <si>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</si>
  <si>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</si>
  <si>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</si>
  <si>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</si>
  <si>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</si>
  <si>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</si>
  <si>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</si>
  <si>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</si>
  <si>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</si>
  <si>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</si>
  <si>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</si>
  <si>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</si>
  <si>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</si>
  <si>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</si>
  <si>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</si>
  <si>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</si>
  <si>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</si>
  <si>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</si>
  <si>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</si>
  <si>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</si>
  <si>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</si>
  <si>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</si>
  <si>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</si>
  <si>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</si>
  <si>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</si>
  <si>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</si>
  <si>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</si>
  <si>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</si>
  <si>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</si>
  <si>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</si>
  <si>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</si>
  <si>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</si>
  <si>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</si>
  <si>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</si>
  <si>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</si>
  <si>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</si>
  <si>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</si>
  <si>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</si>
  <si>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</si>
  <si>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</si>
  <si>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</si>
  <si>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</si>
  <si>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</si>
  <si>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</si>
  <si>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</si>
  <si>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</si>
  <si>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</si>
  <si>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</si>
  <si>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</si>
  <si>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</si>
  <si>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</si>
  <si>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</si>
  <si>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</si>
  <si>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</si>
  <si>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</si>
  <si>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</si>
  <si>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</si>
  <si>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</si>
  <si>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</si>
  <si>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</si>
  <si>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</si>
  <si>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</si>
  <si>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</si>
  <si>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</si>
  <si>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</si>
  <si>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</si>
  <si>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</si>
  <si>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</si>
  <si>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</si>
  <si>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</si>
  <si>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</si>
  <si>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</si>
  <si>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</si>
  <si>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</si>
  <si>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</si>
  <si>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</si>
  <si>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</si>
  <si>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</si>
  <si>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</si>
  <si>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</si>
  <si>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</si>
  <si>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</si>
  <si>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</si>
  <si>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</si>
  <si>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</si>
  <si>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</si>
  <si>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</si>
  <si>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</si>
  <si>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</si>
  <si>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</si>
  <si>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</si>
  <si>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</si>
  <si>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</si>
  <si>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</si>
  <si>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</si>
  <si>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</si>
  <si>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</si>
  <si>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</si>
  <si>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</si>
  <si>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</si>
  <si>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</si>
  <si>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</si>
  <si>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</si>
  <si>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</si>
  <si>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</si>
  <si>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</si>
  <si>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</si>
  <si>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</si>
  <si>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</si>
  <si>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</si>
  <si>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</si>
  <si>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</si>
  <si>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</si>
  <si>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</si>
  <si>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</si>
  <si>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</si>
  <si>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</si>
  <si>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</si>
  <si>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</si>
  <si>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</si>
  <si>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</si>
  <si>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</si>
  <si>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</si>
  <si>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</si>
  <si>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</si>
  <si>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</si>
  <si>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</si>
  <si>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</si>
  <si>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</si>
  <si>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</si>
  <si>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</si>
  <si>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</si>
  <si>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</si>
  <si>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</si>
  <si>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</si>
  <si>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</si>
  <si>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</si>
  <si>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</si>
  <si>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</si>
  <si>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</si>
  <si>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</si>
  <si>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</si>
  <si>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</si>
  <si>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</si>
  <si>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</si>
  <si>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</si>
  <si>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</si>
  <si>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</si>
  <si>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</si>
  <si>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</si>
  <si>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</si>
  <si>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</si>
  <si>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</si>
  <si>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</si>
  <si>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</si>
  <si>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</si>
  <si>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</si>
  <si>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</si>
  <si>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</si>
  <si>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</si>
  <si>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</si>
  <si>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</si>
  <si>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</si>
  <si>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</si>
  <si>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</si>
  <si>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</si>
  <si>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</si>
  <si>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</si>
  <si>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</si>
  <si>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</si>
  <si>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</si>
  <si>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</si>
  <si>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</si>
  <si>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</si>
  <si>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</si>
  <si>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</si>
  <si>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</si>
  <si>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</si>
  <si>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</si>
  <si>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</si>
  <si>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</si>
  <si>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</si>
  <si>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</si>
  <si>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</si>
  <si>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</si>
  <si>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</si>
  <si>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</si>
  <si>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</si>
  <si>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</si>
  <si>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</si>
  <si>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</si>
  <si>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</si>
  <si>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</si>
  <si>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</si>
  <si>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</si>
  <si>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</si>
  <si>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</si>
  <si>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</si>
  <si>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</si>
  <si>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</si>
  <si>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</si>
  <si>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</si>
  <si>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</si>
  <si>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</si>
  <si>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</si>
  <si>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</si>
  <si>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</si>
  <si>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</si>
  <si>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</si>
  <si>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</si>
  <si>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</si>
  <si>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</si>
  <si>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</si>
  <si>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</si>
  <si>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</si>
  <si>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</si>
  <si>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</si>
  <si>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</si>
  <si>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</si>
  <si>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</si>
  <si>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</si>
  <si>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</si>
  <si>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</si>
  <si>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</si>
  <si>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</si>
  <si>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</si>
  <si>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</si>
  <si>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</si>
  <si>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</si>
  <si>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</si>
  <si>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</si>
  <si>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</si>
  <si>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</si>
  <si>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</si>
  <si>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</si>
  <si>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</si>
  <si>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</si>
  <si>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</si>
  <si>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</si>
  <si>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</si>
  <si>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</si>
  <si>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</si>
  <si>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</si>
  <si>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</si>
  <si>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</si>
  <si>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</si>
  <si>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</si>
  <si>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</si>
  <si>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</si>
  <si>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</si>
  <si>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</si>
  <si>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</si>
  <si>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</si>
  <si>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</si>
  <si>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</si>
  <si>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</si>
  <si>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</si>
  <si>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</si>
  <si>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</si>
  <si>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</si>
  <si>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</si>
  <si>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</si>
  <si>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</si>
  <si>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</si>
  <si>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</si>
  <si>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</si>
  <si>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</si>
  <si>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</si>
  <si>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</si>
  <si>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</si>
  <si>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</si>
  <si>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</si>
  <si>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</si>
  <si>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</si>
  <si>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</si>
  <si>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</si>
  <si>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</si>
  <si>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</si>
  <si>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</si>
  <si>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</si>
  <si>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</si>
  <si>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</si>
  <si>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</si>
  <si>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</si>
  <si>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</si>
  <si>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</si>
  <si>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</si>
  <si>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</si>
  <si>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</si>
  <si>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</si>
  <si>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</si>
  <si>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</si>
  <si>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</si>
  <si>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</si>
  <si>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</si>
  <si>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</si>
  <si>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</si>
  <si>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</si>
  <si>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</si>
  <si>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</si>
  <si>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</si>
  <si>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</si>
  <si>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</si>
  <si>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</si>
  <si>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</si>
  <si>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</si>
  <si>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</si>
  <si>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</si>
  <si>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</si>
  <si>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</si>
  <si>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</si>
  <si>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</si>
  <si>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</si>
  <si>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</si>
  <si>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</si>
  <si>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</si>
  <si>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</si>
  <si>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</si>
  <si>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</si>
  <si>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</si>
  <si>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</si>
  <si>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</si>
  <si>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</si>
  <si>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</si>
  <si>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</si>
  <si>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</si>
  <si>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</si>
  <si>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</si>
  <si>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</si>
  <si>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</si>
  <si>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</si>
  <si>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</si>
  <si>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</si>
  <si>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</si>
  <si>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</si>
  <si>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</si>
  <si>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</si>
  <si>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</si>
  <si>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</si>
  <si>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</si>
  <si>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</si>
  <si>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</si>
  <si>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</si>
  <si>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</si>
  <si>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</si>
  <si>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</si>
  <si>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</si>
  <si>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</si>
  <si>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</si>
  <si>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</si>
  <si>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</si>
  <si>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</si>
  <si>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</si>
  <si>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</si>
  <si>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</si>
  <si>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</si>
  <si>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</si>
  <si>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</si>
  <si>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</si>
  <si>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</si>
  <si>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</si>
  <si>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</si>
  <si>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</si>
  <si>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</si>
  <si>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</si>
  <si>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</si>
  <si>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</si>
  <si>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</si>
  <si>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</si>
  <si>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</si>
  <si>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</si>
  <si>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</si>
  <si>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</si>
  <si>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</si>
  <si>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</si>
  <si>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</si>
  <si>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</si>
  <si>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</si>
  <si>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</si>
  <si>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</si>
  <si>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</si>
  <si>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</si>
  <si>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</si>
  <si>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</si>
  <si>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</si>
  <si>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</si>
  <si>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</si>
  <si>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</si>
  <si>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</si>
  <si>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</si>
  <si>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</si>
  <si>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</si>
  <si>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</si>
  <si>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</si>
  <si>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</si>
  <si>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</si>
  <si>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</si>
  <si>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</si>
  <si>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</si>
  <si>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</si>
  <si>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</si>
  <si>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</si>
  <si>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</si>
  <si>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</si>
  <si>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</si>
  <si>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</si>
  <si>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</si>
  <si>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</si>
  <si>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</si>
  <si>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</si>
  <si>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</si>
  <si>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</si>
  <si>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</si>
  <si>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</si>
  <si>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</si>
  <si>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</si>
  <si>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</si>
  <si>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</si>
  <si>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</si>
  <si>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</si>
  <si>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</si>
  <si>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</si>
  <si>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</si>
  <si>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</si>
  <si>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</si>
  <si>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</si>
  <si>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</si>
  <si>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</si>
  <si>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</si>
  <si>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</si>
  <si>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</si>
  <si>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</si>
  <si>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</si>
  <si>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</si>
  <si>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</si>
  <si>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</si>
  <si>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</si>
  <si>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</si>
  <si>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</si>
  <si>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</si>
  <si>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</si>
  <si>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</si>
  <si>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</si>
  <si>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</si>
  <si>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</si>
  <si>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</si>
  <si>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</si>
  <si>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</si>
  <si>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</si>
  <si>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</si>
  <si>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</si>
  <si>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</si>
  <si>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</si>
  <si>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</si>
  <si>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</si>
  <si>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</si>
  <si>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</si>
  <si>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</si>
  <si>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</si>
  <si>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</si>
  <si>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</si>
  <si>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</si>
  <si>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</si>
  <si>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</si>
  <si>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</si>
  <si>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</si>
  <si>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</si>
  <si>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</si>
  <si>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</si>
  <si>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</si>
  <si>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</si>
  <si>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</si>
  <si>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</si>
  <si>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</si>
  <si>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</si>
  <si>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</si>
  <si>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</si>
  <si>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</si>
  <si>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</si>
  <si>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</si>
  <si>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</si>
  <si>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</si>
  <si>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</si>
  <si>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</si>
  <si>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</si>
  <si>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</si>
  <si>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</si>
  <si>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</si>
  <si>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</si>
  <si>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</si>
  <si>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</si>
  <si>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</si>
  <si>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</si>
  <si>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</si>
  <si>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</si>
  <si>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</si>
  <si>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</si>
  <si>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</si>
  <si>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</si>
  <si>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</si>
  <si>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</si>
  <si>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</si>
  <si>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</si>
  <si>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</si>
  <si>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</si>
  <si>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</si>
  <si>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</si>
  <si>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</si>
  <si>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</si>
  <si>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</si>
  <si>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</si>
  <si>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</si>
  <si>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</si>
  <si>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</si>
  <si>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</si>
  <si>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</si>
  <si>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</si>
  <si>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</si>
  <si>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</si>
  <si>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</si>
  <si>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</si>
  <si>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</si>
  <si>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</si>
  <si>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</si>
  <si>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</si>
  <si>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</si>
  <si>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</si>
  <si>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</si>
  <si>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</si>
  <si>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</si>
  <si>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</si>
  <si>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</si>
  <si>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</si>
  <si>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</si>
  <si>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</si>
  <si>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</si>
  <si>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</si>
  <si>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</si>
  <si>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</si>
  <si>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</si>
  <si>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</si>
  <si>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</si>
  <si>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</si>
  <si>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</si>
  <si>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</si>
  <si>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</si>
  <si>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</si>
  <si>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</si>
  <si>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</si>
  <si>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</si>
  <si>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</si>
  <si>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</si>
  <si>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</si>
  <si>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</si>
  <si>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</si>
  <si>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</si>
  <si>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</si>
  <si>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</si>
  <si>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</si>
  <si>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</si>
  <si>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</si>
  <si>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</si>
  <si>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</si>
  <si>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</si>
  <si>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</si>
  <si>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</si>
  <si>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</si>
  <si>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</si>
  <si>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</si>
  <si>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</si>
  <si>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</si>
  <si>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</si>
  <si>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</si>
  <si>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</si>
  <si>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</si>
  <si>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</si>
  <si>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</si>
  <si>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</si>
  <si>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</si>
  <si>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</si>
  <si>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</si>
  <si>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</si>
  <si>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</si>
  <si>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</si>
  <si>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</si>
  <si>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</si>
  <si>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</si>
  <si>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</si>
  <si>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</si>
  <si>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</si>
  <si>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</si>
  <si>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</si>
  <si>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</si>
  <si>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</si>
  <si>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</si>
  <si>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</si>
  <si>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</si>
  <si>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</si>
  <si>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</si>
  <si>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</si>
  <si>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</si>
  <si>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</si>
  <si>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</si>
  <si>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</si>
  <si>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</si>
  <si>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</si>
  <si>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</si>
  <si>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</si>
  <si>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</si>
  <si>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</si>
  <si>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</si>
  <si>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</si>
  <si>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</si>
  <si>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</si>
  <si>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</si>
  <si>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</si>
  <si>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</si>
  <si>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</si>
  <si>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</si>
  <si>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</si>
  <si>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</si>
  <si>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</si>
  <si>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</si>
  <si>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</si>
  <si>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</si>
  <si>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</si>
  <si>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</si>
  <si>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</si>
  <si>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</si>
  <si>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</si>
  <si>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</si>
  <si>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</si>
  <si>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</si>
  <si>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</si>
  <si>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</si>
  <si>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</si>
  <si>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</si>
  <si>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</si>
  <si>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</si>
  <si>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</si>
  <si>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</si>
  <si>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</si>
  <si>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</si>
  <si>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</si>
  <si>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</si>
  <si>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</si>
  <si>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</si>
  <si>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</si>
  <si>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</si>
  <si>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</si>
  <si>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</si>
  <si>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</si>
  <si>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</si>
  <si>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</si>
  <si>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</si>
  <si>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</si>
  <si>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</si>
  <si>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</si>
  <si>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</si>
  <si>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</si>
  <si>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</si>
  <si>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</si>
  <si>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</si>
  <si>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</si>
  <si>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</si>
  <si>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</si>
  <si>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</si>
  <si>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</si>
  <si>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</si>
  <si>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</si>
  <si>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</si>
  <si>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</si>
  <si>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</si>
  <si>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</si>
  <si>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</si>
  <si>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</si>
  <si>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</si>
  <si>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</si>
  <si>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</si>
  <si>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</si>
  <si>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</si>
  <si>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</si>
  <si>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</si>
  <si>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</si>
  <si>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</si>
  <si>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</si>
  <si>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</si>
  <si>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</si>
  <si>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</si>
  <si>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</si>
  <si>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</si>
  <si>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</si>
  <si>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</si>
  <si>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</si>
  <si>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</si>
  <si>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</si>
  <si>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</si>
  <si>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</si>
  <si>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</si>
  <si>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</si>
  <si>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</si>
  <si>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</si>
  <si>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</si>
  <si>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</si>
  <si>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</si>
  <si>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</si>
  <si>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</si>
  <si>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</si>
  <si>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</si>
  <si>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</si>
  <si>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</si>
  <si>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</si>
  <si>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</si>
  <si>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</si>
  <si>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</si>
  <si>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</si>
  <si>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</si>
  <si>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</si>
  <si>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</si>
  <si>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</si>
  <si>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</si>
  <si>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</si>
  <si>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</si>
  <si>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</si>
  <si>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</si>
  <si>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</si>
  <si>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</si>
  <si>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</si>
  <si>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</si>
  <si>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</si>
  <si>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</si>
  <si>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</si>
  <si>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</si>
  <si>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</si>
  <si>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</si>
  <si>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</si>
  <si>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</si>
  <si>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</si>
  <si>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</si>
  <si>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</si>
  <si>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</si>
  <si>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</si>
  <si>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</si>
  <si>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</si>
  <si>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</si>
  <si>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</si>
  <si>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</si>
  <si>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</si>
  <si>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</si>
  <si>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</si>
  <si>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</si>
  <si>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</si>
  <si>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</si>
  <si>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</si>
  <si>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</si>
  <si>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</si>
  <si>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</si>
  <si>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</si>
  <si>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</si>
  <si>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</si>
  <si>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</si>
  <si>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</si>
  <si>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</si>
  <si>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</si>
  <si>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</si>
  <si>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</si>
  <si>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</si>
  <si>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</si>
  <si>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</si>
  <si>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</si>
  <si>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</si>
  <si>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</si>
  <si>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</si>
  <si>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</si>
  <si>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</si>
  <si>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</si>
  <si>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</si>
  <si>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</si>
  <si>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</si>
  <si>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</si>
  <si>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</si>
  <si>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</si>
  <si>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</si>
  <si>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</si>
  <si>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</si>
  <si>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</si>
  <si>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</si>
  <si>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</si>
  <si>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</si>
  <si>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</si>
  <si>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</si>
  <si>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</si>
  <si>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</si>
  <si>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</si>
  <si>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</si>
  <si>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</si>
  <si>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</si>
  <si>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</si>
  <si>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</si>
  <si>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</si>
  <si>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</si>
  <si>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</si>
  <si>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</si>
  <si>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</si>
  <si>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</si>
  <si>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</si>
  <si>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</si>
  <si>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</si>
  <si>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</si>
  <si>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</si>
  <si>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</si>
  <si>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</si>
  <si>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</si>
  <si>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</si>
  <si>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</si>
  <si>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</si>
  <si>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</si>
  <si>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</si>
  <si>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</si>
  <si>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</si>
  <si>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</si>
  <si>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</si>
  <si>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</si>
  <si>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</si>
  <si>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</si>
  <si>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</si>
  <si>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</si>
  <si>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</si>
  <si>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</si>
  <si>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</si>
  <si>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</si>
  <si>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</si>
  <si>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</si>
  <si>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</si>
  <si>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</si>
  <si>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</si>
  <si>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</si>
  <si>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</si>
  <si>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</si>
  <si>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</si>
  <si>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</si>
  <si>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</si>
  <si>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</si>
  <si>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</si>
  <si>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</si>
  <si>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</si>
  <si>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</si>
  <si>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</si>
  <si>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</si>
  <si>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</si>
  <si>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</si>
  <si>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</si>
  <si>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</si>
  <si>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</si>
  <si>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</si>
  <si>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</si>
  <si>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</si>
  <si>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</si>
  <si>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</si>
  <si>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</si>
  <si>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</si>
  <si>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</si>
  <si>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</si>
  <si>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</si>
  <si>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</si>
  <si>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</si>
  <si>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</si>
  <si>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</si>
  <si>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</si>
  <si>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</si>
  <si>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</si>
  <si>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</si>
  <si>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</si>
  <si>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</si>
  <si>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</si>
  <si>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</si>
  <si>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</si>
  <si>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</si>
  <si>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</si>
  <si>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</si>
  <si>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</si>
  <si>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</si>
  <si>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</si>
  <si>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</si>
  <si>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</si>
  <si>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</si>
  <si>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</si>
  <si>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</si>
  <si>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</si>
  <si>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</si>
  <si>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</si>
  <si>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</si>
  <si>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</si>
  <si>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</si>
  <si>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</si>
  <si>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</si>
  <si>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</si>
  <si>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</si>
  <si>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</si>
  <si>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</si>
  <si>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</si>
  <si>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</si>
  <si>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</si>
  <si>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</si>
  <si>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</si>
  <si>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</si>
  <si>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</si>
  <si>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</si>
  <si>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</si>
  <si>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</si>
  <si>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</si>
  <si>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</si>
  <si>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</si>
  <si>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</si>
  <si>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</si>
  <si>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</si>
  <si>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</si>
  <si>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</si>
  <si>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</si>
  <si>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</si>
  <si>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</si>
  <si>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</si>
  <si>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</si>
  <si>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</si>
  <si>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</si>
  <si>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</si>
  <si>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</si>
  <si>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</si>
  <si>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</si>
  <si>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</si>
  <si>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</si>
  <si>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</si>
  <si>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</si>
  <si>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</si>
  <si>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</si>
  <si>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</si>
  <si>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</si>
  <si>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</si>
  <si>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</si>
  <si>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</si>
  <si>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</si>
  <si>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</si>
  <si>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</si>
  <si>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</si>
  <si>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</si>
  <si>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</si>
  <si>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</si>
  <si>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</si>
  <si>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</si>
  <si>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</si>
  <si>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</si>
  <si>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</si>
  <si>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</si>
  <si>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</si>
  <si>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</si>
  <si>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</si>
  <si>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</si>
  <si>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</si>
  <si>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</si>
  <si>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</si>
  <si>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</si>
  <si>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</si>
  <si>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</si>
  <si>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</si>
  <si>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</si>
  <si>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</si>
  <si>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</si>
  <si>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</si>
  <si>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</si>
  <si>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</si>
  <si>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</si>
  <si>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</si>
  <si>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</si>
  <si>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</si>
  <si>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</si>
  <si>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</si>
  <si>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</si>
  <si>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</si>
  <si>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</si>
  <si>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</si>
  <si>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</si>
  <si>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</si>
  <si>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</si>
  <si>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</si>
  <si>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</si>
  <si>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</si>
  <si>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</si>
  <si>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</si>
  <si>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</si>
  <si>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</si>
  <si>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</si>
  <si>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</si>
  <si>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</si>
  <si>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</si>
  <si>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</si>
  <si>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</si>
  <si>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</si>
  <si>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</si>
  <si>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</si>
  <si>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</si>
  <si>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</si>
  <si>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</si>
  <si>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</si>
  <si>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</si>
  <si>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</si>
  <si>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</si>
  <si>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</si>
  <si>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</si>
  <si>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</si>
  <si>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</si>
  <si>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</si>
  <si>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</si>
  <si>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</si>
  <si>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</si>
  <si>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</si>
  <si>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</si>
  <si>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</si>
  <si>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</si>
  <si>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</si>
  <si>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</si>
  <si>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</si>
  <si>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</si>
  <si>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</si>
  <si>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</si>
  <si>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</si>
  <si>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</si>
  <si>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</si>
  <si>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</si>
  <si>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</si>
  <si>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</si>
  <si>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</si>
  <si>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</si>
  <si>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</si>
  <si>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</si>
  <si>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</si>
  <si>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</si>
  <si>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</si>
  <si>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</si>
  <si>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</si>
  <si>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</si>
  <si>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</si>
  <si>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</si>
  <si>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</si>
  <si>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</si>
  <si>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</si>
  <si>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</si>
  <si>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</si>
  <si>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</si>
  <si>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</si>
  <si>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</si>
  <si>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</si>
  <si>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</si>
  <si>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</si>
  <si>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</si>
  <si>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</si>
  <si>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</si>
  <si>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</si>
  <si>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</si>
  <si>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</si>
  <si>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</si>
  <si>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</si>
  <si>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</si>
  <si>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</si>
  <si>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</si>
  <si>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</si>
  <si>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</si>
  <si>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</si>
  <si>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</si>
  <si>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</si>
  <si>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</si>
  <si>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</si>
  <si>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</si>
  <si>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</si>
  <si>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</si>
  <si>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</si>
  <si>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</si>
  <si>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</si>
  <si>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</si>
  <si>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</si>
  <si>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</si>
  <si>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</si>
  <si>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</si>
  <si>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</si>
  <si>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</si>
  <si>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</si>
  <si>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</si>
  <si>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</si>
  <si>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</si>
  <si>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</si>
  <si>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</si>
  <si>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</si>
  <si>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</si>
  <si>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</si>
  <si>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</si>
  <si>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</si>
  <si>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</si>
  <si>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</si>
  <si>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</si>
  <si>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</si>
  <si>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</si>
  <si>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</si>
  <si>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</si>
  <si>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</si>
  <si>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</si>
  <si>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</si>
  <si>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</si>
  <si>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</si>
  <si>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</si>
  <si>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</si>
  <si>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</si>
  <si>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</si>
  <si>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</si>
  <si>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</si>
  <si>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</si>
  <si>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</si>
  <si>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</si>
  <si>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</si>
  <si>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</si>
  <si>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</si>
  <si>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</si>
  <si>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</si>
  <si>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</si>
  <si>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</si>
  <si>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</si>
  <si>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</si>
  <si>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</si>
  <si>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</si>
  <si>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</si>
  <si>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</si>
  <si>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</si>
  <si>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</si>
  <si>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</si>
  <si>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</si>
  <si>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</si>
  <si>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</si>
  <si>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</si>
  <si>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</si>
  <si>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</si>
  <si>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</si>
  <si>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</si>
  <si>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</si>
  <si>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</si>
  <si>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</si>
  <si>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</si>
  <si>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</si>
  <si>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</si>
  <si>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</si>
  <si>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</si>
  <si>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</si>
  <si>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</si>
  <si>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</si>
  <si>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</si>
  <si>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</si>
  <si>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</si>
  <si>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</si>
  <si>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</si>
  <si>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</si>
  <si>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</si>
  <si>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</si>
  <si>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</si>
  <si>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</si>
  <si>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</si>
  <si>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</si>
  <si>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</si>
  <si>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</si>
  <si>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</si>
  <si>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</si>
  <si>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</si>
  <si>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</si>
  <si>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</si>
  <si>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</si>
  <si>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</si>
  <si>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</si>
  <si>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</si>
  <si>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</si>
  <si>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</si>
  <si>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</si>
  <si>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</si>
  <si>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</si>
  <si>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</si>
  <si>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</si>
  <si>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</si>
  <si>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</si>
  <si>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</si>
  <si>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</si>
  <si>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</si>
  <si>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</si>
  <si>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</si>
  <si>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</si>
  <si>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</si>
  <si>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</si>
  <si>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</si>
  <si>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</si>
  <si>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</si>
  <si>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</si>
  <si>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</si>
  <si>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</si>
  <si>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</si>
  <si>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</si>
  <si>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</si>
  <si>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</si>
  <si>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</si>
  <si>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</si>
  <si>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</si>
  <si>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</si>
  <si>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</si>
  <si>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</si>
  <si>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</si>
  <si>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</si>
  <si>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</si>
  <si>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</si>
  <si>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</si>
  <si>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</si>
  <si>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</si>
  <si>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</si>
  <si>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</si>
  <si>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</si>
  <si>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</si>
  <si>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</si>
  <si>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</si>
  <si>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</si>
  <si>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</si>
  <si>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</si>
  <si>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</si>
  <si>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</si>
  <si>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</si>
  <si>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</si>
  <si>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</si>
  <si>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</si>
  <si>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</si>
  <si>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</si>
  <si>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</si>
  <si>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</si>
  <si>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</si>
  <si>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</si>
  <si>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</si>
  <si>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</si>
  <si>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</si>
  <si>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</si>
  <si>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</si>
  <si>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</si>
  <si>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</si>
  <si>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</si>
  <si>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</si>
  <si>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</si>
  <si>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</si>
  <si>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</si>
  <si>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</si>
  <si>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</si>
  <si>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</si>
  <si>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</si>
  <si>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</si>
  <si>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</si>
  <si>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</si>
  <si>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</si>
  <si>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</si>
  <si>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</si>
  <si>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</si>
  <si>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</si>
  <si>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</si>
  <si>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</si>
  <si>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</si>
  <si>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</si>
  <si>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</si>
  <si>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</si>
  <si>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</si>
  <si>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</si>
  <si>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</si>
  <si>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</si>
  <si>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</si>
  <si>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</si>
  <si>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</si>
  <si>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</si>
  <si>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</si>
  <si>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</si>
  <si>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</si>
  <si>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</si>
  <si>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</si>
  <si>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</si>
  <si>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</si>
  <si>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</si>
  <si>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</si>
  <si>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</si>
  <si>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</si>
  <si>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</si>
  <si>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</si>
  <si>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</si>
  <si>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</si>
  <si>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</si>
  <si>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</si>
  <si>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</si>
  <si>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</si>
  <si>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</si>
  <si>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</si>
  <si>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</si>
  <si>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</si>
  <si>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</si>
  <si>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</si>
  <si>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</si>
  <si>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</si>
  <si>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</si>
  <si>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</si>
  <si>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</si>
  <si>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</si>
  <si>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</si>
  <si>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</si>
  <si>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</si>
  <si>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</si>
  <si>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</si>
  <si>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</si>
  <si>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</si>
  <si>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</si>
  <si>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</si>
  <si>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</si>
  <si>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</si>
  <si>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</si>
  <si>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</si>
  <si>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</si>
  <si>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</si>
  <si>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</si>
  <si>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</si>
  <si>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</si>
  <si>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</si>
  <si>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</si>
  <si>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</si>
  <si>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</si>
  <si>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</si>
  <si>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</si>
  <si>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</si>
  <si>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</si>
  <si>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</si>
  <si>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</si>
  <si>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</si>
  <si>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</si>
  <si>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</si>
  <si>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</si>
  <si>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</si>
  <si>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</si>
  <si>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</si>
  <si>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</si>
  <si>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</si>
  <si>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</si>
  <si>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</si>
  <si>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</si>
  <si>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</si>
  <si>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</si>
  <si>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</si>
  <si>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</si>
  <si>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</si>
  <si>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</si>
  <si>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</si>
  <si>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</si>
  <si>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</si>
  <si>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</si>
  <si>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</si>
  <si>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</si>
  <si>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</si>
  <si>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</si>
  <si>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</si>
  <si>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</si>
  <si>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</si>
  <si>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</si>
  <si>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</si>
  <si>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</si>
  <si>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</si>
  <si>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</si>
  <si>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</si>
  <si>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</si>
  <si>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</si>
  <si>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</si>
  <si>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</si>
  <si>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</si>
  <si>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</si>
  <si>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</si>
  <si>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</si>
  <si>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</si>
  <si>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</si>
  <si>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</si>
  <si>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</si>
  <si>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</si>
  <si>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</si>
  <si>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</si>
  <si>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</si>
  <si>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</si>
  <si>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</si>
  <si>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</si>
  <si>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</si>
  <si>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</si>
  <si>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</si>
  <si>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</si>
  <si>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</si>
  <si>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</si>
  <si>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</si>
  <si>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</si>
  <si>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</si>
  <si>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</si>
  <si>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</si>
  <si>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</si>
  <si>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</si>
  <si>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</si>
  <si>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</si>
  <si>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</si>
  <si>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</si>
  <si>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</si>
  <si>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</si>
  <si>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</si>
  <si>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</si>
  <si>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</si>
  <si>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</si>
  <si>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</si>
  <si>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</si>
  <si>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</si>
  <si>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</si>
  <si>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</si>
  <si>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</si>
  <si>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</si>
  <si>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</si>
  <si>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</si>
  <si>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</si>
  <si>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</si>
  <si>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</si>
  <si>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</si>
  <si>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</si>
  <si>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</si>
  <si>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</si>
  <si>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</si>
  <si>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</si>
  <si>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</si>
  <si>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</si>
  <si>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</si>
  <si>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</si>
  <si>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</si>
  <si>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</si>
  <si>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</si>
  <si>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</si>
  <si>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</si>
  <si>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</si>
  <si>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</si>
  <si>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</si>
  <si>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</si>
  <si>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</si>
  <si>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</si>
  <si>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</si>
  <si>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</si>
  <si>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</si>
  <si>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</si>
  <si>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</si>
  <si>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</si>
  <si>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</si>
  <si>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</si>
  <si>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</si>
  <si>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</si>
  <si>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</si>
  <si>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</si>
  <si>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</si>
  <si>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</si>
  <si>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</si>
  <si>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</si>
  <si>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</si>
  <si>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</si>
  <si>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</si>
  <si>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</si>
  <si>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</si>
  <si>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</si>
  <si>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</si>
  <si>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</si>
  <si>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</si>
  <si>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</si>
  <si>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</si>
  <si>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</si>
  <si>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</si>
  <si>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</si>
  <si>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</si>
  <si>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</si>
  <si>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</si>
  <si>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</si>
  <si>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</si>
  <si>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</si>
  <si>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</si>
  <si>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</si>
  <si>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</si>
  <si>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</si>
  <si>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</si>
  <si>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</si>
  <si>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</si>
  <si>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</si>
  <si>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</si>
  <si>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</si>
  <si>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</si>
  <si>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</si>
  <si>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</si>
  <si>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</si>
  <si>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</si>
  <si>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</si>
  <si>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</si>
  <si>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</si>
  <si>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</si>
  <si>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</si>
  <si>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</si>
  <si>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</si>
  <si>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</si>
  <si>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</si>
  <si>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</si>
  <si>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</si>
  <si>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</si>
  <si>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</si>
  <si>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</si>
  <si>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</si>
  <si>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</si>
  <si>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</si>
  <si>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</si>
  <si>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</si>
  <si>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</si>
  <si>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</si>
  <si>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</si>
  <si>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</si>
  <si>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</si>
  <si>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</si>
  <si>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</si>
  <si>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</si>
  <si>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</si>
  <si>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</si>
  <si>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</si>
  <si>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</si>
  <si>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</si>
  <si>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</si>
  <si>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</si>
  <si>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</si>
  <si>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</si>
  <si>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</si>
  <si>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</si>
  <si>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</si>
  <si>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</si>
  <si>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</si>
  <si>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</si>
  <si>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</si>
  <si>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</si>
  <si>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</si>
  <si>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</si>
  <si>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</si>
  <si>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</si>
  <si>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</si>
  <si>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</si>
  <si>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</si>
  <si>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</si>
  <si>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</si>
  <si>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</si>
  <si>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</si>
  <si>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</si>
  <si>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</si>
  <si>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</si>
  <si>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</si>
  <si>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</si>
  <si>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</si>
  <si>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</si>
  <si>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</si>
  <si>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</si>
  <si>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</si>
  <si>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</si>
  <si>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</si>
  <si>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</si>
  <si>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</si>
  <si>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</si>
  <si>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</si>
  <si>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</si>
  <si>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</si>
  <si>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</si>
  <si>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</si>
  <si>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</si>
  <si>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</si>
  <si>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</si>
  <si>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</si>
  <si>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</si>
  <si>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</si>
  <si>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</si>
  <si>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</si>
  <si>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</si>
  <si>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</si>
  <si>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</si>
  <si>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</si>
  <si>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</si>
  <si>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</si>
  <si>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</si>
  <si>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</si>
  <si>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</si>
  <si>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</si>
  <si>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</si>
  <si>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</si>
  <si>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</si>
  <si>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</si>
  <si>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</si>
  <si>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</si>
  <si>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</si>
  <si>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</si>
  <si>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</si>
  <si>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</si>
  <si>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</si>
  <si>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</si>
  <si>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</si>
  <si>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</si>
  <si>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</si>
  <si>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</si>
  <si>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</si>
  <si>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</si>
  <si>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</si>
  <si>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</si>
  <si>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</si>
  <si>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</si>
  <si>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</si>
  <si>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</si>
  <si>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</si>
  <si>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</si>
  <si>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</si>
  <si>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</si>
  <si>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</si>
  <si>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</si>
  <si>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</si>
  <si>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</si>
  <si>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</si>
  <si>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</si>
  <si>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</si>
  <si>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</si>
  <si>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</si>
  <si>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</si>
  <si>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</si>
  <si>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</si>
  <si>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</si>
  <si>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</si>
  <si>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</si>
  <si>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</si>
  <si>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</si>
  <si>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</si>
  <si>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</si>
  <si>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</si>
  <si>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</si>
  <si>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</si>
  <si>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</si>
  <si>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</si>
  <si>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</si>
  <si>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</si>
  <si>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</si>
  <si>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</si>
  <si>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</si>
  <si>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</si>
  <si>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</si>
  <si>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</si>
  <si>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</si>
  <si>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</si>
  <si>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</si>
  <si>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</si>
  <si>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</si>
  <si>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</si>
  <si>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</si>
  <si>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</si>
  <si>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</si>
  <si>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</si>
  <si>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</si>
  <si>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</si>
  <si>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</si>
  <si>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</si>
  <si>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</si>
  <si>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</si>
  <si>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</si>
  <si>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</si>
  <si>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</si>
  <si>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</si>
  <si>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</si>
  <si>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</si>
  <si>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</si>
  <si>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</si>
  <si>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</si>
  <si>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</si>
  <si>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</si>
  <si>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</si>
  <si>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</si>
  <si>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</si>
  <si>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</si>
  <si>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</si>
  <si>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</si>
  <si>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</si>
  <si>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</si>
  <si>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</si>
  <si>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</si>
  <si>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</si>
  <si>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</si>
  <si>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</si>
  <si>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</si>
  <si>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</si>
  <si>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</si>
  <si>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</si>
  <si>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</si>
  <si>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</si>
  <si>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</si>
  <si>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</si>
  <si>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</si>
  <si>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</si>
  <si>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</si>
  <si>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</si>
  <si>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</si>
  <si>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</si>
  <si>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</si>
  <si>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</si>
  <si>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</si>
  <si>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</si>
  <si>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</si>
  <si>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</si>
  <si>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</si>
  <si>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</si>
  <si>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</si>
  <si>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</si>
  <si>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</si>
  <si>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</si>
  <si>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</si>
  <si>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</si>
  <si>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</si>
  <si>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</si>
  <si>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</si>
  <si>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</si>
  <si>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</si>
  <si>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</si>
  <si>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</si>
  <si>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</si>
  <si>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</si>
  <si>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</si>
  <si>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</si>
  <si>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</si>
  <si>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</si>
  <si>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</si>
  <si>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</si>
  <si>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</si>
  <si>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</si>
  <si>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</si>
  <si>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</si>
  <si>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</si>
  <si>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</si>
  <si>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</si>
  <si>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</si>
  <si>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</si>
  <si>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</si>
  <si>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</si>
  <si>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</si>
  <si>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</si>
  <si>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</si>
  <si>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</si>
  <si>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</si>
  <si>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</si>
  <si>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</si>
  <si>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</si>
  <si>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</si>
  <si>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</si>
  <si>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</si>
  <si>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</si>
  <si>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</si>
  <si>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</si>
  <si>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</si>
  <si>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</si>
  <si>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</si>
  <si>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</si>
  <si>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</si>
  <si>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</si>
  <si>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</si>
  <si>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</si>
  <si>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</si>
  <si>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</si>
  <si>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</si>
  <si>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</si>
  <si>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</si>
  <si>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</si>
  <si>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</si>
  <si>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</si>
  <si>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</si>
  <si>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</si>
  <si>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</si>
  <si>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</si>
  <si>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</si>
  <si>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</si>
  <si>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</si>
  <si>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</si>
  <si>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</si>
  <si>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</si>
  <si>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</si>
  <si>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</si>
  <si>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</si>
  <si>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</si>
  <si>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</si>
  <si>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</si>
  <si>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</si>
  <si>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</si>
  <si>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</si>
  <si>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</si>
  <si>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</si>
  <si>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</si>
  <si>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</si>
  <si>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</si>
  <si>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</si>
  <si>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</si>
  <si>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</si>
  <si>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</si>
  <si>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</si>
  <si>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</si>
  <si>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</si>
  <si>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</si>
  <si>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</si>
  <si>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</si>
  <si>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</si>
  <si>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</si>
  <si>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</si>
  <si>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</si>
  <si>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</si>
  <si>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</si>
  <si>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</si>
  <si>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</si>
  <si>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</si>
  <si>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</si>
  <si>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</si>
  <si>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</si>
  <si>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</si>
  <si>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</si>
  <si>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</si>
  <si>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</si>
  <si>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</si>
  <si>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</si>
  <si>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</si>
  <si>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</si>
  <si>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</si>
  <si>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</si>
  <si>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</si>
  <si>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</si>
  <si>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</si>
  <si>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</si>
  <si>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</si>
  <si>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</si>
  <si>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</si>
  <si>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</si>
  <si>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</si>
  <si>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</si>
  <si>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</si>
  <si>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</si>
  <si>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</si>
  <si>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</si>
  <si>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</si>
  <si>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</si>
  <si>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</si>
  <si>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</si>
  <si>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</si>
  <si>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</si>
  <si>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</si>
  <si>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</si>
  <si>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</si>
  <si>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</si>
  <si>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</si>
  <si>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</si>
  <si>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</si>
  <si>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</si>
  <si>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</si>
  <si>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</si>
  <si>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</si>
  <si>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</si>
  <si>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</si>
  <si>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</si>
  <si>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</si>
  <si>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</si>
  <si>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</si>
  <si>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</si>
  <si>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</si>
  <si>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</si>
  <si>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</si>
  <si>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</si>
  <si>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</si>
  <si>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</si>
  <si>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</si>
  <si>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</si>
  <si>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</si>
  <si>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</si>
  <si>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</si>
  <si>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</si>
  <si>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</si>
  <si>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</si>
  <si>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</si>
  <si>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</si>
  <si>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</si>
  <si>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</si>
  <si>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</si>
  <si>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</si>
  <si>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</si>
  <si>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</si>
  <si>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</si>
  <si>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</si>
  <si>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</si>
  <si>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</si>
  <si>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</si>
  <si>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</si>
  <si>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</si>
  <si>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</si>
  <si>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</si>
  <si>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</si>
  <si>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</si>
  <si>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</si>
  <si>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</si>
  <si>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</si>
  <si>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</si>
  <si>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</si>
  <si>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</si>
  <si>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</si>
  <si>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</si>
  <si>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</si>
  <si>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</si>
  <si>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</si>
  <si>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</si>
  <si>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</si>
  <si>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</si>
  <si>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</si>
  <si>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</si>
  <si>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</si>
  <si>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</si>
  <si>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</si>
  <si>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</si>
  <si>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</si>
  <si>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</si>
  <si>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</si>
  <si>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</si>
  <si>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</si>
  <si>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</si>
  <si>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</si>
  <si>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</si>
  <si>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</si>
  <si>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</si>
  <si>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</si>
  <si>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</si>
  <si>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</si>
  <si>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</si>
  <si>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</si>
  <si>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</si>
  <si>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</si>
  <si>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</si>
  <si>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</si>
  <si>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</si>
  <si>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</si>
  <si>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</si>
  <si>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</si>
  <si>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</si>
  <si>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</si>
  <si>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</si>
  <si>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</si>
  <si>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</si>
  <si>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</si>
  <si>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</si>
  <si>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</si>
  <si>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</si>
  <si>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</si>
  <si>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</si>
  <si>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</si>
  <si>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</si>
  <si>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</si>
  <si>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</si>
  <si>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</si>
  <si>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</si>
  <si>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</si>
  <si>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</si>
  <si>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</si>
  <si>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</si>
  <si>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</si>
  <si>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</si>
  <si>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</si>
  <si>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</si>
  <si>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</si>
  <si>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</si>
  <si>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</si>
  <si>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</si>
  <si>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</si>
  <si>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</si>
  <si>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</si>
  <si>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</si>
  <si>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</si>
  <si>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</si>
  <si>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</si>
  <si>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</si>
  <si>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</si>
  <si>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</si>
  <si>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</si>
  <si>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</si>
  <si>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</si>
  <si>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</si>
  <si>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</si>
  <si>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</si>
  <si>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</si>
  <si>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</si>
  <si>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</si>
  <si>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</si>
  <si>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</si>
  <si>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</si>
  <si>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</si>
  <si>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</si>
  <si>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</si>
  <si>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</si>
  <si>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</si>
  <si>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</si>
  <si>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</si>
  <si>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</si>
  <si>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</si>
  <si>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</si>
  <si>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</si>
  <si>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</si>
  <si>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</si>
  <si>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</si>
  <si>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</si>
  <si>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</si>
  <si>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</si>
  <si>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</si>
  <si>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</si>
  <si>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</si>
  <si>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</si>
  <si>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</si>
  <si>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</si>
  <si>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</si>
  <si>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</si>
  <si>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</si>
  <si>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</si>
  <si>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</si>
  <si>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</si>
  <si>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</si>
  <si>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</si>
  <si>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</si>
  <si>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</si>
  <si>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</si>
  <si>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</si>
  <si>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</si>
  <si>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</si>
  <si>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</si>
  <si>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</si>
  <si>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</si>
  <si>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</si>
  <si>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</si>
  <si>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</si>
  <si>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</si>
  <si>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</si>
  <si>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</si>
  <si>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</si>
  <si>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</si>
  <si>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</si>
  <si>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</si>
  <si>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</si>
  <si>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</si>
  <si>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</si>
  <si>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</si>
  <si>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</si>
  <si>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</si>
  <si>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</si>
  <si>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</si>
  <si>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</si>
  <si>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</si>
  <si>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</si>
  <si>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</si>
  <si>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</si>
  <si>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</si>
  <si>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</si>
  <si>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</si>
  <si>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</si>
  <si>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</si>
  <si>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</si>
  <si>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</si>
  <si>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</si>
  <si>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</si>
  <si>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</si>
  <si>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</si>
  <si>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</si>
  <si>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</si>
  <si>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</si>
  <si>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</si>
  <si>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</si>
  <si>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</si>
  <si>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</si>
  <si>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</si>
  <si>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</si>
  <si>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</si>
  <si>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</si>
  <si>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</si>
  <si>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</si>
  <si>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</si>
  <si>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</si>
  <si>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</si>
  <si>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</si>
  <si>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</si>
  <si>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</si>
  <si>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</si>
  <si>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</si>
  <si>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</si>
  <si>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</si>
  <si>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</si>
  <si>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</si>
  <si>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</si>
  <si>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</si>
  <si>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</si>
  <si>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</si>
  <si>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</si>
  <si>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</si>
  <si>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</si>
  <si>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</si>
  <si>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</si>
  <si>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</si>
  <si>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</si>
  <si>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</si>
  <si>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</si>
  <si>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</si>
  <si>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</si>
  <si>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</si>
  <si>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</si>
  <si>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</si>
  <si>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</si>
  <si>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</si>
  <si>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</si>
  <si>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</si>
  <si>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</si>
  <si>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</si>
  <si>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</si>
  <si>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</si>
  <si>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</si>
  <si>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</si>
  <si>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</si>
  <si>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</si>
  <si>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</si>
  <si>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</si>
  <si>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</si>
  <si>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</si>
  <si>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</si>
  <si>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</si>
  <si>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</si>
  <si>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</si>
  <si>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</si>
  <si>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</si>
  <si>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</si>
  <si>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</si>
  <si>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</si>
  <si>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</si>
  <si>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</si>
  <si>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</si>
  <si>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</si>
  <si>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</si>
  <si>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</si>
  <si>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</si>
  <si>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</si>
  <si>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</si>
  <si>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</si>
  <si>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</si>
  <si>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</si>
  <si>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</si>
  <si>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</si>
  <si>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</si>
  <si>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</si>
  <si>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</si>
  <si>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</si>
  <si>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</si>
  <si>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</si>
  <si>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</si>
  <si>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</si>
  <si>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</si>
  <si>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</si>
  <si>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</si>
  <si>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</si>
  <si>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</si>
  <si>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</si>
  <si>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</si>
  <si>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</si>
  <si>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</si>
  <si>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</si>
  <si>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</si>
  <si>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</si>
  <si>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</si>
  <si>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</si>
  <si>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</si>
  <si>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</si>
  <si>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</si>
  <si>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</si>
  <si>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</si>
  <si>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</si>
  <si>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</si>
  <si>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</si>
  <si>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</si>
  <si>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</si>
  <si>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</si>
  <si>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</si>
  <si>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</si>
  <si>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</si>
  <si>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</si>
  <si>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</si>
  <si>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</si>
  <si>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</si>
  <si>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</si>
  <si>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</si>
  <si>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</si>
  <si>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</si>
  <si>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</si>
  <si>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</si>
  <si>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</si>
  <si>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</si>
  <si>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</si>
  <si>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</si>
  <si>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</si>
  <si>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</si>
  <si>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</si>
  <si>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</si>
  <si>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</si>
  <si>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</si>
  <si>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</si>
  <si>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</si>
  <si>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</si>
  <si>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</si>
  <si>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</si>
  <si>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</si>
  <si>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</si>
  <si>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</si>
  <si>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</si>
  <si>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</si>
  <si>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</si>
  <si>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</si>
  <si>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</si>
  <si>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</si>
  <si>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</si>
  <si>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</si>
  <si>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</si>
  <si>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</si>
  <si>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</si>
  <si>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</si>
  <si>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</si>
  <si>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</si>
  <si>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</si>
  <si>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</si>
  <si>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</si>
  <si>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</si>
  <si>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</si>
  <si>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</si>
  <si>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</si>
  <si>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</si>
  <si>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</si>
  <si>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</si>
  <si>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</si>
  <si>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</si>
  <si>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</si>
  <si>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</si>
  <si>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</si>
  <si>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</si>
  <si>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</si>
  <si>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</si>
  <si>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</si>
  <si>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</si>
  <si>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</si>
  <si>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</si>
  <si>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</si>
  <si>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</si>
  <si>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</si>
  <si>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</si>
  <si>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</si>
  <si>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</si>
  <si>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</si>
  <si>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</si>
  <si>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</si>
  <si>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</si>
  <si>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</si>
  <si>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</si>
  <si>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</si>
  <si>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</si>
  <si>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</si>
  <si>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</si>
  <si>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</si>
  <si>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</si>
  <si>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</si>
  <si>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</si>
  <si>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</si>
  <si>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</si>
  <si>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</si>
  <si>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</si>
  <si>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</si>
  <si>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</si>
  <si>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</si>
  <si>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</si>
  <si>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</si>
  <si>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</si>
  <si>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</si>
  <si>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</si>
  <si>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</si>
  <si>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</si>
  <si>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</si>
  <si>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</si>
  <si>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</si>
  <si>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</si>
  <si>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</si>
  <si>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</si>
  <si>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</si>
  <si>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</si>
  <si>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</si>
  <si>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</si>
  <si>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</si>
  <si>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</si>
  <si>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</si>
  <si>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</si>
  <si>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</si>
  <si>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</si>
  <si>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</si>
  <si>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</si>
  <si>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</si>
  <si>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</si>
  <si>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</si>
  <si>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</si>
  <si>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</si>
  <si>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</si>
  <si>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</si>
  <si>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</si>
  <si>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</si>
  <si>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</si>
  <si>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</si>
  <si>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</si>
  <si>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</si>
  <si>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</si>
  <si>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</si>
  <si>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</si>
  <si>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</si>
  <si>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</si>
  <si>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</si>
  <si>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</si>
  <si>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</si>
  <si>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</si>
  <si>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</si>
  <si>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</si>
  <si>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</si>
  <si>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</si>
  <si>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</si>
  <si>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</si>
  <si>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</si>
  <si>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</si>
  <si>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</si>
  <si>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</si>
  <si>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</si>
  <si>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</si>
  <si>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</si>
  <si>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</si>
  <si>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</si>
  <si>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</si>
  <si>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</si>
  <si>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</si>
  <si>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</si>
  <si>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</si>
  <si>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</si>
  <si>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</si>
  <si>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</si>
  <si>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</si>
  <si>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</si>
  <si>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</si>
  <si>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</si>
  <si>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</si>
  <si>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</si>
  <si>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</si>
  <si>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</si>
  <si>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</si>
  <si>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</si>
  <si>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</si>
  <si>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</si>
  <si>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</si>
  <si>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</si>
  <si>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</si>
  <si>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</si>
  <si>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</si>
  <si>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</si>
  <si>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</si>
  <si>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</si>
  <si>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</si>
  <si>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</si>
  <si>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</si>
  <si>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</si>
  <si>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</si>
  <si>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</si>
  <si>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</si>
  <si>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</si>
  <si>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</si>
  <si>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</si>
  <si>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</si>
  <si>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</si>
  <si>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</si>
  <si>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</si>
  <si>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</si>
  <si>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</si>
  <si>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</si>
  <si>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</si>
  <si>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</si>
  <si>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</si>
  <si>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</si>
  <si>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</si>
  <si>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</si>
  <si>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</si>
  <si>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</si>
  <si>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</si>
  <si>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</si>
  <si>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</si>
  <si>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</si>
  <si>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</si>
  <si>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</si>
  <si>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</si>
  <si>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</si>
  <si>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</si>
  <si>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</si>
  <si>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</si>
  <si>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</si>
  <si>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</si>
  <si>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</si>
  <si>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</si>
  <si>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</si>
  <si>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</si>
  <si>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</si>
  <si>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</si>
  <si>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</si>
  <si>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</si>
  <si>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</si>
  <si>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</si>
  <si>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</si>
  <si>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</si>
  <si>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</si>
  <si>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</si>
  <si>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</si>
  <si>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</si>
  <si>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</si>
  <si>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</si>
  <si>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</si>
  <si>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</si>
  <si>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</si>
  <si>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</si>
  <si>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</si>
  <si>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</si>
  <si>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</si>
  <si>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</si>
  <si>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</si>
  <si>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</si>
  <si>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</si>
  <si>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</si>
  <si>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</si>
  <si>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</si>
  <si>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</si>
  <si>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</si>
  <si>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</si>
  <si>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</si>
  <si>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</si>
  <si>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</si>
  <si>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</si>
  <si>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</si>
  <si>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</si>
  <si>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</si>
  <si>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</si>
  <si>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</si>
  <si>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</si>
  <si>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</si>
  <si>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</si>
  <si>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</si>
  <si>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</si>
  <si>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</si>
  <si>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</si>
  <si>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</si>
  <si>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</si>
  <si>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</si>
  <si>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</si>
  <si>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</si>
  <si>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</si>
  <si>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</si>
  <si>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</si>
  <si>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</si>
  <si>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</si>
  <si>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</si>
  <si>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</si>
  <si>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</si>
  <si>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</si>
  <si>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</si>
  <si>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</si>
  <si>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</si>
  <si>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</si>
  <si>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</si>
  <si>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</si>
  <si>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</si>
  <si>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</si>
  <si>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</si>
  <si>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</si>
  <si>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</si>
  <si>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</si>
  <si>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</si>
  <si>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</si>
  <si>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</si>
  <si>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</si>
  <si>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</si>
  <si>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</si>
  <si>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</si>
  <si>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</si>
  <si>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</si>
  <si>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</si>
  <si>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</si>
  <si>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</si>
  <si>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</si>
  <si>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</si>
  <si>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</si>
  <si>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</si>
  <si>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</si>
  <si>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</si>
  <si>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</si>
  <si>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</si>
  <si>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</si>
  <si>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</si>
  <si>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</si>
  <si>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</si>
  <si>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</si>
  <si>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</si>
  <si>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</si>
  <si>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</si>
  <si>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</si>
  <si>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</si>
  <si>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</si>
  <si>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</si>
  <si>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</si>
  <si>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</si>
  <si>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</si>
  <si>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</si>
  <si>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</si>
  <si>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</si>
  <si>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</si>
  <si>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</si>
  <si>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</si>
  <si>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</si>
  <si>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</si>
  <si>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</si>
  <si>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</si>
  <si>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</si>
  <si>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</si>
  <si>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</si>
  <si>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</si>
  <si>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</si>
  <si>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</si>
  <si>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</si>
  <si>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</si>
  <si>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</si>
  <si>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</si>
  <si>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</si>
  <si>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</si>
  <si>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</si>
  <si>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</si>
  <si>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</si>
  <si>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</si>
  <si>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</si>
  <si>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</si>
  <si>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</si>
  <si>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</si>
  <si>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</si>
  <si>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</si>
  <si>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</si>
  <si>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</si>
  <si>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</si>
  <si>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</si>
  <si>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</si>
  <si>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</si>
  <si>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</si>
  <si>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</si>
  <si>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</si>
  <si>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</si>
  <si>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</si>
  <si>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</si>
  <si>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</si>
  <si>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</si>
  <si>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</si>
  <si>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</si>
  <si>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</si>
  <si>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</si>
  <si>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</si>
  <si>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</si>
  <si>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</si>
  <si>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</si>
  <si>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</si>
  <si>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</si>
  <si>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</si>
  <si>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</si>
  <si>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</si>
  <si>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</si>
  <si>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</si>
  <si>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</si>
  <si>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</si>
  <si>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</si>
  <si>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</si>
  <si>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</si>
  <si>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</si>
  <si>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</si>
  <si>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</si>
  <si>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</si>
  <si>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</si>
  <si>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</si>
  <si>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</si>
  <si>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</si>
  <si>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</si>
  <si>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</si>
  <si>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</si>
  <si>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</si>
  <si>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</si>
  <si>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</si>
  <si>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</si>
  <si>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</si>
  <si>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</si>
  <si>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</si>
  <si>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</si>
  <si>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</si>
  <si>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</si>
  <si>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</si>
  <si>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</si>
  <si>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</si>
  <si>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</si>
  <si>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</si>
  <si>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</si>
  <si>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</si>
  <si>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</si>
  <si>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</si>
  <si>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</si>
  <si>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</si>
  <si>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</si>
  <si>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</si>
  <si>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</si>
  <si>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</si>
  <si>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</si>
  <si>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</si>
  <si>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</si>
  <si>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</si>
  <si>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</si>
  <si>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</si>
  <si>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</si>
  <si>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</si>
  <si>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</si>
  <si>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</si>
  <si>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</si>
  <si>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</si>
  <si>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</si>
  <si>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</si>
  <si>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</si>
  <si>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</si>
  <si>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</si>
  <si>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</si>
  <si>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</si>
  <si>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</si>
  <si>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</si>
  <si>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</si>
  <si>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</si>
  <si>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</si>
  <si>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</si>
  <si>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</si>
  <si>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</si>
  <si>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</si>
  <si>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</si>
  <si>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</si>
  <si>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</si>
  <si>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</si>
  <si>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</si>
  <si>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</si>
  <si>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</si>
  <si>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</si>
  <si>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</si>
  <si>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</si>
  <si>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</si>
  <si>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</si>
  <si>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</si>
  <si>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</si>
  <si>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</si>
  <si>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</si>
  <si>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</si>
  <si>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</si>
  <si>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</si>
  <si>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</si>
  <si>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</si>
  <si>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</si>
  <si>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</si>
  <si>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</si>
  <si>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</si>
  <si>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</si>
  <si>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</si>
  <si>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</si>
  <si>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</si>
  <si>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</si>
  <si>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</si>
  <si>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</si>
  <si>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</si>
  <si>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</si>
  <si>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</si>
  <si>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</si>
  <si>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</si>
  <si>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</si>
  <si>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</si>
  <si>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</si>
  <si>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</si>
  <si>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</si>
  <si>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</si>
  <si>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</si>
  <si>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</si>
  <si>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</si>
  <si>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</si>
  <si>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</si>
  <si>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</si>
  <si>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</si>
  <si>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</si>
  <si>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</si>
  <si>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</si>
  <si>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</si>
  <si>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</si>
  <si>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</si>
  <si>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</si>
  <si>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</si>
  <si>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</si>
  <si>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</si>
  <si>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</si>
  <si>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</si>
  <si>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</si>
  <si>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</si>
  <si>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</si>
  <si>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</si>
  <si>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</si>
  <si>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</si>
  <si>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</si>
  <si>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</si>
  <si>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</si>
  <si>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</si>
  <si>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</si>
  <si>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</si>
  <si>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</si>
  <si>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</si>
  <si>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</si>
  <si>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</si>
  <si>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</si>
  <si>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</si>
  <si>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</si>
  <si>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</si>
  <si>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</si>
  <si>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</si>
  <si>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</si>
  <si>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</si>
  <si>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</si>
  <si>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</si>
  <si>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</si>
  <si>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</si>
  <si>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</si>
  <si>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</si>
  <si>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</si>
  <si>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</si>
  <si>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</si>
  <si>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</si>
  <si>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</si>
  <si>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</si>
  <si>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</si>
  <si>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</si>
  <si>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</si>
  <si>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</si>
  <si>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</si>
  <si>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</si>
  <si>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</si>
  <si>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</si>
  <si>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</si>
  <si>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</si>
  <si>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</si>
  <si>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</si>
  <si>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</si>
  <si>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</si>
  <si>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</si>
  <si>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</si>
  <si>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</si>
  <si>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</si>
  <si>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</si>
  <si>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</si>
  <si>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</si>
  <si>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</si>
  <si>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</si>
  <si>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</si>
  <si>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</si>
  <si>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</si>
  <si>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</si>
  <si>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</si>
  <si>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</si>
  <si>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</si>
  <si>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</si>
  <si>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</si>
  <si>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</si>
  <si>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</si>
  <si>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</si>
  <si>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</si>
  <si>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</si>
  <si>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</si>
  <si>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</si>
  <si>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</si>
  <si>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</si>
  <si>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</si>
  <si>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</si>
  <si>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</si>
  <si>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</si>
  <si>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</si>
  <si>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</si>
  <si>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</si>
  <si>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</si>
  <si>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</si>
  <si>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</si>
  <si>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</si>
  <si>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</si>
  <si>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</si>
  <si>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</si>
  <si>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</si>
  <si>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</si>
  <si>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</si>
  <si>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</si>
  <si>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</si>
  <si>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</si>
  <si>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</si>
  <si>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</si>
  <si>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</si>
  <si>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</si>
  <si>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</si>
  <si>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</si>
  <si>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</si>
  <si>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</si>
  <si>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</si>
  <si>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</si>
  <si>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</si>
  <si>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</si>
  <si>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</si>
  <si>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</si>
  <si>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</si>
  <si>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</si>
  <si>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</si>
  <si>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</si>
  <si>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</si>
  <si>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</si>
  <si>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</si>
  <si>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</si>
  <si>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</si>
  <si>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</si>
  <si>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</si>
  <si>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</si>
  <si>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</si>
  <si>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</si>
  <si>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</si>
  <si>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</si>
  <si>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</si>
  <si>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</si>
  <si>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</si>
  <si>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</si>
  <si>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</si>
  <si>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</si>
  <si>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</si>
  <si>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</si>
  <si>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</si>
  <si>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</si>
  <si>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</si>
  <si>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</si>
  <si>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</si>
  <si>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</si>
  <si>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</si>
  <si>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</si>
  <si>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</si>
  <si>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</si>
  <si>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</si>
  <si>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</si>
  <si>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</si>
  <si>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</si>
  <si>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</si>
  <si>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</si>
  <si>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</si>
  <si>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</si>
  <si>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</si>
  <si>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</si>
  <si>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</si>
  <si>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</si>
  <si>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</si>
  <si>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</si>
  <si>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</si>
  <si>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</si>
  <si>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</si>
  <si>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</si>
  <si>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</si>
  <si>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</si>
  <si>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</si>
  <si>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</si>
  <si>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</si>
  <si>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</si>
  <si>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</si>
  <si>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</si>
  <si>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</si>
  <si>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</si>
  <si>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</si>
  <si>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</si>
  <si>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</si>
  <si>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</si>
  <si>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</si>
  <si>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</si>
  <si>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</si>
  <si>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</si>
  <si>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</si>
  <si>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</si>
  <si>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</si>
  <si>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</si>
  <si>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</si>
  <si>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</si>
  <si>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</si>
  <si>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</si>
  <si>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</si>
  <si>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</si>
  <si>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</si>
  <si>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</si>
  <si>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</si>
  <si>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</si>
  <si>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</si>
  <si>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</si>
  <si>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</si>
  <si>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</si>
  <si>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</si>
  <si>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</si>
  <si>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</si>
  <si>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</si>
  <si>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</si>
  <si>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</si>
  <si>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</si>
  <si>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</si>
  <si>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</si>
  <si>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</si>
  <si>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</si>
  <si>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</si>
  <si>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</si>
  <si>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</si>
  <si>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</si>
  <si>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</si>
  <si>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</si>
  <si>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</si>
  <si>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</si>
  <si>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</si>
  <si>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</si>
  <si>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</si>
  <si>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</si>
  <si>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</si>
  <si>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</si>
  <si>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</si>
  <si>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</si>
  <si>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</si>
  <si>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</si>
  <si>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</si>
  <si>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</si>
  <si>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</si>
  <si>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</si>
  <si>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</si>
  <si>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</si>
  <si>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</si>
  <si>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</si>
  <si>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</si>
  <si>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</si>
  <si>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</si>
  <si>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</si>
  <si>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</si>
  <si>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</si>
  <si>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</si>
  <si>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</si>
  <si>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</si>
  <si>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</si>
  <si>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</si>
  <si>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</si>
  <si>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</si>
  <si>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</si>
  <si>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</si>
  <si>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</si>
  <si>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</si>
  <si>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</si>
  <si>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</si>
  <si>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</si>
  <si>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</si>
  <si>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</si>
  <si>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</si>
  <si>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</si>
  <si>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</si>
  <si>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</si>
  <si>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</si>
  <si>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</si>
  <si>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</si>
  <si>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</si>
  <si>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</si>
  <si>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</si>
  <si>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</si>
  <si>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</si>
  <si>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</si>
  <si>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</si>
  <si>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</si>
  <si>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</si>
  <si>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</si>
  <si>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</si>
  <si>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</si>
  <si>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</si>
  <si>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</si>
  <si>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</si>
  <si>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</si>
  <si>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</si>
  <si>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</si>
  <si>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</si>
  <si>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</si>
  <si>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</si>
  <si>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</si>
  <si>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</si>
  <si>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</si>
  <si>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</si>
  <si>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</si>
  <si>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</si>
  <si>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</si>
  <si>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</si>
  <si>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</si>
  <si>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</si>
  <si>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</si>
  <si>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</si>
  <si>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</si>
  <si>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</si>
  <si>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</si>
  <si>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</si>
  <si>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</si>
  <si>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</si>
  <si>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</si>
  <si>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</si>
  <si>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</si>
  <si>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</si>
  <si>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</si>
  <si>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</si>
  <si>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</si>
  <si>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</si>
  <si>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</si>
  <si>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</si>
  <si>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</si>
  <si>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</si>
  <si>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</si>
  <si>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</si>
  <si>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</si>
  <si>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</si>
  <si>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</si>
  <si>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</si>
  <si>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</si>
  <si>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</si>
  <si>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</si>
  <si>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</si>
  <si>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</si>
  <si>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</si>
  <si>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</si>
  <si>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</si>
  <si>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</si>
  <si>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</si>
  <si>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</si>
  <si>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</si>
  <si>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</si>
  <si>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</si>
  <si>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</si>
  <si>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</si>
  <si>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</si>
  <si>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</si>
  <si>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</si>
  <si>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</si>
  <si>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</si>
  <si>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</si>
  <si>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</si>
  <si>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</si>
  <si>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</si>
  <si>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</si>
  <si>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</si>
  <si>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</si>
  <si>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</si>
  <si>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</si>
  <si>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</si>
  <si>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</si>
  <si>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</si>
  <si>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</si>
  <si>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</si>
  <si>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</si>
  <si>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</si>
  <si>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</si>
  <si>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</si>
  <si>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</si>
  <si>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</si>
  <si>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</si>
  <si>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</si>
  <si>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</si>
  <si>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</si>
  <si>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</si>
  <si>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</si>
  <si>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</si>
  <si>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</si>
  <si>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</si>
  <si>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</si>
  <si>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</si>
  <si>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</si>
  <si>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</si>
  <si>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</si>
  <si>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</si>
  <si>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</si>
  <si>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</si>
  <si>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</si>
  <si>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</si>
  <si>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</si>
  <si>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</si>
  <si>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</si>
  <si>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</si>
  <si>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</si>
  <si>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</si>
  <si>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</si>
  <si>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</si>
  <si>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</si>
  <si>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</si>
  <si>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</si>
  <si>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</si>
  <si>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</si>
  <si>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</si>
  <si>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</si>
  <si>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</si>
  <si>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</si>
  <si>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</si>
  <si>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</si>
  <si>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</si>
  <si>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</si>
  <si>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</si>
  <si>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</si>
  <si>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</si>
  <si>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</si>
  <si>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</si>
  <si>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</si>
  <si>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</si>
  <si>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</si>
  <si>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</si>
  <si>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</si>
  <si>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</si>
  <si>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</si>
  <si>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</si>
  <si>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</si>
  <si>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</si>
  <si>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</si>
  <si>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</si>
  <si>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</si>
  <si>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</si>
  <si>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</si>
  <si>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</si>
  <si>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</si>
  <si>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</si>
  <si>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</si>
  <si>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</si>
  <si>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</si>
  <si>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</si>
  <si>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</si>
  <si>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</si>
  <si>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</si>
  <si>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</si>
  <si>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</si>
  <si>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</si>
  <si>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</si>
  <si>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</si>
  <si>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</si>
  <si>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</si>
  <si>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</si>
  <si>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</si>
  <si>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</si>
  <si>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</si>
  <si>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</si>
  <si>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</si>
  <si>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</si>
  <si>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</si>
  <si>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</si>
  <si>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</si>
  <si>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</si>
  <si>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</si>
  <si>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</si>
  <si>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</si>
  <si>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</si>
  <si>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</si>
  <si>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</si>
  <si>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</si>
  <si>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</si>
  <si>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</si>
  <si>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</si>
  <si>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</si>
  <si>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</si>
  <si>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</si>
  <si>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</si>
  <si>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</si>
  <si>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</si>
  <si>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</si>
  <si>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</si>
  <si>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</si>
  <si>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</si>
  <si>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</si>
  <si>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</si>
  <si>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</si>
  <si>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</si>
  <si>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</si>
  <si>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</si>
  <si>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</si>
  <si>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</si>
  <si>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</si>
  <si>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</si>
  <si>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</si>
  <si>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</si>
  <si>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</si>
  <si>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</si>
  <si>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</si>
  <si>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</si>
  <si>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</si>
  <si>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</si>
  <si>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</si>
  <si>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</si>
  <si>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</si>
  <si>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</si>
  <si>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</si>
  <si>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</si>
  <si>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</si>
  <si>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</si>
  <si>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</si>
  <si>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</si>
  <si>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</si>
  <si>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</si>
  <si>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</si>
  <si>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</si>
  <si>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</si>
  <si>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</si>
  <si>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</si>
  <si>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</si>
  <si>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</si>
  <si>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</si>
  <si>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</si>
  <si>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</si>
  <si>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</si>
  <si>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</si>
  <si>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</si>
  <si>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</si>
  <si>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</si>
  <si>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</si>
  <si>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</si>
  <si>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</si>
  <si>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</si>
  <si>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</si>
  <si>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</si>
  <si>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</si>
  <si>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</si>
  <si>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</si>
  <si>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</si>
  <si>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</si>
  <si>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</si>
  <si>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</si>
  <si>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</si>
  <si>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</si>
  <si>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</si>
  <si>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</si>
  <si>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</si>
  <si>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</si>
  <si>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</si>
  <si>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</si>
  <si>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</si>
  <si>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</si>
  <si>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</si>
  <si>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</si>
  <si>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</si>
  <si>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</si>
  <si>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</si>
  <si>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</si>
  <si>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</si>
  <si>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</si>
  <si>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</si>
  <si>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</si>
  <si>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</si>
  <si>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</si>
  <si>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</si>
  <si>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</si>
  <si>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</si>
  <si>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</si>
  <si>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</si>
  <si>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</si>
  <si>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</si>
  <si>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</si>
  <si>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</si>
  <si>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</si>
  <si>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</si>
  <si>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</si>
  <si>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</si>
  <si>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</si>
  <si>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</si>
  <si>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</si>
  <si>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</si>
  <si>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</si>
  <si>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</si>
  <si>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</si>
  <si>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</si>
  <si>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</si>
  <si>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</si>
  <si>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</si>
  <si>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</si>
  <si>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</si>
  <si>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</si>
  <si>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</si>
  <si>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</si>
  <si>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</si>
  <si>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</si>
  <si>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</si>
  <si>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</si>
  <si>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</si>
  <si>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</si>
  <si>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</si>
  <si>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</si>
  <si>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</si>
  <si>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</si>
  <si>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</si>
  <si>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</si>
  <si>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</si>
  <si>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</si>
  <si>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</si>
  <si>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</si>
  <si>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</si>
  <si>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</si>
  <si>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</si>
  <si>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</si>
  <si>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</si>
  <si>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</si>
  <si>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</si>
  <si>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</si>
  <si>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</si>
  <si>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</si>
  <si>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</si>
  <si>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</si>
  <si>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</si>
  <si>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</si>
  <si>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</si>
  <si>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</si>
  <si>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</si>
  <si>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</si>
  <si>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</si>
  <si>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</si>
  <si>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</si>
  <si>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</si>
  <si>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</si>
  <si>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</si>
  <si>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</si>
  <si>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</si>
  <si>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</si>
  <si>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</si>
  <si>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</si>
  <si>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</si>
  <si>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</si>
  <si>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</si>
  <si>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</si>
  <si>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</si>
  <si>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</si>
  <si>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</si>
  <si>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</si>
  <si>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</si>
  <si>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</si>
  <si>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</si>
  <si>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</si>
  <si>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</si>
  <si>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</si>
  <si>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</si>
  <si>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</si>
  <si>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</si>
  <si>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</si>
  <si>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</si>
  <si>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</si>
  <si>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</si>
  <si>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</si>
  <si>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</si>
  <si>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</si>
  <si>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</si>
  <si>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</si>
  <si>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</si>
  <si>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</si>
  <si>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</si>
  <si>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</si>
  <si>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</si>
  <si>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</si>
  <si>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</si>
  <si>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</si>
  <si>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</si>
  <si>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</si>
  <si>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</si>
  <si>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</si>
  <si>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</si>
  <si>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</si>
  <si>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</si>
  <si>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</si>
  <si>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</si>
  <si>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</si>
  <si>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</si>
  <si>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</si>
  <si>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</si>
  <si>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</si>
  <si>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</si>
  <si>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</si>
  <si>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</si>
  <si>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</si>
  <si>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</si>
  <si>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</si>
  <si>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</si>
  <si>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</si>
  <si>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</si>
  <si>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</si>
  <si>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</si>
  <si>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</si>
  <si>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</si>
  <si>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</si>
  <si>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</si>
  <si>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</si>
  <si>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</si>
  <si>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</si>
  <si>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</si>
  <si>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</si>
  <si>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</si>
  <si>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</si>
  <si>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</si>
  <si>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</si>
  <si>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</si>
  <si>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</si>
  <si>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</si>
  <si>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</si>
  <si>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</si>
  <si>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</si>
  <si>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</si>
  <si>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</si>
  <si>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</si>
  <si>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</si>
  <si>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</si>
  <si>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</si>
  <si>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</si>
  <si>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</si>
  <si>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</si>
  <si>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</si>
  <si>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</si>
  <si>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</si>
  <si>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</si>
  <si>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</si>
  <si>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</si>
  <si>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</si>
  <si>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</si>
  <si>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</si>
  <si>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</si>
  <si>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</si>
  <si>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</si>
  <si>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</si>
  <si>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</si>
  <si>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</si>
  <si>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</si>
  <si>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</si>
  <si>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</si>
  <si>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</si>
  <si>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</si>
  <si>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</si>
  <si>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</si>
  <si>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</si>
  <si>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</si>
  <si>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</si>
  <si>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</si>
  <si>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</si>
  <si>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</si>
  <si>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</si>
  <si>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</si>
  <si>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</si>
  <si>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</si>
  <si>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</si>
  <si>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</si>
  <si>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</si>
  <si>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</si>
  <si>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</si>
  <si>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</si>
  <si>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</si>
  <si>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</si>
  <si>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</si>
  <si>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</si>
  <si>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</si>
  <si>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</si>
  <si>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</si>
  <si>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</si>
  <si>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</si>
  <si>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</si>
  <si>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</si>
  <si>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</si>
  <si>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</si>
  <si>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</si>
  <si>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</si>
  <si>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</si>
  <si>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</si>
  <si>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</si>
  <si>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</si>
  <si>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</si>
  <si>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</si>
  <si>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</si>
  <si>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</si>
  <si>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</si>
  <si>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</si>
  <si>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</si>
  <si>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</si>
  <si>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</si>
  <si>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</si>
  <si>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</si>
  <si>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</si>
  <si>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</si>
  <si>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</si>
  <si>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</si>
  <si>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</si>
  <si>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</si>
  <si>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</si>
  <si>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</si>
  <si>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</si>
  <si>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</si>
  <si>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</si>
  <si>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</si>
  <si>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</si>
  <si>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</si>
  <si>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</si>
  <si>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</si>
  <si>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</si>
  <si>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</si>
  <si>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</si>
  <si>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</si>
  <si>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</si>
  <si>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</si>
  <si>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</si>
  <si>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</si>
  <si>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</si>
  <si>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</si>
  <si>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</si>
  <si>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</si>
  <si>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</si>
  <si>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</si>
  <si>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</si>
  <si>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</si>
  <si>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</si>
  <si>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</si>
  <si>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</si>
  <si>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</si>
  <si>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</si>
  <si>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</si>
  <si>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</si>
  <si>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</si>
  <si>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</si>
  <si>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</si>
  <si>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</si>
  <si>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</si>
  <si>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</si>
  <si>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</si>
  <si>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</si>
  <si>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</si>
  <si>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</si>
  <si>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</si>
  <si>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</si>
  <si>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</si>
  <si>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</si>
  <si>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</si>
  <si>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</si>
  <si>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</si>
  <si>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</si>
  <si>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</si>
  <si>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</si>
  <si>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</si>
  <si>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</si>
  <si>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</si>
  <si>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</si>
  <si>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</si>
  <si>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</si>
  <si>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</si>
  <si>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</si>
  <si>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</si>
  <si>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</si>
  <si>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</si>
  <si>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</si>
  <si>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</si>
  <si>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</si>
  <si>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</si>
  <si>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</si>
  <si>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</si>
  <si>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</si>
  <si>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</si>
  <si>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</si>
  <si>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</si>
  <si>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</si>
  <si>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</si>
  <si>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</si>
  <si>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</si>
  <si>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</si>
  <si>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</si>
  <si>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</si>
  <si>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</si>
  <si>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</si>
  <si>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</si>
  <si>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</si>
  <si>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</si>
  <si>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</si>
  <si>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</si>
  <si>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</si>
  <si>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</si>
  <si>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</si>
  <si>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</si>
  <si>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</si>
  <si>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</si>
  <si>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</si>
  <si>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</si>
  <si>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</si>
  <si>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</si>
  <si>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</si>
  <si>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</si>
  <si>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</si>
  <si>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</si>
  <si>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</si>
  <si>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</si>
  <si>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</si>
  <si>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</si>
  <si>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</si>
  <si>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</si>
  <si>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</si>
  <si>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</si>
  <si>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</si>
  <si>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</si>
  <si>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</si>
  <si>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</si>
  <si>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</si>
  <si>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</si>
  <si>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</si>
  <si>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</si>
  <si>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</si>
  <si>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</si>
  <si>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</si>
  <si>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</si>
  <si>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</si>
  <si>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</si>
  <si>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</si>
  <si>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</si>
  <si>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</si>
  <si>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</si>
  <si>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</si>
  <si>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</si>
  <si>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</si>
  <si>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</si>
  <si>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</si>
  <si>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</si>
  <si>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</si>
  <si>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</si>
  <si>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</si>
  <si>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</si>
  <si>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</si>
  <si>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</si>
  <si>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</si>
  <si>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</si>
  <si>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</si>
  <si>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</si>
  <si>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</si>
  <si>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</si>
  <si>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</si>
  <si>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</si>
  <si>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</si>
  <si>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</si>
  <si>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</si>
  <si>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</si>
  <si>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</si>
  <si>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</si>
  <si>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</si>
  <si>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</si>
  <si>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</si>
  <si>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</si>
  <si>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</si>
  <si>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</si>
  <si>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</si>
  <si>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</si>
  <si>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</si>
  <si>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</si>
  <si>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</si>
  <si>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</si>
  <si>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</si>
  <si>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</si>
  <si>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</si>
  <si>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</si>
  <si>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</si>
  <si>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</si>
  <si>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</si>
  <si>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</si>
  <si>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</si>
  <si>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</si>
  <si>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</si>
  <si>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</si>
  <si>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</si>
  <si>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</si>
  <si>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</si>
  <si>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</si>
  <si>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</si>
  <si>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</si>
  <si>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</si>
  <si>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</si>
  <si>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</si>
  <si>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</si>
  <si>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</si>
  <si>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</si>
  <si>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</si>
  <si>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</si>
  <si>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</si>
  <si>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</si>
  <si>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</si>
  <si>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</si>
  <si>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</si>
  <si>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</si>
  <si>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</si>
  <si>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</si>
  <si>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</si>
  <si>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</si>
  <si>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</si>
  <si>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</si>
  <si>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</si>
  <si>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</si>
  <si>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</si>
  <si>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</si>
  <si>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</si>
  <si>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</si>
  <si>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</si>
  <si>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</si>
  <si>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</si>
  <si>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</si>
  <si>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</si>
  <si>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</si>
  <si>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</si>
  <si>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</si>
  <si>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</si>
  <si>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</si>
  <si>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</si>
  <si>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</si>
  <si>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</si>
  <si>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</si>
  <si>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</si>
  <si>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</si>
  <si>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</si>
  <si>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</si>
  <si>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</si>
  <si>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</si>
  <si>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</si>
  <si>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</si>
  <si>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</si>
  <si>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</si>
  <si>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</si>
  <si>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</si>
  <si>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</si>
  <si>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</si>
  <si>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</si>
  <si>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</si>
  <si>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</si>
  <si>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</si>
  <si>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</si>
  <si>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</si>
  <si>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</si>
  <si>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</si>
  <si>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</si>
  <si>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</si>
  <si>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</si>
  <si>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</si>
  <si>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</si>
  <si>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</si>
  <si>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</si>
  <si>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</si>
  <si>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</si>
  <si>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</si>
  <si>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</si>
  <si>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</si>
  <si>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</si>
  <si>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</si>
  <si>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</si>
  <si>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</si>
  <si>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</si>
  <si>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</si>
  <si>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</si>
  <si>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</si>
  <si>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</si>
  <si>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</si>
  <si>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</si>
  <si>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</si>
  <si>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</si>
  <si>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</si>
  <si>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</si>
  <si>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</si>
  <si>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</si>
  <si>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</si>
  <si>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</si>
  <si>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</si>
  <si>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</si>
  <si>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</si>
  <si>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</si>
  <si>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</si>
  <si>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</si>
  <si>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</si>
  <si>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</si>
  <si>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</si>
  <si>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</si>
  <si>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</si>
  <si>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</si>
  <si>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</si>
  <si>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</si>
  <si>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</si>
  <si>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</si>
  <si>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</si>
  <si>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</si>
  <si>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</si>
  <si>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</si>
  <si>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</si>
  <si>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</si>
  <si>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</si>
  <si>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</si>
  <si>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</si>
  <si>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</si>
  <si>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</si>
  <si>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</si>
  <si>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</si>
  <si>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</si>
  <si>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</si>
  <si>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</si>
  <si>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</si>
  <si>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</si>
  <si>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</si>
  <si>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</si>
  <si>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</si>
  <si>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</si>
  <si>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</si>
  <si>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</si>
  <si>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</si>
  <si>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</si>
  <si>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</si>
  <si>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</si>
  <si>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</si>
  <si>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</si>
  <si>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</si>
  <si>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</si>
  <si>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</si>
  <si>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</si>
  <si>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</si>
  <si>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</si>
  <si>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</si>
  <si>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</si>
  <si>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</si>
  <si>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</si>
  <si>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</si>
  <si>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</si>
  <si>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</si>
  <si>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</si>
  <si>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</si>
  <si>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</si>
  <si>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</si>
  <si>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</si>
  <si>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</si>
  <si>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</si>
  <si>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</si>
  <si>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</si>
  <si>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</si>
  <si>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</si>
  <si>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</si>
  <si>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</si>
  <si>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</si>
  <si>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</si>
  <si>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</si>
  <si>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</si>
  <si>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</si>
  <si>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</si>
  <si>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</si>
  <si>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</si>
  <si>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</si>
  <si>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</si>
  <si>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</si>
  <si>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</si>
  <si>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</si>
  <si>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</si>
  <si>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</si>
  <si>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</si>
  <si>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</si>
  <si>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</si>
  <si>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</si>
  <si>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</si>
  <si>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</si>
  <si>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</si>
  <si>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</si>
  <si>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</si>
  <si>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</si>
  <si>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</si>
  <si>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</si>
  <si>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</si>
  <si>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</si>
  <si>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</si>
  <si>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</si>
  <si>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</si>
  <si>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</si>
  <si>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</si>
  <si>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</si>
  <si>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</si>
  <si>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</si>
  <si>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</si>
  <si>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</si>
  <si>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</si>
  <si>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</si>
  <si>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</si>
  <si>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</si>
  <si>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</si>
  <si>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</si>
  <si>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</si>
  <si>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</si>
  <si>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</si>
  <si>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</si>
  <si>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</si>
  <si>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</si>
  <si>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</si>
  <si>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</si>
  <si>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</si>
  <si>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</si>
  <si>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</si>
  <si>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</si>
  <si>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</si>
  <si>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</si>
  <si>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</si>
  <si>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</si>
  <si>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</si>
  <si>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</si>
  <si>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</si>
  <si>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</si>
  <si>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</si>
  <si>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</si>
  <si>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</si>
  <si>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</si>
  <si>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</si>
  <si>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</si>
  <si>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</si>
  <si>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</si>
  <si>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</si>
  <si>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</si>
  <si>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</si>
  <si>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</si>
  <si>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</si>
  <si>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</si>
  <si>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</si>
  <si>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</si>
  <si>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</si>
  <si>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</si>
  <si>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</si>
  <si>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</si>
  <si>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</si>
  <si>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</si>
  <si>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</si>
  <si>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</si>
  <si>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</si>
  <si>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</si>
  <si>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</si>
  <si>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</si>
  <si>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</si>
  <si>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</si>
  <si>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</si>
  <si>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</si>
  <si>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</si>
  <si>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</si>
  <si>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</si>
  <si>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</si>
  <si>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</si>
  <si>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</si>
  <si>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</si>
  <si>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</si>
  <si>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</si>
  <si>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</si>
  <si>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</si>
  <si>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</si>
  <si>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</si>
  <si>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</si>
  <si>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</si>
  <si>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</si>
  <si>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</si>
  <si>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</si>
  <si>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</si>
  <si>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</si>
  <si>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</si>
  <si>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</si>
  <si>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</si>
  <si>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</si>
  <si>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</si>
  <si>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</si>
  <si>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</si>
  <si>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</si>
  <si>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</si>
  <si>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</si>
  <si>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</si>
  <si>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</si>
  <si>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</si>
  <si>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</si>
  <si>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</si>
  <si>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</si>
  <si>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</si>
  <si>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</si>
  <si>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</si>
  <si>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</si>
  <si>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</si>
  <si>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</si>
  <si>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</si>
  <si>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</si>
  <si>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</si>
  <si>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</si>
  <si>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</si>
  <si>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</si>
  <si>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</si>
  <si>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</si>
  <si>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</si>
  <si>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</si>
  <si>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</si>
  <si>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</si>
  <si>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</si>
  <si>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</si>
  <si>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</si>
  <si>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</si>
  <si>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</si>
  <si>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</si>
  <si>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</si>
  <si>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</si>
  <si>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</si>
  <si>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</si>
  <si>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</si>
  <si>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</si>
  <si>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</si>
  <si>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</si>
  <si>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</si>
  <si>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</si>
  <si>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</si>
  <si>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</si>
  <si>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</si>
  <si>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</si>
  <si>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</si>
  <si>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</si>
  <si>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</si>
  <si>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</si>
  <si>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</si>
  <si>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</si>
  <si>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</si>
  <si>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</si>
  <si>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</si>
  <si>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</si>
  <si>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</si>
  <si>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</si>
  <si>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</si>
  <si>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</si>
  <si>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</si>
  <si>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</si>
  <si>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</si>
  <si>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</si>
  <si>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</si>
  <si>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</si>
  <si>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</si>
  <si>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</si>
  <si>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</si>
  <si>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</si>
  <si>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</si>
  <si>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</si>
  <si>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</si>
  <si>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</si>
  <si>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</si>
  <si>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</si>
  <si>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</si>
  <si>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</si>
  <si>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</si>
  <si>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</si>
  <si>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</si>
  <si>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</si>
  <si>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</si>
  <si>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</si>
  <si>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</si>
  <si>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</si>
  <si>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</si>
  <si>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</si>
  <si>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</si>
  <si>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</si>
  <si>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</si>
  <si>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</si>
  <si>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</si>
  <si>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</si>
  <si>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</si>
  <si>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</si>
  <si>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</si>
  <si>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</si>
  <si>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</si>
  <si>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</si>
  <si>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</si>
  <si>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</si>
  <si>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</si>
  <si>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</si>
  <si>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</si>
  <si>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</si>
  <si>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</si>
  <si>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</si>
  <si>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</si>
  <si>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</si>
  <si>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</si>
  <si>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</si>
  <si>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</si>
  <si>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</si>
  <si>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</si>
  <si>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</si>
  <si>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</si>
  <si>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</si>
  <si>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</si>
  <si>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</si>
  <si>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</si>
  <si>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</si>
  <si>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</si>
  <si>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</si>
  <si>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</si>
  <si>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</si>
  <si>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</si>
  <si>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</si>
  <si>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</si>
  <si>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</si>
  <si>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</si>
  <si>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</si>
  <si>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</si>
  <si>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</si>
  <si>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</si>
  <si>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</si>
  <si>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</si>
  <si>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</si>
  <si>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</si>
  <si>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</si>
  <si>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</si>
  <si>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</si>
  <si>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</si>
  <si>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</si>
  <si>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</si>
  <si>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</si>
  <si>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</si>
  <si>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</si>
  <si>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</si>
  <si>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</si>
  <si>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</si>
  <si>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</si>
  <si>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</si>
  <si>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</si>
  <si>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</si>
  <si>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</si>
  <si>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</si>
  <si>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</si>
  <si>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</si>
  <si>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</si>
  <si>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</si>
  <si>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</si>
  <si>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</si>
  <si>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</si>
  <si>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</si>
  <si>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</si>
  <si>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</si>
  <si>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</si>
  <si>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</si>
  <si>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</si>
  <si>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</si>
  <si>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</si>
  <si>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</si>
  <si>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</si>
  <si>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</si>
  <si>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</si>
  <si>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</si>
  <si>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</si>
  <si>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</si>
  <si>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</si>
  <si>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</si>
  <si>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</si>
  <si>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</si>
  <si>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</si>
  <si>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</si>
  <si>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</si>
  <si>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</si>
  <si>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</si>
  <si>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</si>
  <si>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</si>
  <si>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</si>
  <si>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</si>
  <si>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</si>
  <si>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</si>
  <si>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</si>
  <si>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</si>
  <si>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</si>
  <si>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</si>
  <si>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</si>
  <si>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</si>
  <si>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</si>
  <si>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</si>
  <si>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</si>
  <si>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</si>
  <si>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</si>
  <si>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</si>
  <si>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</si>
  <si>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</si>
  <si>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</si>
  <si>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</si>
  <si>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</si>
  <si>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</si>
  <si>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</si>
  <si>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</si>
  <si>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</si>
  <si>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</si>
  <si>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</si>
  <si>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</si>
  <si>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</si>
  <si>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</si>
  <si>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</si>
  <si>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</si>
  <si>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</si>
  <si>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</si>
  <si>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</si>
  <si>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</si>
  <si>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</si>
  <si>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</si>
  <si>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</si>
  <si>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</si>
  <si>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</si>
  <si>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</si>
  <si>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</si>
  <si>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</si>
  <si>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</si>
  <si>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</si>
  <si>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</si>
  <si>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</si>
  <si>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</si>
  <si>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</si>
  <si>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</si>
  <si>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</si>
  <si>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</si>
  <si>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</si>
  <si>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</si>
  <si>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</si>
  <si>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</si>
  <si>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</si>
  <si>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</si>
  <si>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</si>
  <si>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</si>
  <si>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</si>
  <si>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</si>
  <si>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</si>
  <si>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</si>
  <si>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</si>
  <si>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</si>
  <si>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</si>
  <si>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</si>
  <si>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</si>
  <si>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</si>
  <si>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</si>
  <si>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</si>
  <si>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</si>
  <si>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</si>
  <si>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</si>
  <si>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</si>
  <si>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</si>
  <si>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</si>
  <si>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</si>
  <si>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</si>
  <si>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</si>
  <si>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</si>
  <si>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</si>
  <si>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</si>
  <si>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</si>
  <si>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</si>
  <si>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</si>
  <si>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</si>
  <si>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</si>
  <si>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</si>
  <si>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</si>
  <si>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</si>
  <si>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</si>
  <si>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</si>
  <si>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</si>
  <si>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</si>
  <si>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</si>
  <si>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</si>
  <si>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</si>
  <si>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</si>
  <si>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</si>
  <si>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</si>
  <si>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</si>
  <si>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</si>
  <si>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</si>
  <si>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</si>
  <si>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</si>
  <si>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</si>
  <si>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</si>
  <si>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</si>
  <si>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</si>
  <si>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</si>
  <si>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</si>
  <si>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</si>
  <si>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</si>
  <si>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</si>
  <si>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</si>
  <si>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</si>
  <si>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</si>
  <si>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</si>
  <si>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</si>
  <si>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</si>
  <si>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</si>
  <si>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</si>
  <si>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</si>
  <si>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</si>
  <si>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</si>
  <si>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</si>
  <si>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</si>
  <si>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</si>
  <si>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</si>
  <si>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</si>
  <si>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</si>
  <si>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</si>
  <si>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</si>
  <si>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</si>
  <si>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</si>
  <si>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</si>
  <si>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</si>
  <si>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</si>
  <si>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</si>
  <si>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</si>
  <si>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</si>
  <si>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</si>
  <si>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</si>
  <si>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</si>
  <si>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</si>
  <si>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</si>
  <si>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</si>
  <si>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</si>
  <si>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</si>
  <si>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</si>
  <si>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</si>
  <si>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</si>
  <si>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</si>
  <si>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</si>
  <si>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</si>
  <si>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</si>
  <si>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</si>
  <si>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</si>
  <si>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</si>
  <si>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</si>
  <si>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</si>
  <si>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</si>
  <si>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</si>
  <si>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</si>
  <si>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</si>
  <si>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</si>
  <si>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</si>
  <si>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</si>
  <si>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</si>
  <si>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</si>
  <si>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</si>
  <si>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</si>
  <si>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</si>
  <si>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</si>
  <si>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</si>
  <si>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</si>
  <si>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</si>
  <si>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</si>
  <si>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</si>
  <si>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</si>
  <si>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</si>
  <si>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</si>
  <si>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</si>
  <si>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</si>
  <si>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</si>
  <si>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</si>
  <si>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</si>
  <si>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</si>
  <si>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</si>
  <si>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</si>
  <si>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</si>
  <si>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</si>
  <si>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</si>
  <si>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</si>
  <si>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</si>
  <si>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</si>
  <si>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</si>
  <si>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</si>
  <si>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</si>
  <si>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</si>
  <si>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</si>
  <si>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</si>
  <si>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</si>
  <si>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</si>
  <si>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</si>
  <si>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</si>
  <si>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</si>
  <si>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</si>
  <si>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</si>
  <si>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</si>
  <si>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</si>
  <si>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</si>
  <si>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</si>
  <si>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</si>
  <si>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</si>
  <si>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</si>
  <si>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</si>
  <si>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</si>
  <si>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</si>
  <si>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</si>
  <si>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</si>
  <si>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</si>
  <si>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</si>
  <si>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</si>
  <si>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</si>
  <si>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</si>
  <si>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</si>
  <si>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</si>
  <si>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</si>
  <si>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</si>
  <si>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</si>
  <si>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</si>
  <si>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</si>
  <si>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</si>
  <si>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</si>
  <si>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</si>
  <si>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</si>
  <si>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</si>
  <si>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</si>
  <si>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</si>
  <si>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</si>
  <si>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</si>
  <si>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</si>
  <si>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</si>
  <si>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</si>
  <si>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</si>
  <si>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</si>
  <si>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</si>
  <si>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</si>
  <si>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</si>
  <si>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</si>
  <si>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</si>
  <si>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</si>
  <si>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</si>
  <si>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</si>
  <si>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</si>
  <si>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</si>
  <si>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</si>
  <si>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</si>
  <si>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</si>
  <si>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</si>
  <si>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</si>
  <si>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</si>
  <si>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</si>
  <si>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</si>
  <si>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</si>
  <si>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</si>
  <si>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</si>
  <si>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</si>
  <si>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</si>
  <si>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</si>
  <si>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</si>
  <si>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</si>
  <si>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</si>
  <si>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</si>
  <si>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</si>
  <si>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</si>
  <si>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</si>
  <si>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</si>
  <si>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</si>
  <si>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</si>
  <si>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</si>
  <si>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</si>
  <si>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</si>
  <si>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</si>
  <si>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</si>
  <si>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</si>
  <si>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</si>
  <si>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</si>
  <si>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</si>
  <si>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</si>
  <si>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</si>
  <si>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</si>
  <si>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</si>
  <si>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</si>
  <si>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</si>
  <si>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</si>
  <si>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</si>
  <si>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</si>
  <si>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</si>
  <si>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</si>
  <si>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</si>
  <si>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</si>
  <si>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</si>
  <si>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</si>
  <si>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</si>
  <si>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</si>
  <si>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</si>
  <si>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</si>
  <si>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</si>
  <si>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</si>
  <si>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</si>
  <si>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</si>
  <si>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</si>
  <si>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</si>
  <si>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</si>
  <si>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</si>
  <si>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</si>
  <si>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</si>
  <si>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</si>
  <si>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</si>
  <si>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</si>
  <si>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</si>
  <si>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</si>
  <si>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</si>
  <si>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</si>
  <si>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</si>
  <si>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</si>
  <si>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</si>
  <si>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</si>
  <si>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</si>
  <si>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</si>
  <si>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</si>
  <si>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</si>
  <si>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</si>
  <si>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</si>
  <si>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</si>
  <si>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</si>
  <si>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</si>
  <si>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</si>
  <si>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</si>
  <si>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</si>
  <si>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</si>
  <si>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</si>
  <si>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</si>
  <si>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</si>
  <si>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</si>
  <si>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</si>
  <si>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</si>
  <si>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</si>
  <si>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</si>
  <si>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</si>
  <si>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</si>
  <si>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</si>
  <si>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</si>
  <si>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</si>
  <si>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</si>
  <si>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</si>
  <si>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</si>
  <si>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</si>
  <si>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</si>
  <si>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</si>
  <si>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</si>
  <si>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</si>
  <si>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</si>
  <si>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</si>
  <si>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</si>
  <si>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</si>
  <si>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</si>
  <si>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</si>
  <si>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</si>
  <si>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</si>
  <si>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</si>
  <si>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</si>
  <si>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</si>
  <si>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</si>
  <si>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</si>
  <si>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</si>
  <si>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</si>
  <si>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</si>
  <si>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</si>
  <si>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</si>
  <si>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</si>
  <si>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</si>
  <si>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</si>
  <si>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</si>
  <si>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</si>
  <si>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</si>
  <si>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</si>
  <si>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</si>
  <si>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</si>
  <si>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</si>
  <si>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</si>
  <si>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</si>
  <si>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</si>
  <si>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</si>
  <si>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</si>
  <si>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</si>
  <si>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</si>
  <si>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</si>
  <si>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</si>
  <si>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</si>
  <si>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</si>
  <si>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</si>
  <si>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</si>
  <si>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</si>
  <si>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</si>
  <si>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</si>
  <si>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</si>
  <si>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</si>
  <si>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</si>
  <si>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</si>
  <si>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</si>
  <si>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</si>
  <si>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</si>
  <si>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</si>
  <si>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</si>
  <si>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</si>
  <si>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</si>
  <si>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</si>
  <si>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</si>
  <si>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</si>
  <si>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</si>
  <si>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</si>
  <si>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</si>
  <si>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</si>
  <si>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</si>
  <si>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</si>
  <si>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</si>
  <si>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</si>
  <si>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</si>
  <si>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</si>
  <si>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</si>
  <si>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</si>
  <si>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</si>
  <si>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</si>
  <si>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</si>
  <si>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</si>
  <si>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</si>
  <si>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</si>
  <si>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</si>
  <si>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</si>
  <si>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</si>
  <si>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</si>
  <si>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</si>
  <si>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</si>
  <si>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</si>
  <si>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</si>
  <si>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</si>
  <si>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</si>
  <si>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</si>
  <si>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</si>
  <si>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</si>
  <si>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</si>
  <si>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</si>
  <si>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</si>
  <si>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</si>
  <si>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</si>
  <si>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</si>
  <si>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</si>
  <si>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</si>
  <si>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</si>
  <si>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</si>
  <si>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</si>
  <si>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</si>
  <si>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</si>
  <si>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</si>
  <si>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</si>
  <si>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</si>
  <si>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</si>
  <si>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</si>
  <si>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</si>
  <si>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</si>
  <si>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</si>
  <si>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</si>
  <si>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</si>
  <si>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</si>
  <si>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</si>
  <si>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</si>
  <si>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</si>
  <si>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</si>
  <si>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</si>
  <si>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</si>
  <si>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</si>
  <si>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</si>
  <si>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</si>
  <si>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</si>
  <si>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</si>
  <si>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</si>
  <si>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</si>
  <si>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</si>
  <si>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</si>
  <si>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</si>
  <si>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</si>
  <si>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</si>
  <si>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</si>
  <si>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</si>
  <si>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</si>
  <si>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</si>
  <si>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</si>
  <si>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</si>
  <si>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</si>
  <si>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</si>
  <si>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</si>
  <si>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</si>
  <si>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</si>
  <si>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</si>
  <si>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</si>
  <si>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</si>
  <si>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</si>
  <si>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</si>
  <si>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</si>
  <si>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</si>
  <si>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</si>
  <si>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</si>
  <si>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</si>
  <si>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</si>
  <si>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</si>
  <si>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</si>
  <si>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</si>
  <si>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</si>
  <si>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</si>
  <si>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</si>
  <si>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</si>
  <si>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</si>
  <si>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</si>
  <si>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</si>
  <si>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</si>
  <si>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</si>
  <si>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</si>
  <si>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</si>
  <si>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</si>
  <si>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</si>
  <si>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</si>
  <si>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</si>
  <si>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</si>
  <si>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</si>
  <si>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</si>
  <si>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</si>
  <si>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</si>
  <si>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</si>
  <si>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</si>
  <si>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</si>
  <si>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</si>
  <si>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</si>
  <si>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</si>
  <si>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</si>
  <si>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</si>
  <si>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</si>
  <si>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</si>
  <si>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</si>
  <si>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</si>
  <si>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</si>
  <si>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</si>
  <si>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</si>
  <si>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</si>
  <si>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</si>
  <si>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</si>
  <si>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</si>
  <si>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</si>
  <si>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</si>
  <si>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</si>
  <si>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</si>
  <si>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</si>
  <si>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</si>
  <si>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</si>
  <si>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</si>
  <si>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</si>
  <si>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</si>
  <si>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</si>
  <si>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</si>
  <si>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</si>
  <si>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</si>
  <si>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</si>
  <si>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</si>
  <si>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</si>
  <si>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</si>
  <si>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</si>
  <si>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</si>
  <si>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</si>
  <si>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</si>
  <si>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</si>
  <si>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</si>
  <si>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</si>
  <si>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</si>
  <si>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</si>
  <si>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</si>
  <si>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</si>
  <si>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</si>
  <si>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</si>
  <si>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</si>
  <si>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</si>
  <si>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</si>
  <si>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</si>
  <si>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</si>
  <si>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</si>
  <si>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</si>
  <si>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</si>
  <si>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</si>
  <si>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</si>
  <si>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</si>
  <si>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</si>
  <si>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</si>
  <si>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</si>
  <si>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</si>
  <si>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</si>
  <si>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</si>
  <si>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</si>
  <si>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</si>
  <si>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</si>
  <si>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</si>
  <si>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</si>
  <si>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</si>
  <si>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</si>
  <si>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</si>
  <si>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</si>
  <si>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</si>
  <si>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</si>
  <si>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</si>
  <si>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</si>
  <si>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</si>
  <si>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</si>
  <si>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</si>
  <si>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</si>
  <si>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</si>
  <si>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</si>
  <si>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</si>
  <si>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</si>
  <si>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</si>
  <si>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</si>
  <si>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</si>
  <si>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</si>
  <si>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</si>
  <si>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</si>
  <si>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</si>
  <si>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</si>
  <si>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</si>
  <si>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</si>
  <si>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</si>
  <si>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</si>
  <si>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</si>
  <si>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</si>
  <si>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</si>
  <si>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</si>
  <si>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</si>
  <si>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</si>
  <si>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</si>
  <si>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</si>
  <si>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</si>
  <si>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</si>
  <si>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</si>
  <si>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</si>
  <si>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</si>
  <si>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</si>
  <si>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</si>
  <si>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</si>
  <si>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</si>
  <si>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</si>
  <si>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</si>
  <si>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</si>
  <si>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</si>
  <si>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</si>
  <si>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</si>
  <si>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</si>
  <si>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</si>
  <si>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</si>
  <si>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</si>
  <si>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</si>
  <si>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</si>
  <si>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</si>
  <si>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</si>
  <si>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</si>
  <si>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</si>
  <si>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</si>
  <si>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</si>
  <si>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</si>
  <si>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</si>
  <si>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</si>
  <si>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</si>
  <si>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</si>
  <si>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</si>
  <si>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</si>
  <si>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</si>
  <si>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</si>
  <si>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</si>
  <si>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</si>
  <si>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</si>
  <si>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</si>
  <si>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</si>
  <si>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</si>
  <si>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</si>
  <si>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</si>
  <si>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</si>
  <si>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</si>
  <si>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</si>
  <si>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</si>
  <si>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</si>
  <si>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</si>
  <si>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</si>
  <si>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</si>
  <si>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</si>
  <si>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</si>
  <si>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</si>
  <si>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</si>
  <si>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</si>
  <si>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</si>
  <si>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</si>
  <si>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</si>
  <si>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</si>
  <si>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</si>
  <si>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</si>
  <si>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</si>
  <si>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</si>
  <si>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</si>
  <si>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</si>
  <si>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</si>
  <si>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</si>
  <si>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</si>
  <si>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</si>
  <si>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</si>
  <si>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</si>
  <si>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</si>
  <si>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</si>
  <si>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</si>
  <si>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</si>
  <si>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</si>
  <si>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</si>
  <si>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</si>
  <si>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</si>
  <si>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</si>
  <si>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</si>
  <si>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</si>
  <si>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</si>
  <si>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</si>
  <si>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</si>
  <si>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</si>
  <si>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</si>
  <si>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</si>
  <si>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</si>
  <si>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</si>
  <si>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</si>
  <si>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</si>
  <si>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</si>
  <si>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</si>
  <si>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</si>
  <si>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</si>
  <si>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</si>
  <si>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</si>
  <si>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</si>
  <si>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</si>
  <si>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</si>
  <si>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</si>
  <si>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</si>
  <si>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</si>
  <si>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</si>
  <si>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</si>
  <si>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</si>
  <si>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</si>
  <si>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</si>
  <si>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</si>
  <si>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</si>
  <si>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</si>
  <si>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</si>
  <si>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</si>
  <si>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</si>
  <si>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</si>
  <si>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</si>
  <si>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</si>
  <si>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</si>
  <si>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</si>
  <si>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</si>
  <si>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</si>
  <si>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</si>
  <si>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</si>
  <si>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</si>
  <si>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</si>
  <si>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</si>
  <si>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</si>
  <si>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</si>
  <si>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</si>
  <si>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</si>
  <si>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</si>
  <si>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</si>
  <si>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</si>
  <si>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</si>
  <si>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</si>
  <si>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</si>
  <si>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</si>
  <si>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</si>
  <si>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</si>
  <si>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</si>
  <si>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</si>
  <si>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</si>
  <si>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</si>
  <si>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</si>
  <si>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</si>
  <si>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</si>
  <si>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</si>
  <si>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</si>
  <si>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</si>
  <si>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</si>
  <si>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</si>
  <si>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</si>
  <si>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</si>
  <si>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</si>
  <si>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</si>
  <si>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</si>
  <si>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</si>
  <si>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</si>
  <si>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</si>
  <si>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</si>
  <si>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</si>
  <si>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</si>
  <si>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</si>
  <si>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</si>
  <si>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</si>
  <si>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</si>
  <si>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</si>
  <si>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</si>
  <si>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</si>
  <si>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</si>
  <si>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</si>
  <si>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</si>
  <si>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</si>
  <si>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</si>
  <si>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</si>
  <si>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</si>
  <si>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</si>
  <si>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</si>
  <si>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</si>
  <si>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</si>
  <si>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</si>
  <si>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</si>
  <si>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</si>
  <si>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</si>
  <si>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</si>
  <si>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</si>
  <si>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</si>
  <si>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</si>
  <si>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</si>
  <si>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</si>
  <si>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</si>
  <si>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</si>
  <si>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</si>
  <si>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</si>
  <si>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</si>
  <si>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</si>
  <si>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</si>
  <si>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</si>
  <si>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</si>
  <si>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</si>
  <si>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</si>
  <si>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</si>
  <si>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</si>
  <si>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</si>
  <si>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</si>
  <si>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</si>
  <si>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</si>
  <si>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</si>
  <si>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</si>
  <si>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</si>
  <si>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</si>
  <si>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</si>
  <si>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</si>
  <si>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</si>
  <si>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</si>
  <si>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</si>
  <si>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</si>
  <si>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</si>
  <si>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</si>
  <si>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</si>
  <si>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</si>
  <si>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</si>
  <si>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</si>
  <si>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</si>
  <si>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</si>
  <si>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</si>
  <si>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</si>
  <si>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</si>
  <si>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</si>
  <si>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</si>
  <si>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</si>
  <si>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</si>
  <si>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</si>
  <si>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</si>
  <si>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</si>
  <si>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</si>
  <si>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</si>
  <si>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</si>
  <si>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</si>
  <si>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</si>
  <si>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</si>
  <si>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</si>
  <si>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</si>
  <si>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</si>
  <si>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</si>
  <si>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</si>
  <si>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</si>
  <si>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</si>
  <si>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</si>
  <si>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</si>
  <si>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</si>
  <si>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</si>
  <si>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</si>
  <si>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</si>
  <si>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</si>
  <si>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</si>
  <si>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</si>
  <si>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</si>
  <si>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</si>
  <si>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</si>
  <si>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</si>
  <si>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</si>
  <si>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</si>
  <si>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</si>
  <si>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</si>
  <si>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</si>
  <si>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</si>
  <si>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</si>
  <si>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</si>
  <si>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</si>
  <si>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</si>
  <si>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</si>
  <si>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</si>
  <si>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</si>
  <si>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</si>
  <si>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</si>
  <si>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</si>
  <si>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</si>
  <si>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</si>
  <si>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</si>
  <si>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</si>
  <si>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</si>
  <si>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</si>
  <si>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</si>
  <si>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</si>
  <si>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</si>
  <si>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</si>
  <si>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</si>
  <si>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</si>
  <si>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</si>
  <si>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</si>
  <si>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</si>
  <si>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</si>
  <si>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</si>
  <si>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</si>
  <si>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</si>
  <si>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</si>
  <si>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</si>
  <si>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</si>
  <si>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</si>
  <si>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</si>
  <si>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</si>
  <si>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</si>
  <si>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</si>
  <si>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</si>
  <si>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</si>
  <si>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</si>
  <si>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</si>
  <si>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</si>
  <si>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</si>
  <si>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</si>
  <si>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</si>
  <si>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</si>
  <si>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</si>
  <si>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</si>
  <si>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</si>
  <si>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</si>
  <si>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</si>
  <si>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</si>
  <si>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</si>
  <si>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</si>
  <si>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</si>
  <si>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</si>
  <si>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</si>
  <si>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</si>
  <si>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</si>
  <si>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</si>
  <si>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</si>
  <si>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</si>
  <si>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</si>
  <si>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</si>
  <si>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</si>
  <si>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</si>
  <si>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</si>
  <si>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</si>
  <si>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</si>
  <si>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</si>
  <si>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</si>
  <si>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</si>
  <si>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</si>
  <si>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</si>
  <si>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</si>
  <si>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</si>
  <si>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</si>
  <si>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</si>
  <si>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</si>
  <si>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</si>
  <si>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</si>
  <si>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</si>
  <si>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</si>
  <si>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</si>
  <si>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</si>
  <si>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</si>
  <si>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</si>
  <si>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</si>
  <si>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</si>
  <si>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</si>
  <si>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</si>
  <si>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</si>
  <si>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</si>
  <si>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</si>
  <si>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</si>
  <si>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</si>
  <si>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</si>
  <si>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</si>
  <si>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</si>
  <si>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</si>
  <si>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</si>
  <si>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</si>
  <si>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</si>
  <si>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</si>
  <si>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</si>
  <si>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</si>
  <si>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</si>
  <si>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</si>
  <si>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</si>
  <si>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</si>
  <si>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</si>
  <si>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</si>
  <si>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</si>
  <si>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</si>
  <si>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</si>
  <si>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</si>
  <si>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</si>
  <si>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</si>
  <si>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</si>
  <si>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</si>
  <si>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</si>
  <si>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</si>
  <si>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</si>
  <si>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</si>
  <si>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</si>
  <si>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</si>
  <si>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</si>
  <si>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</si>
  <si>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</si>
  <si>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</si>
  <si>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</si>
  <si>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</si>
  <si>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</si>
  <si>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</si>
  <si>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</si>
  <si>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</si>
  <si>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</si>
  <si>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</si>
  <si>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</si>
  <si>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</si>
  <si>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</si>
  <si>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</si>
  <si>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</si>
  <si>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</si>
  <si>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</si>
  <si>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</si>
  <si>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</si>
  <si>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</si>
  <si>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</si>
  <si>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</si>
  <si>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</si>
  <si>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</si>
  <si>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</si>
  <si>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</si>
  <si>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</si>
  <si>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</si>
  <si>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</si>
  <si>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</si>
  <si>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</si>
  <si>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</si>
  <si>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</si>
  <si>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</si>
  <si>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</si>
  <si>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</si>
  <si>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</si>
  <si>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</si>
  <si>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</si>
  <si>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</si>
  <si>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</si>
  <si>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</si>
  <si>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</si>
  <si>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</si>
  <si>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</si>
  <si>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</si>
  <si>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</si>
  <si>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</si>
  <si>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</si>
  <si>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</si>
  <si>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</si>
  <si>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</si>
  <si>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</si>
  <si>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</si>
  <si>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</si>
  <si>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</si>
  <si>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</si>
  <si>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</si>
  <si>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</si>
  <si>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</si>
  <si>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</si>
  <si>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</si>
  <si>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</si>
  <si>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</si>
  <si>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</si>
  <si>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</si>
  <si>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</si>
  <si>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</si>
  <si>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</si>
  <si>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</si>
  <si>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</si>
  <si>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</si>
  <si>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</si>
  <si>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</si>
  <si>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</si>
  <si>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</si>
  <si>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</si>
  <si>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</si>
  <si>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</si>
  <si>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</si>
  <si>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</si>
  <si>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</si>
  <si>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</si>
  <si>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</si>
  <si>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</si>
  <si>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</si>
  <si>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</si>
  <si>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</si>
  <si>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</si>
  <si>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</si>
  <si>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</si>
  <si>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</si>
  <si>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</si>
  <si>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</si>
  <si>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</si>
  <si>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</si>
  <si>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</si>
  <si>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</si>
  <si>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</si>
  <si>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</si>
  <si>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</si>
  <si>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</si>
  <si>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</si>
  <si>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</si>
  <si>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</si>
  <si>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</si>
  <si>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</si>
  <si>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</si>
  <si>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</si>
  <si>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</si>
  <si>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</si>
  <si>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</si>
  <si>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</si>
  <si>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</si>
  <si>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</si>
  <si>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</si>
  <si>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</si>
  <si>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</si>
  <si>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</si>
  <si>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</si>
  <si>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</si>
  <si>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</si>
  <si>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</si>
  <si>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</si>
  <si>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</si>
  <si>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</si>
  <si>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</si>
  <si>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</si>
  <si>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</si>
  <si>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</si>
  <si>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</si>
  <si>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</si>
  <si>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</si>
  <si>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</si>
  <si>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</si>
  <si>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</si>
  <si>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</si>
  <si>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</si>
  <si>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</si>
  <si>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</si>
  <si>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</si>
  <si>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</si>
  <si>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</si>
  <si>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</si>
  <si>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</si>
  <si>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</si>
  <si>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</si>
  <si>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</si>
  <si>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</si>
  <si>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</si>
  <si>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</si>
  <si>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</si>
  <si>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</si>
  <si>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</si>
  <si>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</si>
  <si>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</si>
  <si>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</si>
  <si>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</si>
  <si>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</si>
  <si>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</si>
  <si>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</si>
  <si>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</si>
  <si>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</si>
  <si>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</si>
  <si>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</si>
  <si>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</si>
  <si>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</si>
  <si>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</si>
  <si>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</si>
  <si>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</si>
  <si>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</si>
  <si>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</si>
  <si>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</si>
  <si>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</si>
  <si>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</si>
  <si>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</si>
  <si>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</si>
  <si>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</si>
  <si>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</si>
  <si>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</si>
  <si>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</si>
  <si>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</si>
  <si>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</si>
  <si>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</si>
  <si>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</si>
  <si>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</si>
  <si>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</si>
  <si>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</si>
  <si>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</si>
  <si>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</si>
  <si>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</si>
  <si>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</si>
  <si>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</si>
  <si>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</si>
  <si>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</si>
  <si>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</si>
  <si>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</si>
  <si>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</si>
  <si>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</si>
  <si>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</si>
  <si>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</si>
  <si>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</si>
  <si>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</si>
  <si>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</si>
  <si>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</si>
  <si>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</si>
  <si>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</si>
  <si>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</si>
  <si>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</si>
  <si>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</si>
  <si>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</si>
  <si>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</si>
  <si>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</si>
  <si>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</si>
  <si>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</si>
  <si>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</si>
  <si>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</si>
  <si>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</si>
  <si>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</si>
  <si>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</si>
  <si>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</si>
  <si>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</si>
  <si>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</si>
  <si>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</si>
  <si>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</si>
  <si>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</si>
  <si>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</si>
  <si>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</si>
  <si>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</si>
  <si>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</si>
  <si>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</si>
  <si>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</si>
  <si>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</si>
  <si>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</si>
  <si>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</si>
  <si>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</si>
  <si>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</si>
  <si>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</si>
  <si>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</si>
  <si>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</si>
  <si>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</si>
  <si>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</si>
  <si>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</si>
  <si>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</si>
  <si>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</si>
  <si>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</si>
  <si>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</si>
  <si>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</si>
  <si>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</si>
  <si>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</si>
  <si>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</si>
  <si>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</si>
  <si>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</si>
  <si>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</si>
  <si>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</si>
  <si>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</si>
  <si>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</si>
  <si>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</si>
  <si>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</si>
  <si>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</si>
  <si>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</si>
  <si>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</si>
  <si>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</si>
  <si>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</si>
  <si>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</si>
  <si>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</si>
  <si>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</si>
  <si>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</si>
  <si>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</si>
  <si>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</si>
  <si>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</si>
  <si>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</si>
  <si>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</si>
  <si>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</si>
  <si>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</si>
  <si>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</si>
  <si>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</si>
  <si>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</si>
  <si>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</si>
  <si>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</si>
  <si>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</si>
  <si>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</si>
  <si>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</si>
  <si>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</si>
  <si>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</si>
  <si>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</si>
  <si>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</si>
  <si>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</si>
  <si>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</si>
  <si>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</si>
  <si>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</si>
  <si>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</si>
  <si>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</si>
  <si>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</si>
  <si>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</si>
  <si>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</si>
  <si>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</si>
  <si>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</si>
  <si>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</si>
  <si>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</si>
  <si>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</si>
  <si>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</si>
  <si>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</si>
  <si>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</si>
  <si>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</si>
  <si>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</si>
  <si>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</si>
  <si>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</si>
  <si>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</si>
  <si>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</si>
  <si>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</si>
  <si>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</si>
  <si>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</si>
  <si>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</si>
  <si>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</si>
  <si>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</si>
  <si>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</si>
  <si>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</si>
  <si>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</si>
  <si>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</si>
  <si>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</si>
  <si>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</si>
  <si>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</si>
  <si>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</si>
  <si>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</si>
  <si>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</si>
  <si>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</si>
  <si>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</si>
  <si>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</si>
  <si>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</si>
  <si>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</si>
  <si>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</si>
  <si>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</si>
  <si>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</si>
  <si>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</si>
  <si>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</si>
  <si>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</si>
  <si>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</si>
  <si>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</si>
  <si>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</si>
  <si>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</si>
  <si>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</si>
  <si>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</si>
  <si>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</si>
  <si>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</si>
  <si>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</si>
  <si>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</si>
  <si>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</si>
  <si>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</si>
  <si>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</si>
  <si>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</si>
  <si>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</si>
  <si>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</si>
  <si>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</si>
  <si>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</si>
  <si>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</si>
  <si>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</si>
  <si>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</si>
  <si>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</si>
  <si>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</si>
  <si>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</si>
  <si>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</si>
  <si>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</si>
  <si>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</si>
  <si>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</si>
  <si>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</si>
  <si>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</si>
  <si>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</si>
  <si>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</si>
  <si>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</si>
  <si>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</si>
  <si>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</si>
  <si>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</si>
  <si>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</si>
  <si>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</si>
  <si>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</si>
  <si>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</si>
  <si>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</si>
  <si>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</si>
  <si>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</si>
  <si>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</si>
  <si>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</si>
  <si>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</si>
  <si>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</si>
  <si>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</si>
  <si>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</si>
  <si>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</si>
  <si>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</si>
  <si>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</si>
  <si>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</si>
  <si>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</si>
  <si>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</si>
  <si>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</si>
  <si>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</si>
  <si>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</si>
  <si>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</si>
  <si>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</si>
  <si>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</si>
  <si>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</si>
  <si>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</si>
  <si>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</si>
  <si>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</si>
  <si>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</si>
  <si>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</si>
  <si>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</si>
  <si>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</si>
  <si>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</si>
  <si>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</si>
  <si>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</si>
  <si>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</si>
  <si>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</si>
  <si>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</si>
  <si>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</si>
  <si>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</si>
  <si>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</si>
  <si>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</si>
  <si>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</si>
  <si>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</si>
  <si>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</si>
  <si>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</si>
  <si>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</si>
  <si>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</si>
  <si>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</si>
  <si>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</si>
  <si>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</si>
  <si>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</si>
  <si>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</si>
  <si>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</si>
  <si>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</si>
  <si>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</si>
  <si>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</si>
  <si>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</si>
  <si>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</si>
  <si>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</si>
  <si>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</si>
  <si>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</si>
  <si>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</si>
  <si>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</si>
  <si>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</si>
  <si>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</si>
  <si>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</si>
  <si>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</si>
  <si>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</si>
  <si>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</si>
  <si>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</si>
  <si>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</si>
  <si>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</si>
  <si>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</si>
  <si>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</si>
  <si>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</si>
  <si>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</si>
  <si>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</si>
  <si>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</si>
  <si>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</si>
  <si>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</si>
  <si>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</si>
  <si>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</si>
  <si>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</si>
  <si>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</si>
  <si>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</si>
  <si>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</si>
  <si>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</si>
  <si>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</si>
  <si>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</si>
  <si>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</si>
  <si>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</si>
  <si>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</si>
  <si>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</si>
  <si>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</si>
  <si>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</si>
  <si>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</si>
  <si>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</si>
  <si>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</si>
  <si>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</si>
  <si>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</si>
  <si>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</si>
  <si>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</si>
  <si>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</si>
  <si>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</si>
  <si>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</si>
  <si>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</si>
  <si>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</si>
  <si>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</si>
  <si>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</si>
  <si>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</si>
  <si>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</si>
  <si>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</si>
  <si>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</si>
  <si>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</si>
  <si>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</si>
  <si>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</si>
  <si>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</si>
  <si>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</si>
  <si>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</si>
  <si>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</si>
  <si>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</si>
  <si>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</si>
  <si>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</si>
  <si>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</si>
  <si>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</si>
  <si>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</si>
  <si>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</si>
  <si>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</si>
  <si>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</si>
  <si>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</si>
  <si>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</si>
  <si>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</si>
  <si>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</si>
  <si>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</si>
  <si>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</si>
  <si>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</si>
  <si>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</si>
  <si>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</si>
  <si>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</si>
  <si>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</si>
  <si>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</si>
  <si>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</si>
  <si>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</si>
  <si>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</si>
  <si>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</si>
  <si>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</si>
  <si>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</si>
  <si>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</si>
  <si>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</si>
  <si>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</si>
  <si>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</si>
  <si>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</si>
  <si>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</si>
  <si>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</si>
  <si>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</si>
  <si>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</si>
  <si>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</si>
  <si>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</si>
  <si>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</si>
  <si>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</si>
  <si>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</si>
  <si>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</si>
  <si>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</si>
  <si>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</si>
  <si>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</si>
  <si>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</si>
  <si>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</si>
  <si>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</si>
  <si>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</si>
  <si>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</si>
  <si>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</si>
  <si>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</si>
  <si>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</si>
  <si>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</si>
  <si>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</si>
  <si>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</si>
  <si>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</si>
  <si>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</si>
  <si>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</si>
  <si>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</si>
  <si>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</si>
  <si>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</si>
  <si>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</si>
  <si>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</si>
  <si>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</si>
  <si>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</si>
  <si>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</si>
  <si>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</si>
  <si>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</si>
  <si>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</si>
  <si>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</si>
  <si>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</si>
  <si>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</si>
  <si>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</si>
  <si>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</si>
  <si>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</si>
  <si>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</si>
  <si>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</si>
  <si>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</si>
  <si>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</si>
  <si>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</si>
  <si>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</si>
  <si>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</si>
  <si>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</si>
  <si>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</si>
  <si>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</si>
  <si>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</si>
  <si>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</si>
  <si>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</si>
  <si>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</si>
  <si>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</si>
  <si>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</si>
  <si>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</si>
  <si>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</si>
  <si>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</si>
  <si>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</si>
  <si>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</si>
  <si>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</si>
  <si>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</si>
  <si>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</si>
  <si>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</si>
  <si>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</si>
  <si>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</si>
  <si>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</si>
  <si>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</si>
  <si>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</si>
  <si>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</si>
  <si>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</si>
  <si>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</si>
  <si>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</si>
  <si>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</si>
  <si>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</si>
  <si>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</si>
  <si>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</si>
  <si>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</si>
  <si>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</si>
  <si>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</si>
  <si>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</si>
  <si>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</si>
  <si>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</si>
  <si>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</si>
  <si>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</si>
  <si>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</si>
  <si>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</si>
  <si>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</si>
  <si>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</si>
  <si>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</si>
  <si>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</si>
  <si>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</si>
  <si>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</si>
  <si>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</si>
  <si>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</si>
  <si>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</si>
  <si>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</si>
  <si>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</si>
  <si>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</si>
  <si>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</si>
  <si>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</si>
  <si>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</si>
  <si>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</si>
  <si>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</si>
  <si>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</si>
  <si>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</si>
  <si>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</si>
  <si>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</si>
  <si>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</si>
  <si>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</si>
  <si>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</si>
  <si>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</si>
  <si>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</si>
  <si>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</si>
  <si>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</si>
  <si>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</si>
  <si>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</si>
  <si>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</si>
  <si>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</si>
  <si>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</si>
  <si>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</si>
  <si>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</si>
  <si>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</si>
  <si>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</si>
  <si>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</si>
  <si>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</si>
  <si>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</si>
  <si>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</si>
  <si>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</si>
  <si>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</si>
  <si>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</si>
  <si>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</si>
  <si>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</si>
  <si>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</si>
  <si>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</si>
  <si>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</si>
  <si>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</si>
  <si>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</si>
  <si>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</si>
  <si>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</si>
  <si>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</si>
  <si>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</si>
  <si>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</si>
  <si>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</si>
  <si>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</si>
  <si>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</si>
  <si>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</si>
  <si>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</si>
  <si>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</si>
  <si>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</si>
  <si>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</si>
  <si>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</si>
  <si>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</si>
  <si>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</si>
  <si>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</si>
  <si>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</si>
  <si>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</si>
  <si>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</si>
  <si>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</si>
  <si>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</si>
  <si>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</si>
  <si>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</si>
  <si>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</si>
  <si>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</si>
  <si>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</si>
  <si>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</si>
  <si>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</si>
  <si>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</si>
  <si>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</si>
  <si>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</si>
  <si>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</si>
  <si>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</si>
  <si>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</si>
  <si>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</si>
  <si>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</si>
  <si>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</si>
  <si>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</si>
  <si>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</si>
  <si>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</si>
  <si>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</si>
  <si>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</si>
  <si>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</si>
  <si>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</si>
  <si>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</si>
  <si>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</si>
  <si>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</si>
  <si>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</si>
  <si>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</si>
  <si>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</si>
  <si>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</si>
  <si>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</si>
  <si>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</si>
  <si>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</si>
  <si>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</si>
  <si>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</si>
  <si>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</si>
  <si>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</si>
  <si>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</si>
  <si>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</si>
  <si>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</si>
  <si>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</si>
  <si>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</si>
  <si>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</si>
  <si>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</si>
  <si>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</si>
  <si>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</si>
  <si>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</si>
  <si>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</si>
  <si>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</si>
  <si>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</si>
  <si>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</si>
  <si>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</si>
  <si>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</si>
  <si>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</si>
  <si>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</si>
  <si>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</si>
  <si>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</si>
  <si>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</si>
  <si>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</si>
  <si>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</si>
  <si>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</si>
  <si>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</si>
  <si>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</si>
  <si>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</si>
  <si>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</si>
  <si>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</si>
  <si>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</si>
  <si>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</si>
  <si>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</si>
  <si>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</si>
  <si>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</si>
  <si>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</si>
  <si>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</si>
  <si>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</si>
  <si>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</si>
  <si>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</si>
  <si>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</si>
  <si>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</si>
  <si>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</si>
  <si>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</si>
  <si>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</si>
  <si>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</si>
  <si>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</si>
  <si>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</si>
  <si>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</si>
  <si>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</si>
  <si>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</si>
  <si>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</si>
  <si>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</si>
  <si>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</si>
  <si>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</si>
  <si>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</si>
  <si>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</si>
  <si>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</si>
  <si>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</si>
  <si>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</si>
  <si>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</si>
  <si>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</si>
  <si>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</si>
  <si>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</si>
  <si>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</si>
  <si>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</si>
  <si>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</si>
  <si>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</si>
  <si>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</si>
  <si>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</si>
  <si>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</si>
  <si>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</si>
  <si>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</si>
  <si>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</si>
  <si>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</si>
  <si>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</si>
  <si>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</si>
  <si>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</si>
  <si>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</si>
  <si>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</si>
  <si>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</si>
  <si>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</si>
  <si>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</si>
  <si>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</si>
  <si>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</si>
  <si>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</si>
  <si>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</si>
  <si>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</si>
  <si>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</si>
  <si>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</si>
  <si>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</si>
  <si>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</si>
  <si>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</si>
  <si>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</si>
  <si>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</si>
  <si>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</si>
  <si>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</si>
  <si>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</si>
  <si>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</si>
  <si>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</si>
  <si>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</si>
  <si>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</si>
  <si>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</si>
  <si>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</si>
  <si>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</si>
  <si>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</si>
  <si>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</si>
  <si>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</si>
  <si>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</si>
  <si>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</si>
  <si>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</si>
  <si>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</si>
  <si>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</si>
  <si>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</si>
  <si>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</si>
  <si>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</si>
  <si>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</si>
  <si>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</si>
  <si>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</si>
  <si>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</si>
  <si>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</si>
  <si>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</si>
  <si>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</si>
  <si>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</si>
  <si>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</si>
  <si>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</si>
  <si>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</si>
  <si>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</si>
  <si>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</si>
  <si>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</si>
  <si>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</si>
  <si>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</si>
  <si>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</si>
  <si>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</si>
  <si>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</si>
  <si>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</si>
  <si>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</si>
  <si>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</si>
  <si>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</si>
  <si>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</si>
  <si>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</si>
  <si>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</si>
  <si>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</si>
  <si>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</si>
  <si>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</si>
  <si>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</si>
  <si>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</si>
  <si>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</si>
  <si>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</si>
  <si>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</si>
  <si>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</si>
  <si>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</si>
  <si>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</si>
  <si>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</si>
  <si>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</si>
  <si>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</si>
  <si>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</si>
  <si>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</si>
  <si>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</si>
  <si>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</si>
  <si>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</si>
  <si>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</si>
  <si>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</si>
  <si>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</si>
  <si>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</si>
  <si>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</si>
  <si>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</si>
  <si>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</si>
  <si>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</si>
  <si>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</si>
  <si>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</si>
  <si>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</si>
  <si>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</si>
  <si>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</si>
  <si>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</si>
  <si>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</si>
  <si>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</si>
  <si>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</si>
  <si>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</si>
  <si>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</si>
  <si>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</si>
  <si>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</si>
  <si>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</si>
  <si>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</si>
  <si>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</si>
  <si>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</si>
  <si>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</si>
  <si>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</si>
  <si>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</si>
  <si>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</si>
  <si>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</si>
  <si>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</si>
  <si>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</si>
  <si>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</si>
  <si>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</si>
  <si>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</si>
  <si>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</si>
  <si>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</si>
  <si>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</si>
  <si>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</si>
  <si>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</si>
  <si>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</si>
  <si>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</si>
  <si>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</si>
  <si>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</si>
  <si>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</si>
  <si>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</si>
  <si>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</si>
  <si>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</si>
  <si>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</si>
  <si>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</si>
  <si>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</si>
  <si>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</si>
  <si>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</si>
  <si>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</si>
  <si>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</si>
  <si>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</si>
  <si>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</si>
  <si>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</si>
  <si>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</si>
  <si>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</si>
  <si>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</si>
  <si>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</si>
  <si>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</si>
  <si>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</si>
  <si>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</si>
  <si>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</si>
  <si>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</si>
  <si>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</si>
  <si>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</si>
  <si>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</si>
  <si>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</si>
  <si>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</si>
  <si>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</si>
  <si>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</si>
  <si>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</si>
  <si>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</si>
  <si>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</si>
  <si>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</si>
  <si>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</si>
  <si>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</si>
  <si>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</si>
  <si>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</si>
  <si>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</si>
  <si>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</si>
  <si>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</si>
  <si>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</si>
  <si>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</si>
  <si>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</si>
  <si>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</si>
  <si>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</si>
  <si>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</si>
  <si>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</si>
  <si>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</si>
  <si>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</si>
  <si>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</si>
  <si>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</si>
  <si>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</si>
  <si>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</si>
  <si>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</si>
  <si>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</si>
  <si>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</si>
  <si>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</si>
  <si>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</si>
  <si>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</si>
  <si>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</si>
  <si>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</si>
  <si>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</si>
  <si>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</si>
  <si>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</si>
  <si>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</si>
  <si>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</si>
  <si>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</si>
  <si>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</si>
  <si>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</si>
  <si>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</si>
  <si>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</si>
  <si>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</si>
  <si>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</si>
  <si>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</si>
  <si>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</si>
  <si>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</si>
  <si>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</si>
  <si>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</si>
  <si>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</si>
  <si>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</si>
  <si>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</si>
  <si>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</si>
  <si>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</si>
  <si>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</si>
  <si>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</si>
  <si>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</si>
  <si>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</si>
  <si>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</si>
  <si>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</si>
  <si>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</si>
  <si>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</si>
  <si>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</si>
  <si>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</si>
  <si>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</si>
  <si>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</si>
  <si>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</si>
  <si>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</si>
  <si>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</si>
  <si>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</si>
  <si>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</si>
  <si>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</si>
  <si>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</si>
  <si>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</si>
  <si>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</si>
  <si>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</si>
  <si>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</si>
  <si>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</si>
  <si>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</si>
  <si>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</si>
  <si>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</si>
  <si>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</si>
  <si>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</si>
  <si>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</si>
  <si>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</si>
  <si>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</si>
  <si>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</si>
  <si>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</si>
  <si>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</si>
  <si>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</si>
  <si>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</si>
  <si>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</si>
  <si>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</si>
  <si>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</si>
  <si>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</si>
  <si>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</si>
  <si>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</si>
  <si>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</si>
  <si>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</si>
  <si>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</si>
  <si>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</si>
  <si>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</si>
  <si>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</si>
  <si>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</si>
  <si>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</si>
  <si>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</si>
  <si>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</si>
  <si>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</si>
  <si>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</si>
  <si>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</si>
  <si>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</si>
  <si>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</si>
  <si>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</si>
  <si>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</si>
  <si>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</si>
  <si>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</si>
  <si>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</si>
  <si>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</si>
  <si>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</si>
  <si>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</si>
  <si>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</si>
  <si>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</si>
  <si>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</si>
  <si>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</si>
  <si>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</si>
  <si>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</si>
  <si>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</si>
  <si>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</si>
  <si>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</si>
  <si>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</si>
  <si>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</si>
  <si>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</si>
  <si>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</si>
  <si>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</si>
  <si>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</si>
  <si>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</si>
  <si>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</si>
  <si>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</si>
  <si>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</si>
  <si>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</si>
  <si>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</si>
  <si>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</si>
  <si>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</si>
  <si>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</si>
  <si>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</si>
  <si>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</si>
  <si>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</si>
  <si>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</si>
  <si>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</si>
  <si>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</si>
  <si>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</si>
  <si>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</si>
  <si>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</si>
  <si>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</si>
  <si>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</si>
  <si>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</si>
  <si>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</si>
  <si>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</si>
  <si>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</si>
  <si>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</si>
  <si>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</si>
  <si>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</si>
  <si>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</si>
  <si>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</si>
  <si>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</si>
  <si>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</si>
  <si>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</si>
  <si>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</si>
  <si>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</si>
  <si>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</si>
  <si>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</si>
  <si>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</si>
  <si>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</si>
  <si>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</si>
  <si>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</si>
  <si>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</si>
  <si>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</si>
  <si>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</si>
  <si>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</si>
  <si>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</si>
  <si>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</si>
  <si>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</si>
  <si>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</si>
  <si>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</si>
  <si>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</si>
  <si>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</si>
  <si>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</si>
  <si>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</si>
  <si>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</si>
  <si>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</si>
  <si>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</si>
  <si>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</si>
  <si>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</si>
  <si>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</si>
  <si>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</si>
  <si>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</si>
  <si>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</si>
  <si>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</si>
  <si>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</si>
  <si>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</si>
  <si>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</si>
  <si>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</si>
  <si>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</si>
  <si>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</si>
  <si>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</si>
  <si>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</si>
  <si>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</si>
  <si>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</si>
  <si>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</si>
  <si>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</si>
  <si>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</si>
  <si>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</si>
  <si>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</si>
  <si>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</si>
  <si>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</si>
  <si>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</si>
  <si>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</si>
  <si>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</si>
  <si>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</si>
  <si>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</si>
  <si>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</si>
  <si>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</si>
  <si>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</si>
  <si>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</si>
  <si>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</si>
  <si>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</si>
  <si>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</si>
  <si>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</si>
  <si>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</si>
  <si>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</si>
  <si>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</si>
  <si>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</si>
  <si>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</si>
  <si>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</si>
  <si>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</si>
  <si>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</si>
  <si>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</si>
  <si>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</si>
  <si>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</si>
  <si>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</si>
  <si>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</si>
  <si>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</si>
  <si>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</si>
  <si>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</si>
  <si>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</si>
  <si>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</si>
  <si>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</si>
  <si>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</si>
  <si>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</si>
  <si>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</si>
  <si>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</si>
  <si>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</si>
  <si>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</si>
  <si>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</si>
  <si>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</si>
  <si>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</si>
  <si>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</si>
  <si>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</si>
  <si>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</si>
  <si>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</si>
  <si>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</si>
  <si>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</si>
  <si>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</si>
  <si>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</si>
  <si>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</si>
  <si>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</si>
  <si>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</si>
  <si>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</si>
  <si>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</si>
  <si>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</si>
  <si>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</si>
  <si>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</si>
  <si>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</si>
  <si>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</si>
  <si>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</si>
  <si>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</si>
  <si>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</si>
  <si>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</si>
  <si>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</si>
  <si>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</si>
  <si>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</si>
  <si>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</si>
  <si>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</si>
  <si>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</si>
  <si>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</si>
  <si>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</si>
  <si>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</si>
  <si>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</si>
  <si>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</si>
  <si>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</si>
  <si>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</si>
  <si>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</si>
  <si>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</si>
  <si>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</si>
  <si>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</si>
  <si>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</si>
  <si>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</si>
  <si>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</si>
  <si>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</si>
  <si>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</si>
  <si>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</si>
  <si>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</si>
  <si>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</si>
  <si>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</si>
  <si>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</si>
  <si>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</si>
  <si>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</si>
  <si>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</si>
  <si>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</si>
  <si>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</si>
  <si>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</si>
  <si>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</si>
  <si>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</si>
  <si>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</si>
  <si>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</si>
  <si>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</si>
  <si>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</si>
  <si>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</si>
  <si>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</si>
  <si>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</si>
  <si>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</si>
  <si>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</si>
  <si>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</si>
  <si>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</si>
  <si>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</si>
  <si>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</si>
  <si>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</si>
  <si>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</si>
  <si>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</si>
  <si>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</si>
  <si>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</si>
  <si>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</si>
  <si>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</si>
  <si>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</si>
  <si>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</si>
  <si>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</si>
  <si>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</si>
  <si>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</si>
  <si>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</si>
  <si>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</si>
  <si>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</si>
  <si>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</si>
  <si>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</si>
  <si>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</si>
  <si>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</si>
  <si>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</si>
  <si>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</si>
  <si>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</si>
  <si>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</si>
  <si>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</si>
  <si>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</si>
  <si>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</si>
  <si>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</si>
  <si>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</si>
  <si>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</si>
  <si>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</si>
  <si>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</si>
  <si>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</si>
  <si>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</si>
  <si>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</si>
  <si>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</si>
  <si>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</si>
  <si>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</si>
  <si>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</si>
  <si>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</si>
  <si>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</si>
  <si>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</si>
  <si>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</si>
  <si>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</si>
  <si>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</si>
  <si>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</si>
  <si>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</si>
  <si>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</si>
  <si>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</si>
  <si>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</si>
  <si>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</si>
  <si>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</si>
  <si>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</si>
  <si>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</si>
  <si>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</si>
  <si>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</si>
  <si>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</si>
  <si>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</si>
  <si>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</si>
  <si>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</si>
  <si>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</si>
  <si>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</si>
  <si>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</si>
  <si>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</si>
  <si>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</si>
  <si>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</si>
  <si>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</si>
  <si>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</si>
  <si>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</si>
  <si>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</si>
  <si>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</si>
  <si>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</si>
  <si>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</si>
  <si>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</si>
  <si>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</si>
  <si>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</si>
  <si>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</si>
  <si>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</si>
  <si>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</si>
  <si>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</si>
  <si>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</si>
  <si>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</si>
  <si>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</si>
  <si>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</si>
  <si>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</si>
  <si>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</si>
  <si>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</si>
  <si>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</si>
  <si>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</si>
  <si>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</si>
  <si>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</si>
  <si>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</si>
  <si>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</si>
  <si>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</si>
  <si>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</si>
  <si>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</si>
  <si>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</si>
  <si>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</si>
  <si>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</si>
  <si>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</si>
  <si>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</si>
  <si>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</si>
  <si>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</si>
  <si>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</si>
  <si>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</si>
  <si>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</si>
  <si>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</si>
  <si>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</si>
  <si>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</si>
  <si>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</si>
  <si>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</si>
  <si>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</si>
  <si>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</si>
  <si>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</si>
  <si>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</si>
  <si>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</si>
  <si>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</si>
  <si>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</si>
  <si>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</si>
  <si>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</si>
  <si>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</si>
  <si>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</si>
  <si>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</si>
  <si>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</si>
  <si>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</si>
  <si>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</si>
  <si>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</si>
  <si>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</si>
  <si>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</si>
  <si>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</si>
  <si>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</si>
  <si>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</si>
  <si>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</si>
  <si>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</si>
  <si>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</si>
  <si>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</si>
  <si>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</si>
  <si>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</si>
  <si>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</si>
  <si>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</si>
  <si>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</si>
  <si>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</si>
  <si>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</si>
  <si>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</si>
  <si>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</si>
  <si>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</si>
  <si>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</si>
  <si>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</si>
  <si>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</si>
  <si>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</si>
  <si>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</si>
  <si>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</si>
  <si>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</si>
  <si>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</si>
  <si>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</si>
  <si>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</si>
  <si>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</si>
  <si>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</si>
  <si>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</si>
  <si>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</si>
  <si>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</si>
  <si>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</si>
  <si>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</si>
  <si>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</si>
  <si>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</si>
  <si>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</si>
  <si>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</si>
  <si>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</si>
  <si>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</si>
  <si>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</si>
  <si>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</si>
  <si>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</si>
  <si>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</si>
  <si>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</si>
  <si>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</si>
  <si>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</si>
  <si>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</si>
  <si>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</si>
  <si>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</si>
  <si>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</si>
  <si>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</si>
  <si>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</si>
  <si>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</si>
  <si>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</si>
  <si>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</si>
  <si>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</si>
  <si>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</si>
  <si>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</si>
  <si>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</si>
  <si>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</si>
  <si>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</si>
  <si>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</si>
  <si>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</si>
  <si>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</si>
  <si>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</si>
  <si>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</si>
  <si>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</si>
  <si>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</si>
  <si>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</si>
  <si>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</si>
  <si>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</si>
  <si>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</si>
  <si>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</si>
  <si>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</si>
  <si>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</si>
  <si>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</si>
  <si>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</si>
  <si>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</si>
  <si>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</si>
  <si>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</si>
  <si>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</si>
  <si>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</si>
  <si>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</si>
  <si>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</si>
  <si>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</si>
  <si>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</si>
  <si>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</si>
  <si>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</si>
  <si>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</si>
  <si>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</si>
  <si>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</si>
  <si>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</si>
  <si>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</si>
  <si>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</si>
  <si>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</si>
  <si>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</si>
  <si>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</si>
  <si>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</si>
  <si>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</si>
  <si>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</si>
  <si>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</si>
  <si>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</si>
  <si>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</si>
  <si>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</si>
  <si>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</si>
  <si>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</si>
  <si>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</si>
  <si>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</si>
  <si>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</si>
  <si>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</si>
  <si>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</si>
  <si>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</si>
  <si>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</si>
  <si>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</si>
  <si>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</si>
  <si>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</si>
  <si>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</si>
  <si>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</si>
  <si>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</si>
  <si>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</si>
  <si>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</si>
  <si>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</si>
  <si>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</si>
  <si>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</si>
  <si>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</si>
  <si>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</si>
  <si>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</si>
  <si>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</si>
  <si>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</si>
  <si>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</si>
  <si>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</si>
  <si>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</si>
  <si>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</si>
  <si>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</si>
  <si>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</si>
  <si>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</si>
  <si>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</si>
  <si>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</si>
  <si>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</si>
  <si>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</si>
  <si>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</si>
  <si>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</si>
  <si>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</si>
  <si>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</si>
  <si>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</si>
  <si>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</si>
  <si>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</si>
  <si>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</si>
  <si>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</si>
  <si>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</si>
  <si>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</si>
  <si>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</si>
  <si>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</si>
  <si>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</si>
  <si>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</si>
  <si>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</si>
  <si>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</si>
  <si>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</si>
  <si>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</si>
  <si>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</si>
  <si>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</si>
  <si>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</si>
  <si>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</si>
  <si>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</si>
  <si>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</si>
  <si>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</si>
  <si>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</si>
  <si>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</si>
  <si>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</si>
  <si>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</si>
  <si>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</si>
  <si>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</si>
  <si>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</si>
  <si>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</si>
  <si>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</si>
  <si>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</si>
  <si>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</si>
  <si>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</si>
  <si>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</si>
  <si>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</si>
  <si>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</si>
  <si>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</si>
  <si>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</si>
  <si>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</si>
  <si>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</si>
  <si>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</si>
  <si>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</si>
  <si>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</si>
  <si>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</si>
  <si>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</si>
  <si>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</si>
  <si>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</si>
  <si>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</si>
  <si>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</si>
  <si>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</si>
  <si>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</si>
  <si>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</si>
  <si>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</si>
  <si>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</si>
  <si>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</si>
  <si>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</si>
  <si>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</si>
  <si>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</si>
  <si>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</si>
  <si>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</si>
  <si>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</si>
  <si>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</si>
  <si>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</si>
  <si>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</si>
  <si>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</si>
  <si>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</si>
  <si>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</si>
  <si>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</si>
  <si>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</si>
  <si>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</si>
  <si>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</si>
  <si>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</si>
  <si>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</si>
  <si>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</si>
  <si>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</si>
  <si>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</si>
  <si>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</si>
  <si>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</si>
  <si>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</si>
  <si>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</si>
  <si>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</si>
  <si>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</si>
  <si>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</si>
  <si>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</si>
  <si>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</si>
  <si>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</si>
  <si>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</si>
  <si>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</si>
  <si>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</si>
  <si>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</si>
  <si>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</si>
  <si>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</si>
  <si>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</si>
  <si>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</si>
  <si>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</si>
  <si>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</si>
  <si>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</si>
  <si>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</si>
  <si>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</si>
  <si>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</si>
  <si>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</si>
  <si>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</si>
  <si>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</si>
  <si>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</si>
  <si>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</si>
  <si>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</si>
  <si>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</si>
  <si>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</si>
  <si>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</si>
  <si>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</si>
  <si>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</si>
  <si>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</si>
  <si>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</si>
  <si>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</si>
  <si>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</si>
  <si>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</si>
  <si>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</si>
  <si>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</si>
  <si>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</si>
  <si>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</si>
  <si>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</si>
  <si>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</si>
  <si>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</si>
  <si>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</si>
  <si>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</si>
  <si>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</si>
  <si>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</si>
  <si>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</si>
  <si>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</si>
  <si>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</si>
  <si>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</si>
  <si>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</si>
  <si>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</si>
  <si>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</si>
  <si>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</si>
  <si>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</si>
  <si>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</si>
  <si>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</si>
  <si>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</si>
  <si>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</si>
  <si>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</si>
  <si>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</si>
  <si>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</si>
  <si>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</si>
  <si>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</si>
  <si>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</si>
  <si>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</si>
  <si>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</si>
  <si>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</si>
  <si>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</si>
  <si>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</si>
  <si>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</si>
  <si>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</si>
  <si>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</si>
  <si>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</si>
  <si>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</si>
  <si>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</si>
  <si>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</si>
  <si>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</si>
  <si>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</si>
  <si>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</si>
  <si>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</si>
  <si>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</si>
  <si>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</si>
  <si>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</si>
  <si>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</si>
  <si>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</si>
  <si>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</si>
  <si>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</si>
  <si>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</si>
  <si>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</si>
  <si>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</si>
  <si>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</si>
  <si>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</si>
  <si>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</si>
  <si>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</si>
  <si>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</si>
  <si>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</si>
  <si>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</si>
  <si>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</si>
  <si>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</si>
  <si>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</si>
  <si>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</si>
  <si>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</si>
  <si>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</si>
  <si>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</si>
  <si>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</si>
  <si>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</si>
  <si>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</si>
  <si>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</si>
  <si>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</si>
  <si>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</si>
  <si>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</si>
  <si>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</si>
  <si>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</si>
  <si>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</si>
  <si>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</si>
  <si>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</si>
  <si>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</si>
  <si>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</si>
  <si>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</si>
  <si>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</si>
  <si>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</si>
  <si>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</si>
  <si>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</si>
  <si>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</si>
  <si>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</si>
  <si>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</si>
  <si>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</si>
  <si>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</si>
  <si>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</si>
  <si>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</si>
  <si>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</si>
  <si>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</si>
  <si>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</si>
  <si>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</si>
  <si>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</si>
  <si>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</si>
  <si>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</si>
  <si>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</si>
  <si>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</si>
  <si>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</si>
  <si>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</si>
  <si>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</si>
  <si>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</si>
  <si>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</si>
  <si>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</si>
  <si>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</si>
  <si>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</si>
  <si>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</si>
  <si>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</si>
  <si>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</si>
  <si>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</si>
  <si>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</si>
  <si>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</si>
  <si>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</si>
  <si>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</si>
  <si>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</si>
  <si>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</si>
  <si>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</si>
  <si>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</si>
  <si>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</si>
  <si>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</si>
  <si>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</si>
  <si>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</si>
  <si>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</si>
  <si>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</si>
  <si>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</si>
  <si>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</si>
  <si>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</si>
  <si>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</si>
  <si>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</si>
  <si>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</si>
  <si>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</si>
  <si>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</si>
  <si>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</si>
  <si>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</si>
  <si>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</si>
  <si>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</si>
  <si>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</si>
  <si>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</si>
  <si>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</si>
  <si>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</si>
  <si>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</si>
  <si>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</si>
  <si>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</si>
  <si>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</si>
  <si>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</si>
  <si>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</si>
  <si>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</si>
  <si>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</si>
  <si>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</si>
  <si>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</si>
  <si>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</si>
  <si>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</si>
  <si>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</si>
  <si>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</si>
  <si>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</si>
  <si>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</si>
  <si>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</si>
  <si>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</si>
  <si>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</si>
  <si>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</si>
  <si>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</si>
  <si>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</si>
  <si>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</si>
  <si>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</si>
  <si>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</si>
  <si>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</si>
  <si>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</si>
  <si>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</si>
  <si>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</si>
  <si>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</si>
  <si>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</si>
  <si>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</si>
  <si>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</si>
  <si>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</si>
  <si>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</si>
  <si>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</si>
  <si>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</si>
  <si>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</si>
  <si>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</si>
  <si>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</si>
  <si>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</si>
  <si>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</si>
  <si>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</si>
  <si>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</si>
  <si>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</si>
  <si>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</si>
  <si>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</si>
  <si>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</si>
  <si>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</si>
  <si>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</si>
  <si>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</si>
  <si>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</si>
  <si>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</si>
  <si>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</si>
  <si>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</si>
  <si>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</si>
  <si>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</si>
  <si>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</si>
  <si>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</si>
  <si>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</si>
  <si>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</si>
  <si>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</si>
  <si>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</si>
  <si>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</si>
  <si>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</si>
  <si>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</si>
  <si>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</si>
  <si>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</si>
  <si>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</si>
  <si>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</si>
  <si>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</si>
  <si>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</si>
  <si>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</si>
  <si>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</si>
  <si>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</si>
  <si>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</si>
  <si>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</si>
  <si>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</si>
  <si>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</si>
  <si>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</si>
  <si>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</si>
  <si>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</si>
  <si>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</si>
  <si>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</si>
  <si>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</si>
  <si>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</si>
  <si>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</si>
  <si>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</si>
  <si>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</si>
  <si>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</si>
  <si>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</si>
  <si>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</si>
  <si>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</si>
  <si>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</si>
  <si>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</si>
  <si>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</si>
  <si>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</si>
  <si>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</si>
  <si>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</si>
  <si>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</si>
  <si>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</si>
  <si>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</si>
  <si>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</si>
  <si>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</si>
  <si>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</si>
  <si>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</si>
  <si>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</si>
  <si>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</si>
  <si>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</si>
  <si>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</si>
  <si>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</si>
  <si>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</si>
  <si>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</si>
  <si>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</si>
  <si>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</si>
  <si>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</si>
  <si>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</si>
  <si>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</si>
  <si>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</si>
  <si>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</si>
  <si>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</si>
  <si>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</si>
  <si>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</si>
  <si>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</si>
  <si>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</si>
  <si>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</si>
  <si>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</si>
  <si>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</si>
  <si>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</si>
  <si>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</si>
  <si>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</si>
  <si>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</si>
  <si>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</si>
  <si>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</si>
  <si>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</si>
  <si>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</si>
  <si>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</si>
  <si>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</si>
  <si>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</si>
  <si>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</si>
  <si>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</si>
  <si>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</si>
  <si>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</si>
  <si>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</si>
  <si>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</si>
  <si>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</si>
  <si>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</si>
  <si>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</si>
  <si>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</si>
  <si>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</si>
  <si>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</si>
  <si>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</si>
  <si>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</si>
  <si>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</si>
  <si>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</si>
  <si>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</si>
  <si>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</si>
  <si>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</si>
  <si>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</si>
  <si>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</si>
  <si>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</si>
  <si>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</si>
  <si>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</si>
  <si>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</si>
  <si>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</si>
  <si>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</si>
  <si>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</si>
  <si>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</si>
  <si>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</si>
  <si>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</si>
  <si>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</si>
  <si>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</si>
  <si>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</si>
  <si>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</si>
  <si>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</si>
  <si>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</si>
  <si>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</si>
  <si>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</si>
  <si>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</si>
  <si>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</si>
  <si>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</si>
  <si>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</si>
  <si>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</si>
  <si>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</si>
  <si>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</si>
  <si>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</si>
  <si>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</si>
  <si>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</si>
  <si>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</si>
  <si>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</si>
  <si>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</si>
  <si>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</si>
  <si>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</si>
  <si>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</si>
  <si>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</si>
  <si>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</si>
  <si>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</si>
  <si>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</si>
  <si>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</si>
  <si>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</si>
  <si>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</si>
  <si>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</si>
  <si>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</si>
  <si>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</si>
  <si>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</si>
  <si>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</si>
  <si>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</si>
  <si>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</si>
  <si>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</si>
  <si>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</si>
  <si>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</si>
  <si>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</si>
  <si>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</si>
  <si>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</si>
  <si>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</si>
  <si>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</si>
  <si>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</si>
  <si>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</si>
  <si>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</si>
  <si>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</si>
  <si>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</si>
  <si>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</si>
  <si>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</si>
  <si>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</si>
  <si>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</si>
  <si>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</si>
  <si>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</si>
  <si>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</si>
  <si>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</si>
  <si>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</si>
  <si>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</si>
  <si>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</si>
  <si>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</si>
  <si>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</si>
  <si>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</si>
  <si>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</si>
  <si>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</si>
  <si>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</si>
  <si>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</si>
  <si>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</si>
  <si>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</si>
  <si>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</si>
  <si>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</si>
  <si>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</si>
  <si>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</si>
  <si>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</si>
  <si>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</si>
  <si>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</si>
  <si>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</si>
  <si>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</si>
  <si>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</si>
  <si>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</si>
  <si>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</si>
  <si>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</si>
  <si>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</si>
  <si>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</si>
  <si>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</si>
  <si>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</si>
  <si>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</si>
  <si>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</si>
  <si>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</si>
  <si>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</si>
  <si>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</si>
  <si>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</si>
  <si>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</si>
  <si>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</si>
  <si>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</si>
  <si>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</si>
  <si>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</si>
  <si>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</si>
  <si>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</si>
  <si>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</si>
  <si>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</si>
  <si>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</si>
  <si>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</si>
  <si>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</si>
  <si>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</si>
  <si>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</si>
  <si>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</si>
  <si>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</si>
  <si>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</si>
  <si>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</si>
  <si>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</si>
  <si>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</si>
  <si>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</si>
  <si>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</si>
  <si>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</si>
  <si>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</si>
  <si>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</si>
  <si>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</si>
  <si>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</si>
  <si>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</si>
  <si>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</si>
  <si>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</si>
  <si>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</si>
  <si>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</si>
  <si>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</si>
  <si>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</si>
  <si>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</si>
  <si>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</si>
  <si>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</si>
  <si>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</si>
  <si>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</si>
  <si>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</si>
  <si>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</si>
  <si>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</si>
  <si>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</si>
  <si>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</si>
  <si>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</si>
  <si>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</si>
  <si>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</si>
  <si>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</si>
  <si>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</si>
  <si>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</si>
  <si>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</si>
  <si>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</si>
  <si>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</si>
  <si>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</si>
  <si>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</si>
  <si>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</si>
  <si>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</si>
  <si>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</si>
  <si>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</si>
  <si>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</si>
  <si>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</si>
  <si>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</si>
  <si>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</si>
  <si>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</si>
  <si>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</si>
  <si>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</si>
  <si>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</si>
  <si>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</si>
  <si>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</si>
  <si>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</si>
  <si>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</si>
  <si>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</si>
  <si>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</si>
  <si>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</si>
  <si>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</si>
  <si>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</si>
  <si>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</si>
  <si>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</si>
  <si>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</si>
  <si>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</si>
  <si>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</si>
  <si>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</si>
  <si>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</si>
  <si>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</si>
  <si>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</si>
  <si>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</si>
  <si>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</si>
  <si>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</si>
  <si>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</si>
  <si>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</si>
  <si>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</si>
  <si>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</si>
  <si>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</si>
  <si>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</si>
  <si>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</si>
  <si>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</si>
  <si>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</si>
  <si>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</si>
  <si>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</si>
  <si>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</si>
  <si>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</si>
  <si>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</si>
  <si>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</si>
  <si>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</si>
  <si>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</si>
  <si>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</si>
  <si>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</si>
  <si>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</si>
  <si>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</si>
  <si>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</si>
  <si>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</si>
  <si>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</si>
  <si>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</si>
  <si>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</si>
  <si>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</si>
  <si>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</si>
  <si>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</si>
  <si>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</si>
  <si>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</si>
  <si>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</si>
  <si>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</si>
  <si>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</si>
  <si>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</si>
  <si>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</si>
  <si>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</si>
  <si>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</si>
  <si>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</si>
  <si>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</si>
  <si>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</si>
  <si>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</si>
  <si>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</si>
  <si>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</si>
  <si>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</si>
  <si>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</si>
  <si>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</si>
  <si>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</si>
  <si>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</si>
  <si>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</si>
  <si>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</si>
  <si>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</si>
  <si>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</si>
  <si>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</si>
  <si>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</si>
  <si>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</si>
  <si>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</si>
  <si>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</si>
  <si>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</si>
  <si>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</si>
  <si>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</si>
  <si>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</si>
  <si>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</si>
  <si>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</si>
  <si>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</si>
  <si>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</si>
  <si>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</si>
  <si>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</si>
  <si>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</si>
  <si>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</si>
  <si>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</si>
  <si>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</si>
  <si>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</si>
  <si>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</si>
  <si>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</si>
  <si>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</si>
  <si>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</si>
  <si>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</si>
  <si>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</si>
  <si>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</si>
  <si>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</si>
  <si>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</si>
  <si>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</si>
  <si>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</si>
  <si>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</si>
  <si>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</si>
  <si>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</si>
  <si>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</si>
  <si>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</si>
  <si>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</si>
  <si>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</si>
  <si>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</si>
  <si>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</si>
  <si>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</si>
  <si>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</si>
  <si>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</si>
  <si>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</si>
  <si>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</si>
  <si>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</si>
  <si>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</si>
  <si>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</si>
  <si>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</si>
  <si>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</si>
  <si>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</si>
  <si>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</si>
  <si>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</si>
  <si>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</si>
  <si>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</si>
  <si>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</si>
  <si>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</si>
  <si>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</si>
  <si>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</si>
  <si>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</si>
  <si>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</si>
  <si>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</si>
  <si>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</si>
  <si>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</si>
  <si>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</si>
  <si>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</si>
  <si>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</si>
  <si>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</si>
  <si>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</si>
  <si>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</si>
  <si>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</si>
  <si>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</si>
  <si>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</si>
  <si>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</si>
  <si>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</si>
  <si>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</si>
  <si>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</si>
  <si>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</si>
  <si>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</si>
  <si>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</si>
  <si>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</si>
  <si>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</si>
  <si>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</si>
  <si>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</si>
  <si>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</si>
  <si>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</si>
  <si>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</si>
  <si>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</si>
  <si>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</si>
  <si>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</si>
  <si>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</si>
  <si>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</si>
  <si>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</si>
  <si>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</si>
  <si>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</si>
  <si>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</si>
  <si>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</si>
  <si>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</si>
  <si>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</si>
  <si>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</si>
  <si>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</si>
  <si>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</si>
  <si>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</si>
  <si>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</si>
  <si>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</si>
  <si>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</si>
  <si>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</si>
  <si>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</si>
  <si>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</si>
  <si>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</si>
  <si>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</si>
  <si>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</si>
  <si>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</si>
  <si>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</si>
  <si>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</si>
  <si>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</si>
  <si>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</si>
  <si>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</si>
  <si>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</si>
  <si>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</si>
  <si>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</si>
  <si>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</si>
  <si>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</si>
  <si>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</si>
  <si>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</si>
  <si>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</si>
  <si>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</si>
  <si>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</si>
  <si>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</si>
  <si>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</si>
  <si>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</si>
  <si>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</si>
  <si>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</si>
  <si>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</si>
  <si>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</si>
  <si>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</si>
  <si>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</si>
  <si>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</si>
  <si>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</si>
  <si>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</si>
  <si>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</si>
  <si>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</si>
  <si>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</si>
  <si>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</si>
  <si>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</si>
  <si>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</si>
  <si>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</si>
  <si>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</si>
  <si>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</si>
  <si>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</si>
  <si>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</si>
  <si>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</si>
  <si>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</si>
  <si>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</si>
  <si>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</si>
  <si>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</si>
  <si>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</si>
  <si>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</si>
  <si>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</si>
  <si>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</si>
  <si>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</si>
  <si>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</si>
  <si>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</si>
  <si>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</si>
  <si>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</si>
  <si>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</si>
  <si>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</si>
  <si>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</si>
  <si>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</si>
  <si>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</si>
  <si>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</si>
  <si>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</si>
  <si>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</si>
  <si>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</si>
  <si>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</si>
  <si>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</si>
  <si>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</si>
  <si>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</si>
  <si>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</si>
  <si>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</si>
  <si>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</si>
  <si>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</si>
  <si>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</si>
  <si>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</si>
  <si>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</si>
  <si>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</si>
  <si>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</si>
  <si>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</si>
  <si>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</si>
  <si>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</si>
  <si>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</si>
  <si>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</si>
  <si>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</si>
  <si>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</si>
  <si>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</si>
  <si>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</si>
  <si>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</si>
  <si>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</si>
  <si>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</si>
  <si>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</si>
  <si>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</si>
  <si>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</si>
  <si>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</si>
  <si>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</si>
  <si>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</si>
  <si>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</si>
  <si>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</si>
  <si>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</si>
  <si>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</si>
  <si>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</si>
  <si>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</si>
  <si>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</si>
  <si>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</si>
  <si>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</si>
  <si>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</si>
  <si>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</si>
  <si>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</si>
  <si>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</si>
  <si>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</si>
  <si>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</si>
  <si>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</si>
  <si>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</si>
  <si>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</si>
  <si>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</si>
  <si>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</si>
  <si>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</si>
  <si>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</si>
  <si>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</si>
  <si>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</si>
  <si>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</si>
  <si>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</si>
  <si>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</si>
  <si>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</si>
  <si>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</si>
  <si>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</si>
  <si>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</si>
  <si>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</si>
  <si>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</si>
  <si>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</si>
  <si>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</si>
  <si>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</si>
  <si>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</si>
  <si>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</si>
  <si>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</si>
  <si>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</si>
  <si>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</si>
  <si>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</si>
  <si>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</si>
  <si>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</si>
  <si>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</si>
  <si>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</si>
  <si>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</si>
  <si>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</si>
  <si>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</si>
  <si>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</si>
  <si>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</si>
  <si>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</si>
  <si>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</si>
  <si>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</si>
  <si>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</si>
  <si>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</si>
  <si>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</si>
  <si>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</si>
  <si>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</si>
  <si>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</si>
  <si>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</si>
  <si>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</si>
  <si>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</si>
  <si>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</si>
  <si>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</si>
  <si>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</si>
  <si>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</si>
  <si>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</si>
  <si>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</si>
  <si>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</si>
  <si>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</si>
  <si>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</si>
  <si>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</si>
  <si>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</si>
  <si>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</si>
  <si>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</si>
  <si>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</si>
  <si>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</si>
  <si>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</si>
  <si>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</si>
  <si>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</si>
  <si>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</si>
  <si>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</si>
  <si>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</si>
  <si>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</si>
  <si>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</si>
  <si>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</si>
  <si>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</si>
  <si>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</si>
  <si>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</si>
  <si>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</si>
  <si>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</si>
  <si>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</si>
  <si>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</si>
  <si>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</si>
  <si>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</si>
  <si>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</si>
  <si>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</si>
  <si>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</si>
  <si>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</si>
  <si>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</si>
  <si>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</si>
  <si>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</si>
  <si>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</si>
  <si>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</si>
  <si>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</si>
  <si>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</si>
  <si>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</si>
  <si>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</si>
  <si>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</si>
  <si>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</si>
  <si>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</si>
  <si>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</si>
  <si>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</si>
  <si>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</si>
  <si>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</si>
  <si>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</si>
  <si>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</si>
  <si>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</si>
  <si>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</si>
  <si>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</si>
  <si>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</si>
  <si>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</si>
  <si>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</si>
  <si>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</si>
  <si>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</si>
  <si>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</si>
  <si>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</si>
  <si>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</si>
  <si>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</si>
  <si>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</si>
  <si>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</si>
  <si>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</si>
  <si>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</si>
  <si>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</si>
  <si>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</si>
  <si>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</si>
  <si>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</si>
  <si>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</si>
  <si>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</si>
  <si>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</si>
  <si>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</si>
  <si>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</si>
  <si>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</si>
  <si>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</si>
  <si>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</si>
  <si>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</si>
  <si>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</si>
  <si>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</si>
  <si>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</si>
  <si>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</si>
  <si>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</si>
  <si>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</si>
  <si>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</si>
  <si>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</si>
  <si>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</si>
  <si>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</si>
  <si>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</si>
  <si>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</si>
  <si>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</si>
  <si>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</si>
  <si>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</si>
  <si>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</si>
  <si>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</si>
  <si>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</si>
  <si>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</si>
  <si>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</si>
  <si>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</si>
  <si>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</si>
  <si>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</si>
  <si>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</si>
  <si>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</si>
  <si>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</si>
  <si>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</si>
  <si>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</si>
  <si>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</si>
  <si>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</si>
  <si>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</si>
  <si>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</si>
  <si>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</si>
  <si>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</si>
  <si>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</si>
  <si>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</si>
  <si>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</si>
  <si>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</si>
  <si>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</si>
  <si>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</si>
  <si>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</si>
  <si>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</si>
  <si>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</si>
  <si>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</si>
  <si>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</si>
  <si>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</si>
  <si>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</si>
  <si>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</si>
  <si>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</si>
  <si>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</si>
  <si>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</si>
  <si>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</si>
  <si>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</si>
  <si>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</si>
  <si>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</si>
  <si>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</si>
  <si>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</si>
  <si>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</si>
  <si>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</si>
  <si>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</si>
  <si>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</si>
  <si>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</si>
  <si>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</si>
  <si>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</si>
  <si>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</si>
  <si>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</si>
  <si>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</si>
  <si>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</si>
  <si>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</si>
  <si>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</si>
  <si>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</si>
  <si>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</si>
  <si>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</si>
  <si>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</si>
  <si>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</si>
  <si>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</si>
  <si>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</si>
  <si>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</si>
  <si>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</si>
  <si>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</si>
  <si>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</si>
  <si>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</si>
  <si>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</si>
  <si>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</si>
  <si>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</si>
  <si>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</si>
  <si>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</si>
  <si>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</si>
  <si>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</si>
  <si>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</si>
  <si>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</si>
  <si>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</si>
  <si>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</si>
  <si>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</si>
  <si>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</si>
  <si>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</si>
  <si>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</si>
  <si>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</si>
  <si>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</si>
  <si>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</si>
  <si>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</si>
  <si>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</si>
  <si>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</si>
  <si>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</si>
  <si>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</si>
  <si>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</si>
  <si>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</si>
  <si>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</si>
  <si>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</si>
  <si>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</si>
  <si>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</si>
  <si>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</si>
  <si>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</si>
  <si>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</si>
  <si>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</si>
  <si>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</si>
  <si>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</si>
  <si>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</si>
  <si>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</si>
  <si>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</si>
  <si>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</si>
  <si>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</si>
  <si>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</si>
  <si>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</si>
  <si>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</si>
  <si>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</si>
  <si>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</si>
  <si>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</si>
  <si>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</si>
  <si>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</si>
  <si>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</si>
  <si>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</si>
  <si>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</si>
  <si>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</si>
  <si>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</si>
  <si>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</si>
  <si>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</si>
  <si>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</si>
  <si>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</si>
  <si>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</si>
  <si>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</si>
  <si>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</si>
  <si>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</si>
  <si>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</si>
  <si>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</si>
  <si>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</si>
  <si>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</si>
  <si>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</si>
  <si>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</si>
  <si>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</si>
  <si>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</si>
  <si>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journalism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</si>
</sst>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2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theme="6" tint="0.59996337778862885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[StarterBookSSeyer.xlsx]Category Table &amp;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 &amp;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&amp; Chart'!$B$5:$B$14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CB-4720-849A-F42DE2E6AB4D}"/>
            </c:ext>
          </c:extLst>
        </c:ser>
        <c:ser>
          <c:idx val="1"/>
          <c:order val="1"/>
          <c:tx>
            <c:strRef>
              <c:f>'Category Table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&amp;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19-4C4D-AF53-9FA9C09C5810}"/>
            </c:ext>
          </c:extLst>
        </c:ser>
        <c:ser>
          <c:idx val="2"/>
          <c:order val="2"/>
          <c:tx>
            <c:strRef>
              <c:f>'Category Table &amp;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&amp; Chart'!$D$5:$D$14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19-4C4D-AF53-9FA9C09C5810}"/>
            </c:ext>
          </c:extLst>
        </c:ser>
        <c:ser>
          <c:idx val="3"/>
          <c:order val="3"/>
          <c:tx>
            <c:strRef>
              <c:f>'Category Table &amp;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 &amp; Chart'!$E$5:$E$14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19-4C4D-AF53-9FA9C09C5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821992"/>
        <c:axId val="662822320"/>
      </c:barChart>
      <c:catAx>
        <c:axId val="662821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22320"/>
        <c:crosses val="autoZero"/>
        <c:auto val="1"/>
        <c:lblAlgn val="ctr"/>
        <c:lblOffset val="100"/>
        <c:noMultiLvlLbl val="0"/>
      </c:catAx>
      <c:valAx>
        <c:axId val="66282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21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[StarterBookSSeyer.xlsx]SubCategory Table &amp;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Table &amp;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Table &amp;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&amp; Chart'!$B$5:$B$46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36-4BBA-8CC6-3FB938FC603F}"/>
            </c:ext>
          </c:extLst>
        </c:ser>
        <c:ser>
          <c:idx val="1"/>
          <c:order val="1"/>
          <c:tx>
            <c:strRef>
              <c:f>'SubCategory Table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Table &amp;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&amp; Chart'!$C$5:$C$46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36-4BBA-8CC6-3FB938FC603F}"/>
            </c:ext>
          </c:extLst>
        </c:ser>
        <c:ser>
          <c:idx val="2"/>
          <c:order val="2"/>
          <c:tx>
            <c:strRef>
              <c:f>'SubCategory Table &amp;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Table &amp;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&amp; Chart'!$D$5:$D$46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36-4BBA-8CC6-3FB938FC603F}"/>
            </c:ext>
          </c:extLst>
        </c:ser>
        <c:ser>
          <c:idx val="3"/>
          <c:order val="3"/>
          <c:tx>
            <c:strRef>
              <c:f>'SubCategory Table &amp;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Table &amp; Chart'!$A$5:$A$46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Table &amp; Chart'!$E$5:$E$46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36-4BBA-8CC6-3FB938FC6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2821008"/>
        <c:axId val="662819368"/>
      </c:barChart>
      <c:catAx>
        <c:axId val="66282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19368"/>
        <c:crosses val="autoZero"/>
        <c:auto val="1"/>
        <c:lblAlgn val="ctr"/>
        <c:lblOffset val="100"/>
        <c:noMultiLvlLbl val="0"/>
      </c:catAx>
      <c:valAx>
        <c:axId val="662819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82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[StarterBookSSeyer.xlsx]DateCreated Table &amp; Chart!PivotTable3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'DateCreated Table &amp;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'DateCreated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Table &amp; 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A6-414B-9EF9-1002F58855F1}"/>
            </c:ext>
          </c:extLst>
        </c:ser>
        <c:ser>
          <c:idx val="1"/>
          <c:order val="1"/>
          <c:tx>
            <c:strRef>
              <c:f>'DateCreated Table &amp;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'DateCreated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Table &amp; 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A6-414B-9EF9-1002F58855F1}"/>
            </c:ext>
          </c:extLst>
        </c:ser>
        <c:ser>
          <c:idx val="2"/>
          <c:order val="2"/>
          <c:tx>
            <c:strRef>
              <c:f>'DateCreated Table &amp;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'DateCreated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Table &amp; 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A6-414B-9EF9-1002F58855F1}"/>
            </c:ext>
          </c:extLst>
        </c:ser>
        <c:ser>
          <c:idx val="3"/>
          <c:order val="3"/>
          <c:tx>
            <c:strRef>
              <c:f>'DateCreated Table &amp;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'DateCreated Table &amp;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'DateCreated Table &amp; Chart'!$E$6:$E$18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A6-414B-9EF9-1002F5885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327424"/>
        <c:axId val="423323488"/>
      </c:lineChart>
      <c:catAx>
        <c:axId val="42332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3488"/>
        <c:crosses val="autoZero"/>
        <c:auto val="1"/>
        <c:lblAlgn val="ctr"/>
        <c:lblOffset val="100"/>
        <c:noMultiLvlLbl val="0"/>
      </c:catAx>
      <c:valAx>
        <c:axId val="42332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32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766761</xdr:colOff>
      <xdr:row>15</xdr:row>
      <xdr:rowOff>4762</xdr:rowOff>
    </xdr:from>
    <xdr:to>
      <xdr:col>19</xdr:col>
      <xdr:colOff>523874</xdr:colOff>
      <xdr:row>36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8E5D44-97BD-42CB-8B3E-AD61240F5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423861</xdr:colOff>
      <xdr:row>2</xdr:row>
      <xdr:rowOff>14286</xdr:rowOff>
    </xdr:from>
    <xdr:to>
      <xdr:col>21</xdr:col>
      <xdr:colOff>238125</xdr:colOff>
      <xdr:row>23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7E77D-9A8F-4005-868F-9F07177F4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452436</xdr:colOff>
      <xdr:row>2</xdr:row>
      <xdr:rowOff>166687</xdr:rowOff>
    </xdr:from>
    <xdr:to>
      <xdr:col>21</xdr:col>
      <xdr:colOff>457199</xdr:colOff>
      <xdr:row>26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E33A73-1257-4BC6-A99F-9FE170623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483.72728298611" createdVersion="6" refreshedVersion="6" minRefreshableVersion="3" recordCount="4114" xr:uid="{5DC6C580-EEDD-41F4-B34E-0A0FFD73433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500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tor" refreshedDate="43483.734089930556" createdVersion="6" refreshedVersion="6" minRefreshableVersion="3" recordCount="4114" xr:uid="{A410A9DF-8610-4252-AF08-426216942A6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500000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73.0679962176566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70.122159284788097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95.238095238095241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96.246390760346486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81.3064016964950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1.0933940774487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93.90773564972414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98.792535675082334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99.95659028079234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79.366339148240442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99.50248756218906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82.9875518672199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60.49850770347664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62.511162707626362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9.07529722589167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93.808630393996253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99.7589159531133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99.3377483443708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94.05470786137463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68.825910931174093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99.800399201596804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1.629519564140665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85.365853658536579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84.38818565400843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91.90527244792843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64.43298969072165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89.505482210785416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99.65122072745391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81.081081081081081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98.71692674463659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99.75455820476858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97.94776119402985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76.6509433962264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60.06006006006006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70.348223707351394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54.51346730430903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90.876045074518359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76.3475339746526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98.66798223976319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70.493454179254783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2.39810795049569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83.333333333333329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92.927302970885876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92.63547938860583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78.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86.051114361930985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1.213134691395567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99.009900990099013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77.547339945897207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93.22922736277823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98.135426889106967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97.1722864639004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99.87445780653718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96.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67.43088334457181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64.627315812149931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88.091368367270533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57.69230769230769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92.99853859439352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84.317032040472171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86.02150537634408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78.636959370904322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90.1369450606306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78.61635220125786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80.681308830121026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92.24318658280923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88.548861261644177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86.63366336633663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65.217391304347828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5.47770700636942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78.740157480314963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93.24009324009324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50.505050505050505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99.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97.5609756097560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79.681274900398407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93.92611145898560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95.60229445506692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97.222222222222229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86.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99.60159362549801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83.333333333333329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95.05703422053231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90.415913200723324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96.1538461538461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76.08695652173912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87.2093023255813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94.117647058823536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94.117647058823536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94.3224191814071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78.277886497064586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95.09875640087783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83.333333333333329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93.101988997037665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99.50248756218906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97.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40.54054054054054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5.55808656036446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76.470588235294116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64.69500924214418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96.1538461538461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70.92198581560283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96.77419354838710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71.20253164556962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87.983911513323278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99.5086484071982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88.47083470463127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95.64168211647685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23.84105960265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14.28571428571433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02.451333813987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10.526315789473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56.186395286556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45.068582625734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44.4168734491314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83.361629881154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28.07424593967517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62.31884057971013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31.360946745562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91.304347826088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0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69.56521739130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31.72157279489903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71.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66.666666666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27.5766016713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50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66.6666666667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60.784313725490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37.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43.6781609195402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50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66.6666666666666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61.5384615384614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46.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76.923076923077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42.0200462606015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5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0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99.2518703241895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74.09972299168976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78.8933511825077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41.1764705882351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18.181818181818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27.53623188406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0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0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52.941176470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33.333333333328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38.90784982935153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54.1984732824427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60.573476702509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81.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71.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35.12064343163541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97.15440475799298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15.38461538461536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57.27699530516429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96.039603960396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24.2152466367713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0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79.5382420046234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37.31055848614255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0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67.2149744753261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88.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69.23076923076928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0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0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36.363636363636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49.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0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92.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88.780487804878049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88.1355932203389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97.473487211478485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87.906567876428483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96.41342074816815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2.7375106396909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74.57121551081282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98.68459243263325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88.5582713425433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94.71191791633781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79.63594994311718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4.1829215431296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99.27200529450695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85.50863744123952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93.69151599899750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71.890726096333566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93.697454133088414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52.31767290990896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75.793236858311715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93.984962406015043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93.109869646182489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41.66666666666666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84.687572302014857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84.602368866328263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90.009000900090015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68.72852233676975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75.97119727521780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89.76660682226211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67.9192008735495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65.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95.529231944975166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56.359090063704556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92.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64.1025641025641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92.25517782185525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67.750677506775062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90.59485978703239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66.51229245701334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63.56539813813209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64.043447074495333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82.9272411463861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98.825079609091901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87.51011835743507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95.57839985510314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3.701504986185647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1.614242960972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56.72149744753261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96.889254225970163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95.40164090822362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93.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83.319446758873525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98.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98.63429438543246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75.12633244063216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84.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99.36406995230524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91.80004144116156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55.88075047847892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98.306532351106895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84.221164778708896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99.542106310969544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72.74490785645005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43.16912138141188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76.726342710997443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34.14134516899965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89.83258472846060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94.726870855699403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84.072863148061657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96.03472615697836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96.059956782625434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89.385474860335194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95.47879809042403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5.963910164870828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98.76738305941846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87.894058361654757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99.203068681591219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35.29577862487646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88.746893858714941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93.82623381497467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97.40621173327396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92.668099933278967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81.25188083057477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98.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95.789110693896319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88.5506385681715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73.313782991202345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96.51168177396191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94.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98.204264870931539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93.80423057079873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88.483829580144231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79.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98.823994465856316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97.309673726388098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85.58777231461517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98.845159058335113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90.79881162515344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92.52120277563608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79.985374103021158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93.708165997322624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99.634937588675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98.01170194380074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97.958944967541967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81.1188811188811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58.72376809279294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89.61336314471213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97.087378640776706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93.77722329472865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87.13837574067619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78.52919438285292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85.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92.065607125602227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96.20670698185816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86.016220201523723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97.378189622601084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57.47126436781609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97.004501008846816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95.36945812807881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98.64364981504316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90.027638485014904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80.541666666666671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98.68421052631579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90.775874366189882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96.17850730956655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98.701298701298697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96.75849370247343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96.05040725372676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90.780601442433934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81.953778069168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87.58970645769709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79.78723404255319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93.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76.540375047837728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83.333333333333329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94.37596302003082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87.412587412587413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89.472114524306591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86.147484493452794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70.671378091872796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95.48362455838824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9.087947882736159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8.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89.20208732884349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94.35564529825819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99.833610648918466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46.73127059865217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79.264426125554849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55.08565333042999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99.39369843951892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9.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90.541984318128314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89.3706027761931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92.55445672847761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93.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96.246137663532963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79.897730904442312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93.628575441224655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89.04521270675185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96.3279774977844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70.5965407695022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95.002850085502558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97.001274873898339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92.88537549407114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92.84650814230717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98.473658296405716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98.58270925001561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73.099415204678365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77.9423226812158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98.96091044037605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78.839482812992742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95.16021113671845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97.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97.897990294113541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83.1829109027841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99.75299258977769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99.37006476798863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99.564405724953332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58.62068965517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83.388704318937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02.325581395349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71.8954248366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71.309465424227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33.33333333337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18.796992481203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75.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66.666666666667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22.8915662650601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52.631578947368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0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66.666666666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66.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54.0726348826782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0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70.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48.408730642604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44.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26.262626262625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56.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03.8461538461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95.12195121951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44.4444444444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70.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18.02679658952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0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0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00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0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71.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57.89473684210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63.49942062572421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03.921568627451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40.85002293227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67.3758865248227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84.320557491289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83.7657110131477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07.1253071253071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15.1983513652755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39.34426229508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99.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91.275167785236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56.4756987664476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82.32558139535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16.129032258068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0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33.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74.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47.1204188481674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23.255813953488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95.652173913044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01.754385964912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13.4328358208959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76.92307692307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00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33.333333333333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27.27272727272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18.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0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93.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17.0731707317073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37.035688273852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97.943192948090115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95.565749235474001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87.2093023255813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82.91873963515755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92.01929776130194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87.71929824561404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99.157164105106588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86.46616541353383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76.67731629392970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92.7792915531335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81.13590263691683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99.800399201596804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95.54140127388535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97.5609756097560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84.56117873158231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82.9875518672199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3.0665961245949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99.360120821906918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0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28.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33.333333333333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65.176745544843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84.6153846153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11.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76.4705882352941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85.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83.602221634488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25.20325203251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73.30508474576271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0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80.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33.3333333333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72.727272727272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94.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00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59.15492957746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84.905660377357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90.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66.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57.1428571428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57.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57.142857142859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00.9174311926606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90.033222591362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42.152466367712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34.4262295081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0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34.78260869565219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53.84615384615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74.17840375586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33.3333333333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0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94.1176470588235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90.3225806451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0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42.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42.28670214569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16.793893129770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66.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0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68.0917459822125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33.333333333333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78.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59.5307917888563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75.3739930955121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42.857142857145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9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46.376811594203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03.21285140562247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11.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69.30693069306930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83.919018147487677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46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94.51081203689702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3.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35.880875493362041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75.8286651311362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93.41429238673517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8.85013967739028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71.44898542440697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88.967971530249116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99.47477319751710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99.535500995355008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70.69835838411832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37.4123148869836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68.079312398944765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46.82524817381531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79.554494828957843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95.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99.43652635067948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70.1111837802487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26.31578947368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0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71.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27.433628318584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36.48068669527902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98.0039920159680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92.9824561403507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64.9540857840288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41.56893999772285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53.635441325667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62.36360273719254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80.48780487805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33.3333333333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73.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98.0965329707678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90.8692933083177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17.328519855595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45.7460065707488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85.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39.62264150942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44.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36.2284950726573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61.663652802893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16.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37.00506918755994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73.4642988789869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10.37277147487839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30.7692307692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31.393568147013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82.981493010357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23.72881355932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33.962264150943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15.610176800344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49.77257959714098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21.32667169021306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22.084367245657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75.9398496240601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24.53413125458405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92.114695340501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34.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35.414534288639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26.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52.64229942288108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90.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95.93678790210413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90.47619047619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62.81407035175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66.963094708759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79.8416126709863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79.02097902097898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86.885245901642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33.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31.9587628865984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69.4698354661791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81.8935384000798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75.743804156819976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1.42439202779301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94.812278460952911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99.65122072745391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98.61932938856016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64.302774205401434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94.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76.540375047837728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75.648687495271957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79.365079365079367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6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83.00132802124834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79.662605435801311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87.40771047590708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.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81.699346405228752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93.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63.15789473684210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93.109869646182489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97.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90.322580645161295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67.567567567567565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97.73260359655981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55.835010060362173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90.024110910186863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99.95716121662144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99.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94.732853353543007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97.4775169993419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84.38818565400843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89.525514771709936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8.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96.3855421686747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98.12810820782748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84.95145631067961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42.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98.03921568627451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98.11616954474097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27.659574468084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0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77.66759222530743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24.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41.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0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46.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42.45014245014244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82.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94.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85.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0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50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96.1538461538461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75.101151863916712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67.506750675067508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97.5609756097560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5.3624022853599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70.028011204481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87.59124087591240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49.13884179749883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1.39784946236558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69.26426116505258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96.27727856225931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99.55756617591423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97.29588208446698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94.955489614243319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89.45686900958466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98.6679822397631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92.99442033477991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87.043024123352396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99.98000399920016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65.73181419807187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89.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98.68421052631579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81.12874779541446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95.238095238095241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95.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95.124851367419737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96.3623223319682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95.238095238095241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96.1538461538461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65.861690450054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2.501562539063478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78.55459544383346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93.4579439252336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86.86426218116162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72.933785846955743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64.220183486238525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91.954022988505741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74.59903021260723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83.91608391608392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55.71030640668523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74.415143481698536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99.569858212521908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98.56630824372760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96.77419354838710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93.45794392523365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96.1538461538461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92.735703245749619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42.85714285714285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99.39659639548183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98.36065573770491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76.32528448515125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85.28784648187632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9.07817664449956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82.10180623973727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68.775790921595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85.75108517998295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83.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98.69719699960521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95.858895705521476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37.434489643124529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1.51098901098901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83.070139441536057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81.9666023353030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83.4028356964136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64.44337038827130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76.657723265619012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95.264017419706036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84.58769583725083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96.666666666666671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45.87155963302752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9.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95.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51.18110236220468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55.4455445544554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11.76470588235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22.222222222222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40.74074074074073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88.8888888888887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46.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16.3197335553705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46.15384615384619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58.064516129034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46.153846153846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07.692307692309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77.777777777777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10.9589041095890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45.1010886469673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48.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92.307692307692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26.08695652173913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45.1327433628317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0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96.68874172185429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49.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3.33333333333334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43.90243902439025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88.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59.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00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76.9230769230771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45.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0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55.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02.564102564102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5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71.428571428571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67.8571428571428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09.523809523809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33.333333333336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12.582781456957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16.326530612244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76.9230769230771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47.1544715447154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66.66666666666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13.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33.3333333333333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66.666666666668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89.795918367347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23.62459546925567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75.3521126760563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45.454545454545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17.43119266055044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50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20.634920634920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60.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26.7175572519084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87.90731354091236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66.6666666666667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28.9473684210526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0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5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0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82.9015544041450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06.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22.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38.06228373702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50.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25.7648953301127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44.7552447552443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33.33333333333337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26.0073260073259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56.6333808844507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60.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50.35765379113019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04.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30.37935800952235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66.3683466792274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07.20092915214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50.214592274677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82.746878547105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57.3340195573854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16.916780354706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37.0318620724069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51.12359550561797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83.81962864721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14.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89.2617449664431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75.67567567567562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61.4823133071308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47.1698113207549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14.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17.7700348432055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47.787610619467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88.80866425992781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66.1800486618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57.142857142859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35.826620636747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92.107995846313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97.0297029702970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77.7358568153547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20.7472807712370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72.947510094212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72.72727272729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33.33333333337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38.9125556892458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33.962264150943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88.983050847457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84.313725490196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56.42965204236009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96.3029218843172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53.84615384615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58.4905660377358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13.276231263382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98.61055748533681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83.5724994645534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77.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53.846153846154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92.3076923076924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70.7698875764906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83.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13.2163034705409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96.1538461538461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37.8040540540540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22.8589224540641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21.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3.2427282781042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09.401709401709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25.6317689530685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61.6146230007616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86.3636363636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66.66666666666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0.4643598908029855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89.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26.7973856209150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50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18.648838845883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37.08586114656362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20.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11.2676056338028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48.650345260514754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8.424945353042556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87.032201914708438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42.167404596247103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84.290202739010141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0.96837393511771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99.99171497218802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96.999870684081216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85.27330092947897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89.477451682176095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9.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93.109869646182489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92.1684155907995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97.21815519765739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76.922011849066706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92.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88.99929196118839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97.943192948090115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68.807339449541288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78.003120124804994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0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00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71.3716762328686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66.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59.398496240601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75.4716981132078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4.7368421052631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14.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03.703703703703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69.7089685210849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84.6153846153846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66.666666666672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58.8235294117647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85.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58.82352941178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0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84.97211623128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22.222222222222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59.3236181331520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40.4139433551198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33.3333333333333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34.8082595870205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98.297638660076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66.6666666666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57.142857142859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95.12195121951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23.976608187134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05.07055406010954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77.683134582623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8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00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23.8095238095229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10.05917159763317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46.446428517217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86.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57.62081784386612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65.9574468085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86.577925679423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02.43902439025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82.352941176470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72.839506172839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19.52204644900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93.08176100628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42.42424242424244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12.9692832764504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22.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07.84313725490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81.39361466725848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71.69811320754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80.66323101049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04.819277108433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28.44036697247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0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68.96551724139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54.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76.470588235294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82.905982905982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38.095238095237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54.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95.4102920723227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0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0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51.8518518518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53.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0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93.54838709677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32.075471698113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47.94520547945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66.666666666672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92.06349206349205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56.311745334797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0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38.461538461538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97.87234042553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22.516556291390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28.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97.4025974025976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28.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82.9751267809707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22.466039707418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28.702757916241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64.705882352941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23.5294117647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0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66.6666666666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93.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18.803418803418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51.063829787234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80.9523809523807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00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95.29585029888244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94.840667678300449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93.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96.0377565580068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62.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92.78350515463917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74.07407407407407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1.68081494057725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34.482758620689658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96.193486326783017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1.03277060575968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74.074074074074076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7.049339499706157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39.47991788177080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38.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98.700334199777203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79.61519323270857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97.6201826473617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50.18971713075425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97.60479041916167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97.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99.145820622330689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86.956521739130437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5.99908024833294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64.39150032195750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94.33962264150943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39.32131411831783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98.911968348170134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77.495350278983267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97.817908201655385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75.87253414264036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2.721348279730236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68.63417982155112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97.465886939571149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58.04579168010319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62.82662158007992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96.37006103437198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89.75891571229819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5.666518056174766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89.20124341127179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15.094339622641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72.727272727272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81.311306143521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41.29692832764505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0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0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62.06896551724139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87.6190476190477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61.7977528089887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19.502074688796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97.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2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09.6392667060911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96.33911368015414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83.16008316008316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85.47008547008546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81.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65.94566077552097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95.748755266181533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49.96169603304133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98.23182711198428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72.644250726442507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5E-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50.2889739548149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49.41525284137704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84.77179292059455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3.929673041332514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46.916124915746458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95.9324635456638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87.976539589442808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98.76543209876543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79.73503434739940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84.033613445378151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60.073937153419593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83.9294321334621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99.52854897852279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98.23182711198428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85.71428571428570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92.03955742680896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87.168758716875871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98.23182711198428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94.33962264150943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96.618357487922708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64.52638664623847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61.674842009613059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95.766177301500647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94.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64.54175354979643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90.27586938129005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90.161677920847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90.322580645161295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80.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47.38213693437573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99.009900990099013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98.376783079193316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92.307692307692307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1.322314049586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99.552015928322547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79.95735607675905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92.10526315789474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68.63417982155112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90.9090909090909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97.815454841865019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81.96721311475410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98.07767752059631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70.833333333333329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1.303355398310885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95.556617295747728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80.64516129032257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74.07407407407407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97.32360097323601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76.769032688254114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52.35000946312536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84.96086231233159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53.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68.50790342192113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80.2816901408450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89.29264694463856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45.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12.2268015486449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28.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1.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75.7396449704138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47.500247500247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44.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52.5285481239803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62.10045662100458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80.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75.6936368167471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18.86792452829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26.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16.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15.22633744856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49.557522123894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15.2492668621699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90.6178489702515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54.90196078431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44.5573478978788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16.359379572724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29.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06.07287449392715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17.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02.50293629257624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27.2452068617558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07.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42.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97.753621771686639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6.473702788563362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80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67.876437179664777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97.847358121330728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98.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48.971596474045057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96.10764055742431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98.75080235026909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73.4537975613339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74.850299401197603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76.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81.51287903488751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54.701426741918667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79.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89.552238805970148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86.387434554973822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7.736720554272516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79.375578780261932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1.659028414298803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84.2865743527995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99.73404255319148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79.05813302637695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87.519691930684402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90.33423667570009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94.92344377325969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96.46302250803859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93.382254836557706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80.645161290322577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95.229025807065995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52.77973258268824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58.36859769444038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39.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86.09271523178807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49.176297024834028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89.605734767025083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3.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93.370681605975719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95.81985866570846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7.078964262786222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80.58945429426663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90.57468505483731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45.71428571428571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73.193046660567248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74.179904070548062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8.775790921595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1.65302782324059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90.744101633393825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87.9971840901091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97.703957010258918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81.877729257641917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89.37691521961184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93.196644920782859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7.834870443566089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1.17281392457522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79.274200651810091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59.72696245733788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20.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1.608647856357635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97.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16.597510373443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09.523809523809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88.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57.142857142855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87.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0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50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81.81818181818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15.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66.6666666666665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53.84615384615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91.15913555992142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93.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22.22222222222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40.694789081885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3.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90.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01.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87.012987012988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71.7472118959107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33.3333333333335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13.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10.8910891089108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66.66666666663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0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66.66666666666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52.3809523809524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48.275862068965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98.7706998694251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92.15103554726196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67.720090293453723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61.27450980392156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1.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92.69789697439858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86.896072297532157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97.686375321336754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92.22977197882362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79.91475759190197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96.301423455415446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72.09597416080285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82.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89.073634204275535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53.002690769934752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11590878859091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89.839187853741805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26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72.793448589626934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85.440582909832855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61.9047619047615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0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66.666666666667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66.66666666666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66.666666666667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24.02234636871509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0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33.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23.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63.1578947368425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99.4293865905849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60.121167275586181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98.57514114167936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92.685736035967011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35.979187423890181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96.54256923912387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89.76660682226211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46.511627906976742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90.28353911473330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80.879151757943021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98.975602513980306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89.451153280940517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17.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66.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93.917878207295544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63.617683171214267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92.03118233001299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61.73601679219656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48.6933939295568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96.7455859826395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96.64429530201341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93.6212707527150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71.960178725924365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80.100450294423283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48.309178743961354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7.46935888509444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83.10749774164408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90.54338968581443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35.5155676571563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99.325631240524856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74.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56.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20.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68.898994074686513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23.938716884774976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75.51444213705870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9.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55.58643690939410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97.438752783964361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73.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84.84162895927602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00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0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46.02076124567475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66.666666666666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94.1176470588235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42.57425742574253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03.309692671394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21.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00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42.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59.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25.373134328358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58.8235294117649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0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70.5882352941176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28.571428571428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33.13782991202345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41.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0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35.8744394618834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76.284584980237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36.4906154517677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69.23076923076928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81.81818181818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25.3658536585365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03.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5.268817204301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33.3333333333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26.5822784810126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82.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42.13098729227761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33.33333333337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87.8048780487804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14.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33.33333333333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2.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92.379435598600267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99.833610648918466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99.96701088640747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81.895291020766308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99.31144067796609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99.005857434040436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68.913238233064575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98.76543209876543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84.50704225352112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6.78499172337686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79.920079920079914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90.9090909090909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98.52216748768472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97.37098344693281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87.62322015334064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95.969289827255281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68.560235063663072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95.17766497461929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88.495575221238937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82.508250825082513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98.3046017951275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98.944591029023741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84.74576271186440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64.37768240343348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98.82643607164916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85.470085470085465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9.08347783007184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96.463022508038591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7.700282752120643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64.139567699313702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98.4009840098401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99.5024875621890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79.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96.566523605150209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96.33911368015414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95.238095238095241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58.872012245378542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98.61932938856016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80.19246190858059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1.324200913242009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90.25270758122744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90.744101633393825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95.492742551566081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79.833391183616797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99.4158013567640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70.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99.255583126550874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99.3377483443708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57.39526512020864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83.39651250947687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69.99533364442371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99.666184725293419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95.2981784706167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75.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88.65248226950355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97.55495183996048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97.43027645840945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92.592592592592595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81.693473018279732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83.71203061468548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62.158130283441075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78.83143983306283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97.43027645840945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71.5563506261180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97.465886939571149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99.331005676766978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88.541666666666671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78.06691449814125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49.578582052553294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72.771729638470049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86.705202312138724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89.552238805970148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84.45945945945945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57.142857142857146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85.106382978723403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98.5978176814101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60.526315789473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1.63802978235968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97.222222222222229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77.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0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25.73363431151242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93.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98.74526986656042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09.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71.428571428571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54.0925266903914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94.8535233570863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63.4259259259261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83.7298541826554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0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03.921568627451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53.60983102918587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26.694045174537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58.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05.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52.3809523809524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0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70.9710218607015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54.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33.3333333333333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34.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66.666666666664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28.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77.777777777777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0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38.461538461538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42.85714285714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82.142857142857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95.992714025500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46.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09.0909090909091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36.363636363636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70.5882352941176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0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90.22556390977443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91.954022988505741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99.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84.42056792018419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87.708307229670467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67.521944632005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95.278424730044463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76.953858466463515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80.97981547882841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49.5982541414542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97.181729834791057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8.436899423446512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92.592592592592595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0.47365620010643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83.333333333333329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97.24874460711507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86.206896551724142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87.18395815170008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93.808630393996253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60.44487427466150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64.51612903225806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11.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98.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10.20408163265307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68.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18.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73.7967914438505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00.277520814061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76.9464105156724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69.2737430167597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41.02564102564099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98.295151838039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17.7700348432055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53.60620096417432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92.537313432835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37.32718894009213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25.125628140703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75.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51.61452654533255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88.14396612561751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45.51825894503872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22.07449614857023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51.5090543259557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94.53946012775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09.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52.31572080887145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36.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17.11491442542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03.7383177570096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63.60185851711276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0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02.7081243731194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58.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53.46062052505965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48.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33.27222731439042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28.1970499785193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89.006342494714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21.8683651804670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06.24631703005304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24.675324675324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84.29933969185618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74.6917348309119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84.094754653130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04.1591320072333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41.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21.0526315789474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0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0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51.4450867052023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03.3209081667231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11.5913555992138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91.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0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23.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74.13447994662317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6.313193588162761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99.93337774816788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95.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99.009900990099013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99.34186017633180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99.8402555910543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59.99400059994000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98.48982271831910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97.087378640776706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70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38.09523809523809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84.70986869970352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96.1538461538461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49.91514425476689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2.590983161325369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99.851221679697247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8.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91.836734693877546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98.280098280098287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79.840319361277452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80.64119426383057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98.61932938856016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72.5022959060370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82.726671078755786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93.1387767773983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99.667774086378742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98.500601948123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99.92313604919293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85.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98.15950920245398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97.9204950860231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64.910208780904682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98.76543209876543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91.955706730888593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75.853350189633375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74.9250749250749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37.1134020618556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0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33.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54.231717337715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69.52908587257616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39.3056150878696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33.962264150943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22.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84.6153846153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07.84313725490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33.333333333328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98.00796812749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57.90907695826782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99.11242603550296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95.41547277936962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74.019245003700959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85.96392333709131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97.95918367346938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89.9550224887556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60.21194605009633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93.808630393996253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69.163746899879129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94.74182851729038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73.20644216691069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96.1538461538461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87.336244541484717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98.309492847854358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80.679785330948121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97.602213341530899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69.2041522491349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1.437433022080313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07.8651685393256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33.333333333333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14.59227467811158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23.80952380952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33.8634237605238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94.11764705882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73.672055427251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08.6454747924681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53.8374245953532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0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68.6340640809443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35.3218210361065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50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07.84313725490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90.220704792098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15.384615384615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10.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32.3960027887520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73.099415204678365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86.542622241453913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41.52823920265780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87.412587412587413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90.634441087613297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51.18248603571172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96.77419354838710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96.95817490494296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99.688473520249218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78.740157480314963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82.91805208912032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93.46626312978457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57.99342741156002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80.893059375505587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92.25092250922509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85.822078244560885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53.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86.2564692351926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90.33423667570009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58.505850585058504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79.290599062360116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72.23328461599581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9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2.68946159248936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8.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66.779449737334161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99.37024109704745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2.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94.337308707522268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49.870668732420583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47.07122818248574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50.38484665659833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44.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4.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5.088104045385098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34.009749461512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59.69981737825863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63.802202962463888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84.81558668152959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7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51.833614098743034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78.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38.52414185314597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38.12719231355802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48.369210308310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7.01753437981249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35.091905701031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17.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8.018806896273198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14.82623650812477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38.936138067230949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6.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47.91374567503580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8.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24.855218353093232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87.031327056721054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8.182984906151503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68.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25.581395348837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72.88776796973519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37.254901960784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35.4452054794520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0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89.3909626719057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28.571428571428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0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82.05128205128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81.6793893129770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35.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00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6.1691670116238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46.1266910160243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2.051282051282051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42.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80.85375092678612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40.348612007746937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86.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85.41544317563892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2.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1.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2.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42.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0.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88.495466450999942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10.851375010281677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79.93451764314673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97.805794707442558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20.62239416716203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51.99306759098787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35.574528637495554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79.912415992072695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61.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7.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49.7141436738752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74.915861995392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83.160774725777344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79.260237780713339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7.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44.20104135754174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83.09098462816784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2.874406616960563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55.96722559269292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.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47.385184808736213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75.94840571638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3.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3.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73.412383788196465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40.294742610615785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54.986398101522255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80.95199546668826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9.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92.4100542138984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12.207271497939336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82.57638315441784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97.088340482865888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67.41620265151891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83.201112898086123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21.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76.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8.3247603725272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98.990298950702837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88.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59.73120955699352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65.166957745744597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9.44810964821625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59.424326833797586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69.70746102191138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0.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92.6612305411415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86.97391652243491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67.54474839581222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52.3103491249834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50.1969918197727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45.74565416285452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78.821656050955411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95.0354615321160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77.87758049309903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.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5.621415595055744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90.3085647885011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65.52895298494210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97.5609756097560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8.40437199866719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86.5740901063129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76.216607598795775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34.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19.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87.281795511221944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90.307043949428049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88.235294117647058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92.307692307692307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80.949811117107387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99.30486593843097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96.58725048293625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86.572091466300364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83.05620247108812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86.926003153240771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83.009749033858753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98.732927431298336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97.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82.958046930552257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98.36065573770491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99.667774086378742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75.54772097708385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73.17073170731707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88.300220750551873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73.529411764705884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68.435410066877864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77.22007722007721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39.370078740157481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93.41825902335456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92.82206937521465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93.185789167152009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93.874677305796766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99.65122072745391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93.89671361502347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95.36784741144414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95.51098376313275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44.3131462333825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9.103935252095638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67.681895093062607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74.288133956363154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99.255583126550874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99.127307962524924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05.6338028169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06.451612903227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0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56.5217391304347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42.2535211267605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46.706290242694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47.45762711864404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11.76470588235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0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32.630064505748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50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69.230769230769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46.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50.05242189139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52.03830176723227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81.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45.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85.7142857142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47.088186356073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88.8888888888889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48.434925864909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28.5870755750273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59.351988217968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0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45.67901234567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35.59322033898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55.8823529412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0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47.82608695652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50.8372404554589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54.7105561861520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17.4422398256761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46.15384615384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64.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86.393088552915771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89.073634204275535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75.64296520423600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97.4313551815766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72.12925562608194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68.212824010914048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83.333333333333329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82.24928020456310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5.29225908372827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94.272920103700216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78.784468204839612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97.11094925952900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4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79.352483732740836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99.8801438274071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72.129255626081942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61.957868649318463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93.297333002438791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65.31678641410842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9.07790143084260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20.438287725672762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35.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1.178481878276727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6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4.26142636343563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19.870839542970689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54.168092142775684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83.51893095768373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8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2.105635463334121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18.60915198094423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83.107497741644082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87.84589320449269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0.51490324554055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75.248791316289484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68.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8.445079774970026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6.12888667189244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4.200889330694334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1.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75.26342197691921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65.789473684210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97.345132743362825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98.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66.312997347480106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89.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51.12474437627811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87.42532420224391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5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34.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3.95348837209302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94.637223974763401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98.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81.411347113560694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98.522167487684726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98.87005649717514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92.48982611912690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1.5006150061500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94.51795841209829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41.12687641373637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.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92.19748085749803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63.54171758150447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58.463274016314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79.39473192602278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20.16942315449778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0.11685339115769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29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65.225026340876028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18.618259192765475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8.33440899145245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72.780203784570602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78.108719213838867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36.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2.40079365079365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895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6E-2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6.52379184128162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99.8801438274071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95.73587249016766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93.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9.251735229388864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10.25523221947837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74.37748234847337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36.727198530912055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88.7409872434830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21.748586341887776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34.8847478583414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44.90177736202058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5.71981010469393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68.259385665529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0.588523186100574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12.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64.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86.54511885529656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55.54526939455656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33.50083752093802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1.223980016652789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6.279482294198804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97.465886939571149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3.884106585509436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35.32445512027977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79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45.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83.6120401337792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4.52367477834370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94.50164744645799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70.880587058038699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36.941263391207983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65.019505851755525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24.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54.054054054054056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53.95683453237410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99.151920572701499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94.14319493760659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82.394946443284809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9.93337774816788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83.34892266886954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99.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93.109869646182489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96.09224855861627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57.870370370370374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93.23965855637035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92.391304347826093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68.45526585287046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79.840319361277452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67.081935793004305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99.4035785288270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95.17162616585241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8.557829604950022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98.76543209876543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74.84783435276082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58.598726114649679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1.44253793447610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9.304537224305776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98.78711376982602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93.669293867337515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93.7578152592040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98.710622111850583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93.74311573993784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23.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6.051227321237988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92.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56.86975234360249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63.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97.465886939571149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96.114414599138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96.1538461538461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82.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92.85051067780872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92.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55.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76.4705882352941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08.33333333333334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82.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50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88.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19.007998620127918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9.300451955197488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94.41087613293051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97.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69.29346649227811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94.06629792677878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47.132757266300075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98.087297694948504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97.778473091364205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9.20371599586006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90.36825062128171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98.869591009458517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33.989558407657171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94.5380633877715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33.3333333333335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46.1538461538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66.66666666666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25.92592592592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00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45.454545454546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81.1989100817438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50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50.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62.686567164179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87.80487804878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55.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19.31480403272769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72.72727272727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96.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0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98.850574712643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0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48.7309644670058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19.88304093567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91.3606911447087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33.333333333336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66.6666666666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30.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76.923076923078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94.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44.0497335701598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41.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95.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34.78260869565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56.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0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60.8695652173915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10.44776119403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74.5301879248301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64.5161290322585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82.5436408977557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85.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23.07692307692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24.836601307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92.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79.401839475947853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49.379070532817458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92.08103130755064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57.870370370370374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59.530896535301821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23.408239700374533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93.023255813953483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92.592592592592595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98.489628713797671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86.617583369423997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74.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64.64124111182934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99.161378059836807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4.94505494505494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55.28934758569848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97.74755631109222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90.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97.799511002444987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99.21792926345278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96.33911368015414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90.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86.02150537634408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90.009000900090015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55.51149881046788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84.38818565400843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93.26879132973314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87.976539589442808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96.933038656895803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78.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73.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99.99640012959533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95.492742551566081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95.217691447070877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8.36575875486381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78.431372549019613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74.938176004796048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88.56533021583371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99.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87.929656274980019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83.810052896116247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96.85230024213075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37.64115432873274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99.94935899144434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93.720712277413313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74.810302447365615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82.37232289950576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96.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80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77.7000777000776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99.00467302056657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78.40882360628316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88.67488682867569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94.696969696969703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9.352251696483656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88.235294117647058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14.590747330960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06.97674418605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66.666666666668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00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66.666666666672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14.2857142857147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37.6344086021505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18.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69.23076923078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1.334276877302997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63.92045454545454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98.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99.676052828308002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88.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97.91921664626683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93.240310583474553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95.892600287677794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99.601593625498012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79.28642220019821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90.36144578313252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95.238095238095241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96.3623223319682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86.206896551724142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90.9090909090909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88.48178528715043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99.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96.71179883945841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93.432995194874536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96.55172413793103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63.938618925831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99.18666931164452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51.20327700972862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89.514066496163679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83.434466019417471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98.1836033382425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97.27385377942998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99.16094584286804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97.338100913786249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93.89671361502347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64.29489927132448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81.4332247557003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93.153237074988354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94.78371501272265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84.427767354596625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91.84423218221896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89.887640449438209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99.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33.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0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82.758620689654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64.40677966101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02.16606498195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66.666666666668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43.3962264150943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08.463434675431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75.1072961373388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69.2307692307695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21.9178082191780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23.934108527131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64.705882352941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56.4102564102564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45.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42.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5.119443604475356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0.666223710101963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98.536036036036037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95.952714502293276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93.09117340213887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90.86403436312572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24.52783909737552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44.657809534442336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2.916271632221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70.75883685091628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5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58.22033251960714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98.9968321013727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98.03921568627451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58.90491610244333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87.310318333420639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1.394712853236099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94.88866396761133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3.0785562632696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69.61252597082699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68.54949273375376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76.22880839126722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87.71929824561404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10.460251046025105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89.28571428571429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15.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90.604751619870413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78.28401440425865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63.331222292590247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87.2103797794013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72.98772169167803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8.199199142744344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94.32048681541581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3.39028296849973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60.16847172081828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98.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60.97560975609756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94.637223974763401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97.97616673387517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70.9206039941546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52.3809523809524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88.031673874850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44.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20.75471698113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06.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59.77653631284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50.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99.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67.93737236215111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78.4313725490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75.43581616481777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74.380647041678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33.67678399254271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92.3076923076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75.918979744936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63.1578947368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97.18172983479105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93.632958801498134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95.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96.685082872928177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81.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62.77657002632221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90.36144578313252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58.58230814294083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79.920079920079914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58.6372745490983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81.52327221438645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01.2955709551069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62.5815808556925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59.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17.8703215603584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98.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71.0102489019034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72.7272727272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03.030303030304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94.20289855072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45.454545454546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53.356890459363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66.66666666666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5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67.567567567574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31.74935942231537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14.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0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00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26.76056338028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69.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79.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57.400999615529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84.285714285714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16.56050955414014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90.6131938390003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96.3855421686747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59.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48.8211615871190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89.04946061469570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8.502645579934423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42.878824228336597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98.419384682006964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64.97711018850833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99.288979177247327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76.11403265983946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97.80780115021974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85.943140018563724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37.78969342796292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83.34715506988241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83.26117364950376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96.540627514078835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91.88361408882082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84.656801327418648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9.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71.40307033202427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33.684187539580286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69.18380407146686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94.567119012719274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20.2753391050465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49.547466472881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95.748755266181533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58.722447482014076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95.874213032501359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84.566596194503177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92.990384794212275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6E-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10.22354113475853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1.36696501220504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40.64036205685749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67.59497093416250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6.03550295857988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96.77419354838710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57.14285714285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41.9972640218878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16.1676646706587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56.88178183894917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74.53183520599254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57.14285714285717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33.962264150943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90.90909090909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72.72727272727275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26.31578947368416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92.3076923076923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54.1984732824427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0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54.7008547008547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52.3809523809524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88.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0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77.77777777778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88.8888888888887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0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64.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98.60279441117768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60.499459719053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0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01.75438596491233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33.3333333333335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68.882175226586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91.45907473309609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16.9811320754716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94.98480243161094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83.333333333333329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87.336244541484717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84.033613445378151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95.529231944975166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84.86082824168363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83.54218880534669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97.5609756097560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98.846787479406913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94.936708860759495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97.5609756097560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92.93680297397769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90.44248988174644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6.66666666666667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95.890410958904113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86.58008658008658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97.42303884378337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98.619329388560161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85.73770435581833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75.18796992481202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75.07507507507507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98.199672667757781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78.155529503712387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86.956521739130437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90.9090909090909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89.206066012488847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79.365079365079367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99.75615162935047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97.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92.42144177449168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99.73072703700009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88.261253309796999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78.384824697938484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92.82178217821781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41.322314049586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70.63809748057453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76.92307692307692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94.312930302744505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95.419847328244273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73.52941176470588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80.645161290322577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85.526315789473685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96.77419354838710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92.807424593967511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83.16008316008316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99.62248322147651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93.8790837401426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90.36144578313252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87.16906265363547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92.37085186452274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58.823529411764703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53.44764001945494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92.78350515463917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83.16008316008316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89.74358974358973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96.1538461538461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33.3333333333333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6.9907016060862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72.347266881029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63.1578947368425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39.80815347721821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0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54.79452054794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06.66666666666669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14.2857142857147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03.759398496240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12.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90.90909090909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50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11.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96.0317460317460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38.02874117706799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99.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66.66666666666663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41.327623126338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62.3294858342077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45.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14.2857142857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23.0769230769230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61.9047619047615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20.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28.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97.61904761904759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24.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24.32432432432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07.69230769230768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0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62.69702276707528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23.8095238095229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63.00366300366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0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73.913043478261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80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81.81818181818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73.417721518987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61.52716593245228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0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20.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0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62.70096463022503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61.946902654867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0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36.363636363636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73.97260273972603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11.33004926108379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63.6661211129296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75.862068965517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57.6659038901601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67.1071953010279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76.470588235294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72.5782414307004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7.519379844961236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96.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97.6124218531219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8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76.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97.97257992419371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9.08838684106223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94.33962264150943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95.15039901780232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97.31413001167769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92.592592592592595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99.12206173888417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78.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98.64364981504316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97.205346294046166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93.248787765759047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89.59608323133415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32.089552238805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33.333333333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0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62.0437956204378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46.1059190031153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15.70247933884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67.8321678321678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97.5794251134644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57.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1.22422915526364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82.10180623973727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93.589143659335519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99.29125899330578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91.743119266055047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88.00492827598346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87.780898876404493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94.33962264150943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61.53846153846154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94.33962264150943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99.8439937597503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94.92168960607499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57.208237986270021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98.03921568627451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99.875156054931338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58.333333333333336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8.054006457293809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77.239958805355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98.619329388560161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1.603053435114504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77.564475470234626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97.98157946306093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68.240950088157305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99.649234693877546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82.203041512535961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94.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90.57905377497265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56.645990879995466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96.8109339407744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95.693779904306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99.70089730807576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21.8461448836328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95.274390243902445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58.1588567630441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96.4041260965969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97.060051053586861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84.11214953271027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.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92.16068083044672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98.846787479406913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88.64069494304835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82.99015079153812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92.80742459396751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55.555555555555557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98.846787479406913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83.503123016800828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63.291139240506332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0.8625336927223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85.37886872998932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63.71049949031600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88.41420285754703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96.92132269099201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97.45471222196744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94.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99.290780141843967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82.485565026120426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99.43181818181818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86.190384983719596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99.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97.0873786407767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40.58112166220274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3.090668431502316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69.767441860465112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76.08034083992696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59.51672419950006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1.1770963134060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93.733261917514724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78.61635220125786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68.24385805277525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88.86045354375488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91.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78.90666919168008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46.904315196998127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99.50248756218906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91.9845576324646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93.02325581395348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90.5125408942202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78.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90.90358160111507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1.456443868607579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75.354259211116258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52.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67.11409395973154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60.096153846153847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93.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94.33962264150943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23.21644498186214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66.666666666672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0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25.942350332594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71.64179104477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49.6110113704368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11.07325383304942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85.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34.3265792610250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0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57.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09.2198581560284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94.011976047904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67.2940192388122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08.52713178296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36.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57.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64.01062416998673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52.380952380954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07.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80.15321574915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14.89361702127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51.117451260106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14.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63.6170212765957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98.360655737705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0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87.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27.0584215920737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68.1595521343597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28.1407035175878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51.7279557805596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39.56043956043953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4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15.723270440251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83.09037900874637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71.615472127417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19.42446043165467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56.8144499178981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33.33333333333337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55.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72.72727272727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37.552742616033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36.06623586429725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39.024390243902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06.008855154965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07.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99.51756369666816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75.37537537537537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11.3243761996159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56.526429341963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33.3333333333335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74.4186046511627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58.064516129034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00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71.55172413793105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46.7273922434031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23.076923077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03.8461538461538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92.075379043643736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0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66.666666666666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35.6589147286821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92.592592592592595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44.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79.62962962962962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78.247261345852891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0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51.85185185185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16.66666666666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93.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11.111111111111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32.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52.3809523809524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85.088279089555414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76.2388818297331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96.1538461538461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99.009900990099013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99.601593625498012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94.380094380094377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9.7988577104544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88.55154965211890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53.04910331100673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98.214285714285708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99.009900990099013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87.71929824561404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74.9168423050413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98.48982271831910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95.147478591817318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78.647267007471484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89.965397923875429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93.668040464593474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61.47540983606557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62.411030846562838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86.083213773314199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80.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97.07559762164785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89.08685968819598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91.89969804384928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86.956521739130437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97.087378640776706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98.87936717205009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1.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87.076076993583868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85.178875638841561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8.229813664596271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87.59452909598275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83.507306889352819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91.743119266055047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99.1220617388841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91.743119266055047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93.27548806941432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97.85932721712538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85.989451960559506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53.84615384615384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11.20943952802361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83.443708609271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03.921568627451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51.78875638841566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69.0821256038647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66.6666666666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73.362445414847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72.727272727272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91.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0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83.4189288334556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0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30.402930402930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15.6862745098039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96.618357487922708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83.80602874105700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79.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83.511855052467226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79.207920792079207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99.883469285833201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97.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99.649802123964349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99.95002498750625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86.190384983719596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97.943192948090115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99.890120867046249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99.16699722332407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96.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80.128205128205124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1.31075110456554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98.007187193727546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97.703957010258918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80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97.710776102735906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92.7084781903305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1.00455022751137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62.111801242236027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76.21951219512195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84.1750841750841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99.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96.89296557069957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99.4035785288270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99.21861091676862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89.03020667726549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94.411642492003523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99.43652635067948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86.725844301601882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78.552003783064507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97.24079251245898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97.146326654523378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95.872899926953977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89.91188635137565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94.464386926128853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99.214551467548574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95.304106740599551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98.47171892232550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90.30704394942804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78.233657858136297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98.207709305180458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98.75792912219394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57.142857142857146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78.088396064344835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94.073819726339266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95.044127630685679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94.190494131522698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1.54155986818015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99.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97.048763026012253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89.1532580166609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97.0873786407767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60.97560975609756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76.171131141297451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97.943192948090115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78.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98.52216748768472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98.36065573770491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76.92307692307692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64.7542575924367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93.109869646182489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98.69468322190385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99.722991689750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85.58387219475085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92.08103130755064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96.71179883945841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87.5075437537718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97.087378640776706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82.236842105263165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97.42147357835357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95.465393794749403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98.4251968503937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89.2041399000713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98.26400262037340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99.735799866154565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75.164233850964351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82.508250825082513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87.71929824561404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34.948096885813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58.670143415906125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84.50704225352112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97.22087193233427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69.41230911614992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99.927325581395351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98.299420033421796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86.058519793459553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73.439412484700128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74.9250749250749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96.71848013816925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86.28954937679769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95.67852017222134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98.015192354814999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57.034220532319395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93.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81.77570093457943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62.72401433691756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99.92313604919293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1.041514930808447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99.960015993602553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86.169754416199908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47.449584816132862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90.9090909090909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99.9133409039446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94.170403587443943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79.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92.592592592592595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99.009900990099013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93.109869646182489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98.50746268656716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79.428117553613973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98.36065573770491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88.88888888888888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98.64364981504316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98.76543209876543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68.31119544592030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85.6164383561643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94.10288582183187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95.675468809797167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95.6284153005464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72.13939619828549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99.681020733652318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90.74410163339382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97.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95.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72.37635705669481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98.36065573770491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58.33333333333333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98.5761226725082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76.9230769230769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90.9090909090909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83.717036416910844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99.70993473531544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65.189048239895698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95.759233926128587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98.911968348170134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93.0059523809523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.74603174603174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98.10333551340745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79.185520361990953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98.619329388560161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99.009900990099013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97.09680551509855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94.11764705882353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98.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88.136788295434513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5.87155963302752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98.60050890585242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94.398993077407169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96.1538461538461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45.24886877828054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84.269662921348313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95.602294455066925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96.246390760346486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84.93771234428085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72.202166064981952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96.618357487922708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99.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93.833780160857913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99.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98.960910440376054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92.90540540540540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96.478533526290406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95.754867539099905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97.799511002444987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99.26262053318207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89.514066496163679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99.989001209866913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95.238095238095241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85.5675984027381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96.33911368015414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87.336244541484717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97.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44.843049327354258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94.51795841209829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70.24265644955299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54.347826086956523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95.846645367412137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89.28571428571429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90.029259509340534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96.385542168674704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99.59167413604222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98.17197020988490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1.10233829334953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81.96721311475410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72.68951194184839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99.69095803010667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93.370681605975719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47.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80.90614886731391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92.165898617511516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96.556163501770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76.92307692307692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96.618357487922708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83.6120401337792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99.9994117681660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99.132589838909539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93.85665529010239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72.463768115942031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98.863074641621353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1.659028414298803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71.42857142857143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96.540627514078835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97.115350375998275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92.47842170160295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97.32360097323601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76.92307692307692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92.12386975527294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1.199270405836756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99.73753280839895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94.741828517290386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89.28571428571429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94.42870632672332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99.009900990099013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95.969289827255281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74.25099310703279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95.04041118283494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97.465886939571149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53.908355795148246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34.60207612456747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92.42144177449168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92.76437847866419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1.106290672451195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58.60805860805860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65.789473684210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98.784194528875375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65.2741514360313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77.92207792207791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99.290780141843967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99.354197714853456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52.273915316257188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71.32667617689016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80.4276315789473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9.239302694136285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52.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71.94244604316546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49.504950495049506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96.73050880247630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97.72916511928821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97.087378640776706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78.65168539325843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99.009900990099013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82.11528986697322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88.188976377952756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66.66666666666667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46.59832246039142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97.9911807937285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99.009900990099013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88.235294117647058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96.1538461538461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86.705202312138724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88.613203367301722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78.20646506777893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70.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84.1750841750841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72.289156626506028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62.5233296005972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87.535014005602235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99.397590361445779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64.43298969072165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78.277886497064586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82.508250825082513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88.7311446317657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78.431372549019613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63.21112515802781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94.994775287359204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93.580385551188471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80.38585209003215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91.99288256227758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97.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94.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94.07337723424271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99.3377483443708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94.87666034155597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92.971364819635554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96.37625289128759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98.52216748768472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95.78544061302682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55.555555555555557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94.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99.44751381215469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98.814229249011859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84.46455505279034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90.9090909090909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97.402597402597408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90.87109027134107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98.66798223976319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99.255583126550874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59.021922428330519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87.98944126704795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98.46396218983852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94.33962264150943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98.03921568627451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85.53100498930862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98.861593768723793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75.757575757575751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78.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84.06304728546409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79.239302694136285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64.02048655569782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96.94619486185166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65.217391304347828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55.418719211822662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77.85130400934215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83.56545961002785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81.300813008130078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95.238095238095241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97.81255557531567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95.54140127388535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99.60159362549801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97.777777777777771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87.4054928108982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98.13084112149532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98.03921568627451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95.419847328244273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98.19967266775778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94.0975192472198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88.166161474561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99.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99.96401295533607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9.444444444444443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96.618357487922708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92.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97.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67.16417910447761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94.79571523367143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99.50248756218906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76.5957446808510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95.465393794749403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91.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90.090090090090087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99.522292993630572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87.450808919982506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81.922446750409605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97.276264591439684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94.232331437855407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98.68745682423764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76.92307692307692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99.986668444207439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87.804878048780495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34.843205574912893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92.165898617511516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86.580086580086586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83.950617283950621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1.3854027050079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78.988941548183249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99.50248756218906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78.431372549019613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99.94003597841295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57.142857142857146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78.585461689587433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90.38867128653208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79.404466501240691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84.388185654008439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92.82700421940928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97.465886939571149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90.82652134423251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49.504950495049506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76.92307692307692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95.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99.95002498750625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58.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88.626292466765136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54.347826086956523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76.765609007164784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94.82758620689655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65.22462562396006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61.614294516327789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73.5294117647058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69.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99.206349206349202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93.632958801498134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80.128205128205124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84.0909090909090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99.00990099009901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88.495575221238937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95.06564056133997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1.13001215066829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9.901097913066067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83.333333333333329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95.2986022871664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97.402597402597408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98.207709305180458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95.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0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83.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54.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74.29467084639498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23.9740820734341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27.7777777777778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18.181818181818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66.66666666666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09.0133982947625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79.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66.6666666666667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99.6189574876098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96.1538461538461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96.1538461538461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39.89361702127659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99.5024875621890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57.33944954128440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86.01410631343540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94.50009450009450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90.293453724604973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99.3377483443708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98.007187193727546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90.09009009009008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98.59502095144195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96.1538461538461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1.42857142857143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86.834733893557427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96.92708821334298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96.618357487922708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72.35890014471779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1.28630705394191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99.150141643059484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98.48982271831910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88.00880088008800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71.428571428571431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77.669902912621353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97.17779487387132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97.5609756097560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90.826521344232518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88.67868755542417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89.365504915102775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71.839080459770116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90.20618556701030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71.907957813998081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94.607379375591293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98.591549295774641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99.75559878298169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1.603053435114504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84.50704225352112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83.333333333333329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78.149421694279468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79.365079365079367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77.44186046511627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93.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99.875156054931338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64.51612903225806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92.59259259259259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90.481360839667033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99.206349206349202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82.508250825082513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99.667774086378742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1.603053435114504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81.01851851851851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73.34783990611477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96.6495726495726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82.41758241758242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3.76344086021505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3.333333333333336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92.3787528868360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70.84468664850136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87.71929824561404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65.04770164787511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98.52216748768472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97.703957010258918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97.493036211699163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64.205457463884429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99.25558312655087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41.77109440267334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47.6190476190476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95.679907219483908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99.206349206349202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89.928057553956833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97.9965156794425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97.515619507659508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78.740157480314963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9.52414032650225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99.255583126550874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74.113856068743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81.21546961325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0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87.09677419354841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48.8549618320611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51.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50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0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66.66666666666669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55.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96.8944099378882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58.659217877094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0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0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07.920792079207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96.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95.238095238095241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99.552015928322547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75.41478129713424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88.495575221238937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96.76795045480936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83.333333333333329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77.138849929873771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98.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92.153765139547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97.719869706840385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90.70767863176536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98.994806732438803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94.12650602409638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88.139007806597832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97.41831717650542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85.65310492505352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92.89126380886693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68.493150684931507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90.744101633393825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92.42144177449168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99.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93.709734098629497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69.832402234636874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95.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96.172340834775923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83.333333333333329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1.1854103343465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98.28009828009828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77.569489334195211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86.956521739130437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66.334991708126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90.11715229798738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99.71509971509971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0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60.34482758620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14.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67.6245210727969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0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11.5241635687732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29.268292682926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87.5621890547263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97.1623155505108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73.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08.9058524173028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29.6703296703296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98.76543209876543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82.14676889375684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0.303030303030305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1.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9.0570710239199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71.36060894386298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9.999000009999904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83.8658816820141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93.24009324009324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3.85964912280702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93.984962406015043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9.767441860465112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95.65455042361300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90.892564988183963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94.33962264150943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92.592592592592595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94.858660595712394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83.91608391608392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65.502183406113531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99.800399201596804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44.4444444444444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94.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95.54140127388535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85.71428571428570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1.715071843472941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62.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88.888888888888886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97.943192948090115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99.18273426961835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98.76543209876543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46.78899082568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55.7885141294439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69.483568075117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41.0231185440236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50.5938242280281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03.7037037037039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18.73895109015905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10.6153123532175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19.7823000473261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31.5789473684213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93.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15.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15.2125279642058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0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23.0769230769231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0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66.0377358490566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0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33.333333333333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71.230769230769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81.818181818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96.81274900398409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00.663716814159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66.66666666666663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50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89.4123360854783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14.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65.30612244897964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0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14.2857142857147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69.0036900369003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79.661016949152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94.29477020602224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07.69230769230768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64.0371229698375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84.615384615384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0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41.176470588235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68.1818181818181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07.12530712530713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0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51.85185185185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0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04.77815699658703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33.3333333333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67.05202312138726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48.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53.59477124183002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53.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44.444444444445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43.2432432432433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67.29034413631808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0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75.027502750275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0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55.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51.85185185185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29.5081967213114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30.9248554913294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55.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0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33.33333333333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68.04915514592938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15.011037527593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35.20871143375678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09.09090909090912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28.13688212927758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16.0965794768611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19.8992443324937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54.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0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80.58361391694723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76.923076923077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70.2970297029701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34.1154090044387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0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0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11.76470588235293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12.0124804992199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10.9589041095890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66.666666666667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09.523809523809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11.111111111111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87.301587301587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01.75438596491233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66.666666666668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14.6341463414634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48.76660341555976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38.8625592417061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63.63636363635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94.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73.93364928909955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28.04097311139566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12.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09.67741935483872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96.551724137931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34.5794392523364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54.545454545455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55.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48.979591836734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0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87.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78.947368421052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12.01248049921998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24.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64.9006622516556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87.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91.30434782608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0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48.4288354898335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66.6666666667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85.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03.62173038229378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74.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05.5363321799308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64.9006622516556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34.78260869565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95.024875621890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0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66.6666666666667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73.333333333333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13.31802525832376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15.789473684210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92.3076923076924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14.28571428571433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23.8095238095229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53.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68.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0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0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3.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0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0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95.348837209302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56.50623885918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64.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89.1246973700706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5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71.3704206241519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12.5398512221041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30.564784053156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66.6666666666666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0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09.523809523809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19.04761904761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66.66666666666669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17.391304347826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45.454545454545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66.47784071976002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0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66.42984014209594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54.5454545454545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67.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88.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51.61290322580646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47.368421052631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0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08.771929824561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81.632653061224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37.0370370370374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19.4805194805194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14.81481481481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64.20361247947454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000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90.69767441860466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06.060606060606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0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59.4594594594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74.149659863945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47.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23.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35.4285714285714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0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61.1330698287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0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27.659574468084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25.9259259259259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83.333333333333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84.313725490196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66.666666666667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73.97260273972603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50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0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64.963503649635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0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68.01872074882994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34.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41.64305949008499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78.048780487804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84.745762711864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48.83720930232556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91.4893617021276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0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73.0679962176566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0.122159284788097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95.238095238095241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96.246390760346486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81.30640169649503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1.09339407744875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93.90773564972414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98.792535675082334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99.956590280792341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79.366339148240442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99.50248756218906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82.98755186721992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60.498507703476648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62.511162707626362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9.07529722589167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93.808630393996253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99.75891595311331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99.3377483443708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94.054707861374638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68.825910931174093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99.800399201596804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1.629519564140665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85.365853658536579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84.388185654008439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91.905272447928439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75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4.432989690721655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89.505482210785416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99.651220727453918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81.081081081081081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98.71692674463659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99.75455820476858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97.947761194029852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6.65094339622641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0.06006006006006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70.348223707351394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54.51346730430903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90.876045074518359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6.3475339746526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98.66798223976319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70.493454179254783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2.398107950495692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83.333333333333329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96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2.927302970885876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92.63547938860583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78.113904274960944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86.051114361930985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1.213134691395567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99.009900990099013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77.547339945897207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93.229227362778232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98.135426889106967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97.1722864639004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99.87445780653718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96.808961498000357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67.43088334457181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64.627315812149931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88.091368367270533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57.692307692307693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92.998538594393523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84.317032040472171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86.02150537634408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78.636959370904322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90.1369450606306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78.616352201257868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80.681308830121026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92.24318658280923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88.548861261644177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86.63366336633663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65.217391304347828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5.47770700636942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3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78.740157480314963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93.24009324009324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50.505050505050505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99.98750156230471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97.5609756097560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79.681274900398407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93.926111458985602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95.602294455066925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97.222222222222229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86.90614136732328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99.601593625498012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83.333333333333329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95.057034220532316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90.415913200723324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96.15384615384616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76.086956521739125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87.20930232558139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94.117647058823536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94.117647058823536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4.32241918140717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78.277886497064586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95.098756400877832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83.333333333333329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93.101988997037665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99.50248756218906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97.592713077423554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0.54054054054054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5.55808656036446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76.470588235294116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64.695009242144181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96.15384615384616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70.921985815602838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96.77419354838710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71.202531645569621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87.983911513323278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99.508648407198223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88.470834704631272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95.64168211647685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00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00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23.841059602652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14.28571428571433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02.451333813987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10.5263157894733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56.186395286556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45.0685826257347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44.41687344913146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83.3616298811544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28.07424593967517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00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62.31884057971013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31.360946745562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91.304347826088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00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69.565217391304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31.72157279489903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71.42857142858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66.6666666667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27.57660167131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50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66.6666666667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60.784313725490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37.5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00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00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43.67816091954023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50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66.6666666666666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00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61.5384615384614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46.4285714285714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76.9230769230771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00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42.0200462606015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5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0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99.25187032418955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74.09972299168976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78.8933511825077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41.1764705882351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18.181818181818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25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27.53623188406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00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00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52.9411764704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33.333333333328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38.90784982935153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54.19847328244271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60.5734767025097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81.78867996563901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71.0526315789473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35.12064343163541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97.15440475799298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15.38461538461536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57.27699530516429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96.0396039603960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24.2152466367713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00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00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00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00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79.53824200462347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37.31055848614255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00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67.2149744753261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88.888888888889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69.23076923076928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00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00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36.363636363636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49.37655860349128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00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00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92.90733051225385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88.780487804878049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88.13559322033899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97.473487211478485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87.906567876428483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96.41342074816815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2.73751063969096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74.57121551081282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98.684592432633252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88.5582713425433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94.711917916337811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79.635949943117183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54.182921543129602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99.27200529450695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85.50863744123952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3.691515998997502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71.890726096333566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93.697454133088414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52.31767290990896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75.793236858311715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93.984962406015043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93.109869646182489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1.66666666666666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84.687572302014857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84.602368866328263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90.009000900090015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68.728522336769757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75.97119727521780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89.766606822262119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67.9192008735495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65.52706552706553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95.529231944975166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56.359090063704556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92.785207811029935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64.102564102564102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92.255177821855256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67.750677506775062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90.594859787032391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66.512292457013345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63.56539813813209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64.043447074495333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82.92724114638618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98.825079609091901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7.510118357435076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95.578399855103143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3.701504986185647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1.614242960972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56.72149744753261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96.889254225970163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95.401640908223627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93.73437760373271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83.319446758873525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98.515438025908253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98.63429438543246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75.12633244063216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84.227407261413234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99.364069952305243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91.800041441161568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55.880750478478923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98.306532351106895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84.221164778708896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99.542106310969544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72.744907856450055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3.169121381411884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76.726342710997443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34.141345168999656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89.83258472846060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94.726870855699403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84.072863148061657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96.034726156978365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96.059956782625434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89.385474860335194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95.47879809042403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5.963910164870828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98.767383059418464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87.894058361654757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99.203068681591219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35.29577862487646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88.746893858714941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93.82623381497467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7.406211733273963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92.668099933278967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81.25188083057477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98.425196850393704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95.789110693896319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88.55063856817159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73.313782991202345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96.511681773961911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94.786729857819907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98.204264870931539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93.804230570798737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88.483829580144231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79.854664510590723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98.823994465856316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97.309673726388098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85.58777231461517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98.845159058335113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90.798811625153448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92.521202775636084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79.985374103021158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93.708165997322624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99.634937588675101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98.01170194380074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97.958944967541967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81.1188811188811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58.723768092792945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89.61336314471213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97.087378640776706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93.777223294728657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87.13837574067619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78.529194382852921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85.792724776938911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92.065607125602227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96.206706981858161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86.016220201523723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97.378189622601084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57.47126436781609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97.004501008846816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95.369458128078819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98.643649815043162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90.027638485014904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80.541666666666671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98.684210526315795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90.775874366189882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96.178507309566555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98.701298701298697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96.75849370247343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96.05040725372676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90.780601442433934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81.95377806916899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87.589706457697091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9.787234042553195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93.75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76.540375047837728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83.333333333333329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94.37596302003082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87.412587412587413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89.472114524306591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86.147484493452794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70.671378091872796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95.48362455838824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39.087947882736159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8.377723970944309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89.20208732884349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94.355645298258196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99.833610648918466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6.731270598652173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79.264426125554849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.08565333042999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99.393698439518928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9.1053731183371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90.541984318128314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89.370602776193195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92.554456728477618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93.75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96.246137663532963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79.897730904442312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93.628575441224655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89.045212706751855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96.32797749778446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70.596540769502298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95.002850085502558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97.001274873898339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92.88537549407114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92.846508142307172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98.473658296405716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98.582709250015611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73.099415204678365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77.9423226812158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98.960910440376054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78.839482812992742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95.16021113671845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97.225141896153033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97.897990294113541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83.18291090278413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99.752992589777691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99.37006476798863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99.564405724953332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58.62068965517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83.388704318937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02.325581395349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71.8954248366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71.3094654242275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33.33333333337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18.796992481203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75.1479289940828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66.666666666667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22.89156626506019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52.6315789473683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00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66.666666666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66.0980810234541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00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54.07263488267822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00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00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00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70.757180156658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00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48.4087306426045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44.4444444444443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26.262626262625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56.25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03.84615384613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95.12195121951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44.4444444444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70.491803278688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18.026796589525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00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00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00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00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71.01449275362319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57.894736842105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63.49942062572421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03.9215686274511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40.850022932273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67.3758865248227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84.320557491289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00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83.7657110131477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07.12530712530713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15.19835136527558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39.34426229508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00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99.203187250996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91.275167785236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56.4756987664476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00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82.325581395351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16.129032258068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00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33.333333333334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74.61589846359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47.1204188481674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23.255813953488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95.652173913044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01.754385964912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13.4328358208959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76.923076923078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00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25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00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00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33.3333333333335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27.27272727272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18.1844297615628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00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93.49316457750194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17.0731707317073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37.03568827385288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97.943192948090115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95.565749235474001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87.20930232558139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82.91873963515755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92.019297761301942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87.719298245614041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99.157164105106588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86.46616541353383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76.67731629392970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92.7792915531335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81.13590263691683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99.800399201596804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95.54140127388535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97.5609756097560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84.56117873158231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82.98755186721992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3.066596124594938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99.360120821906918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00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00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00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28.57142857142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33.3333333333339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65.176745544843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84.61538461539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11.11111111111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76.4705882352941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85.714285714286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83.602221634488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25.20325203251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73.30508474576271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00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80.96632503660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00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33.33333333337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72.727272727272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94.11764705883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00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00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00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00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59.154929577468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84.905660377357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90.17341040462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75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66.023166023166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00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00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57.1428571428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57.1428571428569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00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00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00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57.142857142859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00.9174311926606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90.033222591362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00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42.1524663677128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34.42622950819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00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34.78260869565219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53.846153846156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74.178403755868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33.33333333331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00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94.1176470588235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90.32258064515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00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42.857142857143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42.28670214569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16.7938931297708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00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66.9404517453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00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68.0917459822125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33.3333333333335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00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00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78.544061302682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59.5307917888563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75.3739930955121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00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42.857142857145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90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46.376811594203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03.21285140562247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00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00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00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11.111111111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00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69.306930693069305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83.919018147487677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46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94.510812036897022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3.320236259134411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.880875493362041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75.82866513113620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93.41429238673517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78.850139677390288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71.44898542440697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88.967971530249116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99.47477319751710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99.535500995355008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70.698358384118322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37.41231488698363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68.079312398944765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6.825248173815318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79.554494828957843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95.728534976969215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99.43652635067948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70.1111837802487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26.31578947368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00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71.428571428572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27.433628318584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36.48068669527902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00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98.00399201596804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92.9824561403507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64.9540857840288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41.56893999772285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53.635441325667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62.36360273719254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80.48780487805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33.33333333331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73.40067340067344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98.0965329707678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90.8692933083177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17.3285198555955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45.7460065707488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85.9215807347947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00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39.622641509428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44.9664429530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36.2284950726573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61.6636528028933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16.9014084507044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37.00506918755994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73.4642988789869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10.37277147487839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30.7692307692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31.3935681470139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82.981493010357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23.72881355932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33.962264150943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00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15.610176800344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49.77257959714098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21.32667169021306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22.0843672456576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75.93984962406017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24.53413125458405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92.114695340501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34.511434511434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35.414534288639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26.698788535995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52.64229942288108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90.163934426229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95.93678790210413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90.476190476191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62.814070351758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66.963094708759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79.8416126709863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79.02097902097898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86.885245901642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33.333333333334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31.9587628865984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69.4698354661791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81.8935384000798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75.743804156819976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1.424392027793019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94.812278460952911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99.651220727453918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98.619329388560161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64.302774205401434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94.727469071481352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76.540375047837728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75.648687495271957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79.365079365079367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62.5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83.00132802124834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79.662605435801311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87.40771047590708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.732040546496254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81.699346405228752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93.691442848219864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63.15789473684210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93.109869646182489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97.789947193428517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90.322580645161295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67.567567567567565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97.73260359655981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55.835010060362173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90.024110910186863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99.95716121662144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99.750623441396513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94.732853353543007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97.4775169993419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84.388185654008439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89.525514771709936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78.125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96.385542168674704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98.12810820782748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4.95145631067961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2.016806722689076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98.039215686274517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8.11616954474097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27.6595744680849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00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77.66759222530743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24.8587570621471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41.54589371980677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00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00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46.875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42.45014245014244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82.3529411764703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94.55252918287937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85.714285714286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00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50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96.15384615384616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75.101151863916712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67.506750675067508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97.5609756097560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55.36240228535997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70.028011204481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87.591240875912405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9.138841797498834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1.39784946236558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69.264261165052588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96.277278562259312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99.55756617591423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97.29588208446698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94.955489614243319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89.456869009584665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98.66798223976319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92.994420334779917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87.043024123352396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99.980003999200164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65.73181419807187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89.66880825670386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98.684210526315795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81.12874779541446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95.238095238095241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95.751047277079593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95.124851367419737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96.3623223319682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95.238095238095241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96.15384615384616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5.86169045005488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62.501562539063478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78.55459544383346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93.45794392523365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86.864262181161621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72.933785846955743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64.220183486238525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91.954022988505741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74.599030212607232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83.91608391608392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55.710306406685234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74.415143481698536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99.569858212521908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98.56630824372760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96.77419354838710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3.45794392523365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96.15384615384616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92.735703245749619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2.85714285714285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9.39659639548183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98.36065573770491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76.32528448515125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85.287846481876329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9.07817664449956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82.101806239737272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68.7757909215956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5.75108517998295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83.045028675448407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98.69719699960521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95.858895705521476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37.434489643124529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51.510989010989015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83.070139441536057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81.966602335303023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83.402835696413675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64.44337038827130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76.657723265619012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95.264017419706036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84.587695837250834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96.666666666666671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5.87155963302752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69.441631415394056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95.533795080009554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51.18110236220468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55.4455445544554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11.76470588235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22.222222222222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40.74074074074073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88.8888888888887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46.87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16.31973355537053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00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46.15384615384619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58.064516129034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46.153846153846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07.692307692309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77.7777777777774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0.95890410958901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45.10108864696733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48.03849000740192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92.3076923076924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26.08695652173913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45.1327433628317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00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96.68874172185429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49.87506246876561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00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33.33333333333334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43.90243902439025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88.8888888888889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59.178416485900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00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76.9230769230771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45.398773006134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55.2974214960428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02.564102564102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5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71.4285714285716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67.85714285714283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09.523809523809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33.333333333336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25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12.582781456957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16.3265306122448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76.9230769230771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47.15447154471542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66.666666666666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13.6226034308779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33.3333333333333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66.666666666668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89.795918367347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00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23.62459546925567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75.35211267605632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45.454545454545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17.43119266055044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50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20.6349206349206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60.86956521739131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26.7175572519084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87.90731354091236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66.6666666666667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28.94736842105266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00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50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00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75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82.90155440414503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06.6322136089575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22.754491017964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38.062283737024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50.41272699984995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25.7648953301127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44.7552447552443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33.33333333333337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26.0073260073259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56.63338088445079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60.48450117218027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50.35765379113019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04.761904761905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30.37935800952235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66.3683466792274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07.200929152149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50.214592274677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82.74687854710555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57.33401955738549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16.91678035470667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37.03186207240699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51.12359550561797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83.81962864721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14.220705346985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89.2617449664431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75.67567567567562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61.48231330713088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47.1698113207549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14.28571428571428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17.77003484320556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47.787610619467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88.80866425992781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66.1800486618004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57.142857142859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35.8266206367471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92.1079958463133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97.02970297029702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77.7358568153547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20.74728077123703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72.9475100942127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72.72727272729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33.33333333337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38.9125556892458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33.962264150943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88.9830508474577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84.31372549019613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56.42965204236009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96.30292188431724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53.846153846156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58.4905660377358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13.276231263382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98.61055748533681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83.5724994645534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77.410468319559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53.8461538461543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92.3076923076924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70.7698875764906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83.91680219121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13.2163034705409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96.15384615384616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37.8040540540540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22.8589224540641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21.64266251459712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33.2427282781042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09.401709401709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25.63176895306859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00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61.61462300076164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86.36363636364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66.666666666668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0.4643598908029855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89.6200185356812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26.79738562091501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50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18.6488388458833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37.08586114656362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20.6119162640903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11.26760563380282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8.650345260514754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8.424945353042556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87.032201914708438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.167404596247103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84.290202739010141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0.96837393511771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99.99171497218802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96.999870684081216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5.273300929478978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89.477451682176095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9.231218941829873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93.109869646182489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92.1684155907995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97.218155197657396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76.922011849066706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92.891760904684972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88.999291961188391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97.943192948090115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.807339449541288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78.003120124804994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00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00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71.3716762328686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66.66666666667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59.398496240601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00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75.4716981132078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00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00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04.7368421052631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14.27510214188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03.7037037037039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69.7089685210849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84.61538461538464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66.666666666672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58.8235294117647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85.714285714286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58.82352941178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00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84.97211623128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22.222222222222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59.32361813315205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40.41394335511984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33.3333333333333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34.8082595870205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98.2976386600769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66.66666666663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57.142857142859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95.12195121951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23.9766081871344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00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05.07055406010954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77.6831345826236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80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00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23.8095238095229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10.05917159763317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46.446428517217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86.1762135536665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57.62081784386612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65.9574468085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86.5779256794233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00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00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02.43902439025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82.352941176470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72.8395061728397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19.52204644900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93.081761006288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42.42424242424244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12.9692832764504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22.22222222222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07.843137254902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00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81.39361466725848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00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00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71.698113207545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80.66323101049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04.819277108433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28.440366972477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00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68.96551724139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54.545454545456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76.470588235294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00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82.905982905982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00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38.095238095237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54.545454545456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95.4102920723227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00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00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00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51.85185185185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53.16455696202533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00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00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93.54838709677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00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32.075471698113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47.94520547945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66.666666666672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92.06349206349205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56.311745334797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00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38.4615384615386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97.87234042553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22.5165562913908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28.571428571428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97.4025974025976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28.5714285714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82.97512678097075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22.466039707418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28.7027579162414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64.705882352941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23.529411764706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00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00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66.66666666669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93.0022573363431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18.8034188034189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00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00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75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51.063829787234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00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80.9523809523807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00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95.29585029888244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94.840667678300449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93.691442848219864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96.037756558006805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62.285892245406416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92.783505154639172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74.074074074074076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1.68081494057725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34.482758620689658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96.193486326783017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1.032770605759683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74.074074074074076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7.049339499706157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39.47991788177080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38.372985418265543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98.700334199777203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79.61519323270857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97.6201826473617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50.18971713075425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97.60479041916167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97.138160352686242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99.145820622330689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86.956521739130437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95.999080248332945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64.39150032195750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94.33962264150943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9.32131411831783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98.911968348170134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7.495350278983267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97.817908201655385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75.872534142640362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2.721348279730236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8.63417982155112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97.465886939571149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58.045791680103193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62.82662158007992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96.370061034371986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89.75891571229819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35.666518056174766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89.20124341127179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15.094339622641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72.727272727272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81.311306143521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41.29692832764505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00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00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62.06896551724139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87.6190476190477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61.7977528089887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19.502074688796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97.08316909735908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20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09.63926670609112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96.339113680154142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83.160083160083161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85.470085470085465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81.871345029239762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65.945660775520977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95.748755266181533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9.961696033041335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98.23182711198428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72.644250726442507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5E-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50.288973954814985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9.41525284137704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84.77179292059455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33.929673041332514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6.916124915746458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95.93246354566385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87.976539589442808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98.76543209876543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79.735034347399406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84.033613445378151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60.073937153419593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83.929432133462186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99.52854897852279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98.23182711198428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85.714285714285708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92.039557426808969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87.168758716875871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98.23182711198428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94.33962264150943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96.618357487922708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64.52638664623847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61.674842009613059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95.766177301500647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4.229096060281492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64.541753549796439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90.27586938129005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90.161677920847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90.322580645161295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80.897422068816738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7.382136934375737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99.009900990099013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98.376783079193316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92.307692307692307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1.32231404958678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99.552015928322547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79.957356076759055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92.10526315789474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68.63417982155112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90.909090909090907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97.815454841865019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81.96721311475410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98.07767752059631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70.833333333333329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1.303355398310885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5.556617295747728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0.645161290322577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74.074074074074076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97.323600973236012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76.769032688254114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52.35000946312536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84.96086231233159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53.26524640871662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68.50790342192113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80.2816901408450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89.292646944638562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45.16129032258061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12.2268015486449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28.57142857142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1.3883978788366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75.7396449704138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47.5002475002475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00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44.1353449027645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52.5285481239803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62.10045662100458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80.715705765408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75.6936368167471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18.86792452829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26.1261261261261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16.260162601626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15.2263374485601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49.557522123894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15.2492668621699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90.6178489702515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54.90196078431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44.5573478978788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16.3593795727247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29.87485142976993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06.07287449392715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7.7204609933252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02.50293629257624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27.2452068617558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07.3861923424781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42.12620807276861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00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97.753621771686639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6.473702788563362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80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67.876437179664777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97.847358121330728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98.162071846282373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8.971596474045057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96.107640557424318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98.750802350269097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73.453797561333914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74.850299401197603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76.775431861804222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81.51287903488751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54.701426741918667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79.808459696727851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89.552238805970148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86.387434554973822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57.736720554272516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79.375578780261932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.659028414298803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84.286574352799519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99.73404255319148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79.05813302637695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87.519691930684402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90.33423667570009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94.923443773259692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96.463022508038591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93.382254836557706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80.645161290322577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95.229025807065995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52.77973258268824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58.36859769444038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39.606080068507815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86.092715231788077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9.176297024834028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89.605734767025083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23.584905660377359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93.370681605975719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95.819858665708466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7.078964262786222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0.589454294266631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90.574685054837317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5.71428571428571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73.193046660567248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74.179904070548062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68.7757909215956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1.653027823240592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90.744101633393825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87.997184090109116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97.703957010258918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81.877729257641917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89.376915219611845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93.196644920782859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87.834870443566089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1.172813924575223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79.274200651810091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59.726962457337883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20.140175622331427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1.608647856357635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97.489641725566656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16.5975103734436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09.523809523809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00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00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88.8888888888889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00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57.142857142855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87.5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00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00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50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81.81818181818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00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15.7303370786517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66.6666666666665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00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53.846153846156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00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91.15913555992142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93.3174224343675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22.222222222222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40.6947890818858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3.01786043085986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90.6832298136646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01.221001221001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00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87.012987012988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71.74721189591077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33.3333333333335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13.8888888888889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00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10.8910891089108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66.66666666663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00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00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66.666666666666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52.38095238095241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48.2758620689656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98.77069986942513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92.151035547261969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67.720090293453723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61.274509803921568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21.9099086466358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92.69789697439858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86.896072297532157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97.686375321336754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92.229771978823621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79.91475759190197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96.301423455415446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72.095974160802854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82.976534236118027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89.073634204275535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53.002690769934752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15.11590878859091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89.839187853741805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26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72.793448589626934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.440582909832855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61.9047619047615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00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00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66.666666666667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66.66666666666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6.666666666667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24.02234636871509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00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33.333333333334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23.5955056179776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00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63.1578947368425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00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99.4293865905849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60.121167275586181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98.575141141679367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92.685736035967011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35.979187423890181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96.542569239123878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89.766606822262119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6.511627906976742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90.283539114733301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80.879151757943021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98.975602513980306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89.451153280940517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7.89640537914813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66.6583343748698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93.917878207295544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63.617683171214267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92.03118233001299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61.736016792196565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8.69339392955689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6.74558598263954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96.644295302013418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93.62127075271502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71.960178725924365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80.100450294423283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8.309178743961354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57.469358885094444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83.107497741644082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90.543389685814432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35.515567657156389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99.325631240524856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74.169827714085912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56.831922611850061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20.66030329325234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68.898994074686513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.938716884774976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75.51444213705870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39.950714135661308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55.58643690939410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97.438752783964361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3.536927671284047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84.841628959276022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00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00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00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00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46.02076124567475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66.6666666666667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94.1176470588235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42.57425742574253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03.3096926713948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21.56573116691285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00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42.857142857142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00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59.574468085106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25.373134328358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58.8235294117649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00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00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70.58823529411762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28.5714285714284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33.13782991202345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41.54589371980677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2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00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35.8744394618834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76.284584980237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36.49061545176778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69.23076923076928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81.81818181818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25.3658536585365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03.571428571429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00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75.2688172043011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33.3333333333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26.58227848101266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00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82.3529411764703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42.13098729227761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33.33333333337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87.8048780487804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14.28571428571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33.333333333333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00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62.397820163487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92.379435598600267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99.833610648918466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99.96701088640747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81.895291020766308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99.31144067796609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9.005857434040436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68.913238233064575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98.76543209876543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84.507042253521121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6.78499172337686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79.920079920079914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90.909090909090907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98.522167487684726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97.370983446932811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87.62322015334064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95.969289827255281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68.560235063663072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95.17766497461929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75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88.495575221238937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82.508250825082513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98.30460179512751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98.944591029023741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84.745762711864401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64.37768240343348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8.826436071649169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85.470085470085465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9.083477830071843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96.463022508038591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37.700282752120643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64.139567699313702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98.4009840098401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99.50248756218906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79.808459696727851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96.566523605150209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96.339113680154142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95.238095238095241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58.872012245378542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98.619329388560161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80.19246190858059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1.324200913242009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90.25270758122744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90.744101633393825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95.492742551566081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79.833391183616797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99.415801356764064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70.64641469445425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99.255583126550874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99.3377483443708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57.39526512020864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83.396512509476878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9.99533364442371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99.666184725293419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95.298178470616705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75.62389715149987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88.652482269503551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2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97.554951839960481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97.430276458409452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92.592592592592595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81.693473018279732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83.712030614685489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62.158130283441075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78.831439833062831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97.430276458409452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1.5563506261180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97.465886939571149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99.331005676766978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88.541666666666671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78.066914498141259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49.578582052553294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72.771729638470049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86.705202312138724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89.552238805970148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84.459459459459453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57.142857142857146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85.106382978723403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8.59781768141012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60.5263157894737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1.63802978235968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97.222222222222229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77.777777777777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0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25.73363431151242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93.70078740157481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98.74526986656042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09.2050209205020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71.4285714285713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00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54.09252669039142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94.8535233570863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63.4259259259261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83.7298541826554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00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00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03.9215686274511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53.60983102918587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26.6940451745379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58.8235294117649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05.882352941177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52.38095238095241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00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70.9710218607015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54.545454545456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33.3333333333333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34.05017921146953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66.666666666664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28.571428571429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77.7777777777778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00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38.4615384615386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42.857142857141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82.14285714285711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95.9927140255009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00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46.19883040935673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00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09.09090909090912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36.363636363636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70.58823529411762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00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00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90.225563909774436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91.954022988505741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99.585062240663902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84.420567920184197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87.708307229670467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67.5219446320054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95.278424730044463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76.953858466463515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80.979815478828414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49.5982541414542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97.181729834791057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38.436899423446512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92.592592592592595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90.473656200106433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83.333333333333329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97.24874460711507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6.206896551724142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87.183958151700082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93.808630393996253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60.444874274661508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64.516129032258064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1.299435028248588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98.12740207703001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10.20408163265307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68.15811705957373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18.72265966754156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73.7967914438505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00.277520814061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76.9464105156724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69.2737430167597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41.02564102564099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98.2951518380394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17.77003484320556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53.60620096417432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92.5373134328358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37.32718894009213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25.125628140703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75.96588058203713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51.61452654533255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88.14396612561751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45.51825894503872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2.07449614857023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51.50905432595573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94.539460127756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09.94475138121547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52.31572080887145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36.8421052631575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00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17.11491442542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03.7383177570096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63.60185851711276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00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02.7081243731194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58.15969020837173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53.46062052505965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48.03849000740192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33.27222731439042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28.1970499785193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89.0063424947146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21.8683651804670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06.24631703005304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24.6753246753247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84.29933969185618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74.69173483091197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84.094754653130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04.15913200723332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41.50422632396067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21.0526315789474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00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00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51.4450867052023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03.3209081667231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11.5913555992138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91.10308949994692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00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23.1400117164617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74.134479946623173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86.313193588162761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99.933377748167885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95.192765349833408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99.009900990099013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99.341860176331807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99.8402555910543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59.994000599940009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98.48982271831910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97.087378640776706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70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38.09523809523809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84.70986869970352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96.15384615384616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49.91514425476689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2.590983161325369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99.851221679697247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8.70920603994154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91.836734693877546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98.280098280098287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79.840319361277452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80.64119426383057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98.619329388560161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72.50229590603702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82.726671078755786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93.13877677739832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99.667774086378742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98.5006019481230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99.923136049192934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85.49444286121402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98.159509202453989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97.9204950860231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64.910208780904682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98.76543209876543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91.955706730888593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75.853350189633375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74.925074925074924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37.1134020618556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00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33.14203730272598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00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00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00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54.2317173377155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69.52908587257616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39.3056150878696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33.962264150943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22.22222222222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84.61538461538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07.843137254902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33.333333333328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98.00796812749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57.90907695826782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99.112426035502963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95.415472779369622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74.019245003700959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85.963923337091316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97.95918367346938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89.95502248875561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60.211946050096337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93.808630393996253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69.163746899879129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94.741828517290386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73.20644216691069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96.15384615384616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87.336244541484717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98.309492847854358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80.679785330948121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97.602213341530899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69.2041522491349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75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1.437433022080313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07.8651685393256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33.3333333333339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14.59227467811158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00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23.809523809527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33.8634237605238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94.117647058825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73.6720554272515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08.6454747924681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53.83742459535327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00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68.63406408094434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35.3218210361065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10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50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07.843137254902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90.22070479209853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15.384615384615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10.9704641350211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32.39600278875204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73.099415204678365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86.542622241453913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1.52823920265780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87.412587412587413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90.634441087613297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51.182486035711726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96.77419354838710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96.958174904942965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99.688473520249218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78.740157480314963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82.918052089120323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93.46626312978457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57.99342741156002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80.893059375505587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92.250922509225092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85.822078244560885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3.405965446340353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86.2564692351926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90.33423667570009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58.505850585058504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9.290599062360116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72.23328461599581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9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12.68946159248936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8.734145934980376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66.779449737334161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99.370241097047455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12.496703994321498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94.337308707522268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9.870668732420583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7.07122818248574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50.38484665659833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4.25823203115779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14.307215987455432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5.088104045385098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34.009749461512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59.699817378258636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4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63.802202962463888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84.81558668152959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7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51.833614098743034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8.812012609922022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38.52414185314597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38.12719231355802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8.36921030831067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7.017534379812499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35.091905701031003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17.26877115424466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38.018806896273198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.82623650812477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8.936138067230949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6.631442145855083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7.91374567503580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8.85170225043277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24.855218353093232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87.031327056721054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8.182984906151503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68.5039370078741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25.581395348837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72.88776796973519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37.254901960784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00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35.4452054794520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00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00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89.3909626719057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28.571428571428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00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82.05128205128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81.67938931297709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35.593220338984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00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6.16916701162387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6.126691016024317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2.051282051282051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2.658388891619026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80.85375092678612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0.348612007746937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86.423551454854064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85.415443175638927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2.769909358430716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1.244825075846816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12.20160963634322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2.57130693912303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20.205540864443552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8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88.495466450999942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0.851375010281677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79.93451764314673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97.805794707442558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20.622394167162035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51.99306759098787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35.574528637495554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79.912415992072695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.935228138412846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7.083796019475528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9.71414367387522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74.91586199539298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83.160774725777344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9.260237780713339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7.68549280177187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4.201041357541747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83.09098462816784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2.874406616960563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55.96722559269292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5.85181823957801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7.385184808736213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5.94840571638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3.280483924860654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3.780505930263665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73.412383788196465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0.294742610615785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54.986398101522255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80.95199546668826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9.75467123092283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92.410054213898476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12.207271497939336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82.57638315441784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97.088340482865888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67.41620265151891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83.201112898086123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21.129587761742769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76.709176335219098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8.3247603725272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98.990298950702837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88.03481147973941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59.731209556993527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65.166957745744597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9.448109648216253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59.424326833797586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69.707461021911385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50.916496945010181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92.6612305411415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86.97391652243491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67.54474839581222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52.310349124983496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50.19699181977272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5.745654162854528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78.821656050955411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95.0354615321160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77.87758049309903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.513214120945193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5.621415595055744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90.30856478850113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65.52895298494210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97.5609756097560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6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18.404371998667195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86.5740901063129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76.216607598795775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34.701738557101713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9.692792437967704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87.281795511221944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90.307043949428049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88.235294117647058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92.307692307692307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80.949811117107387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99.30486593843097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96.58725048293625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86.572091466300364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83.056202471088127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86.926003153240771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83.009749033858753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98.732927431298336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97.592713077423554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82.958046930552257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98.36065573770491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99.667774086378742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75.547720977083856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73.170731707317074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88.300220750551873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73.529411764705884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68.435410066877864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77.22007722007721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9.370078740157481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93.41825902335456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92.82206937521465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93.185789167152009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93.874677305796766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99.651220727453918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93.896713615023472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5.36784741144414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95.51098376313275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4.3131462333825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9.103935252095638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67.681895093062607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74.288133956363154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99.255583126550874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99.127307962524924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05.633802816901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06.451612903227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0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56.5217391304347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42.2535211267605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00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46.706290242694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00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47.45762711864404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11.76470588235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00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32.6300645057481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50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69.2307692307695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46.0251046025105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50.05242189139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52.03830176723227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81.25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45.0184501845019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85.7142857142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47.0881863560733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88.88888888888891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48.434925864909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28.58707557502737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00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59.351988217968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00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45.679012345679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35.593220338982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00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55.8823529412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00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47.82608695652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50.8372404554589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54.71055618615208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17.4422398256761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46.153846153846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64.705882352941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86.393088552915771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89.073634204275535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75.642965204236006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97.43135518157662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2.129255626081942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68.212824010914048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83.333333333333329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82.249280204563107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55.29225908372827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94.272920103700216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78.784468204839612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97.110949259529008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79.352483732740836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99.8801438274071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72.129255626081942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.957868649318463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93.297333002438791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65.31678641410842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9.077901430842608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20.438287725672762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35.119758376062371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1.178481878276727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67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4.26142636343563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9.870839542970689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54.168092142775684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83.518930957683736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81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22.105635463334121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18.60915198094423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83.107497741644082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87.845893204492697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10.51490324554055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75.248791316289484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68.037496220139104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18.445079774970026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6.12888667189244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14.200889330694334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1.282519397535367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75.263421976919219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65.789473684210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97.345132743362825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98.425196850393704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66.312997347480106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89.74646623289207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51.12474437627811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7.42532420224391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34.1878393855305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63.95348837209302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94.637223974763401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98.82352941176471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81.411347113560694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98.522167487684726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98.870056497175142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92.489826119126903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61.500615006150063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94.517958412098295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1.126876413736376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0.583876693602969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92.197480857498036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63.541717581504471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2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8.46327401631455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79.394731926022786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20.16942315449778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0.11685339115769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29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5.225026340876028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8.618259192765475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8.334408991452452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72.780203784570602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8.108719213838867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36.943992906753365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2.40079365079365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895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6E-2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6.523791841281628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8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99.8801438274071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95.73587249016766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93.271152564956694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59.251735229388864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10.25523221947837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74.377482348473379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36.727198530912055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88.74098724348309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21.748586341887776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34.8847478583414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4.901777362020582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5.719810104693936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68.259385665529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0.588523186100574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12.828736369467608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64.871240416748577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86.545118855296565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55.54526939455656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3.50083752093802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1.223980016652789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6.279482294198804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97.465886939571149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3.884106585509436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5.32445512027977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79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5.380286803412595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83.6120401337792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4.52367477834370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94.501647446457994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70.880587058038699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6.941263391207983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65.019505851755525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4.778447807233789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54.054054054054056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3.95683453237410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99.151920572701499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94.143194937606594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82.394946443284809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99.933377748167885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3.348922668869548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99.900099900099903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93.109869646182489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96.09224855861627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57.870370370370374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93.239658556370358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92.391304347826093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68.45526585287046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79.840319361277452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67.081935793004305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99.40357852882704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95.171626165852416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8.557829604950022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98.76543209876543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74.847834352760827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58.598726114649679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1.442537934476107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99.304537224305776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98.787113769826021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93.669293867337515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93.7578152592040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98.710622111850583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93.74311573993784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23.31873202566925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96.051227321237988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92.707045735475901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56.86975234360249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3.706440721156909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97.465886939571149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96.114414599138811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96.15384615384616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82.603667602841568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92.850510677808728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92.030185900975525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55.61743341404357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76.4705882352941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08.33333333333334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82.3151125401929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50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88.888888888889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9.007998620127918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39.300451955197488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94.410876132930511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97.63445659451015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69.293466492278114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94.06629792677878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7.132757266300075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98.087297694948504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97.778473091364205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9.20371599586006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90.368250621281717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98.869591009458517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33.989558407657171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94.538063387771501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33.3333333333335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00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46.1538461538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66.666666666667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25.925925925927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00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00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45.454545454546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81.19891008174386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00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50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50.57034220532319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62.686567164179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00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87.80487804878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55.5555555555557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00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00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19.31480403272769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72.727272727272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96.499045194143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00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98.8505747126437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00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48.7309644670058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19.883040935672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91.3606911447087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33.333333333336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00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00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66.6666666666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00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30.348258706468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76.923076923078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94.05940594059405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44.04973357015984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41.63568773234201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95.89706676264171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00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34.78260869565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56.29139072847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00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60.8695652173915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10.447761194031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00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00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74.5301879248301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00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00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00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64.5161290322585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00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00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00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82.5436408977557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85.714285714286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00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00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23.076923076922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24.83660130719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00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00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00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92.69558769002596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79.401839475947853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9.379070532817458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92.08103130755064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57.870370370370374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59.530896535301821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3.408239700374533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93.023255813953483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92.592592592592595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98.489628713797671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86.617583369423997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74.906367041198507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64.641241111829345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99.161378059836807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54.94505494505494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55.28934758569848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97.74755631109222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90.7605736068251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97.799511002444987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99.217929263452788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96.339113680154142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90.32743695897629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86.02150537634408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90.009000900090015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5.51149881046788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84.388185654008439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93.268791329733148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87.976539589442808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96.933038656895803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78.125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73.659254254067463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99.99640012959533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95.492742551566081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95.217691447070877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8.365758754863812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78.431372549019613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74.938176004796048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88.565330215833711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99.900099900099903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87.929656274980019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83.810052896116247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96.852300242130752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37.641154328732746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99.949358991444342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93.720712277413313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74.810302447365615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82.372322899505761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96.899224806201545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80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77.7000777000776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99.004673020566571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78.408823606283164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88.674886828675696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94.696969696969703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9.352251696483656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8.235294117647058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14.5907473309608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06.97674418605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66.666666666668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00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66.666666666672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14.2857142857147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37.63440860215053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18.6757215619695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69.23076923078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1.334276877302997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63.920454545454547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98.425196850393704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99.676052828308002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88.53474988933156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97.919216646266833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93.240310583474553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95.892600287677794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99.601593625498012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79.286422200198217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90.361445783132524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95.238095238095241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96.3623223319682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86.206896551724142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90.909090909090907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88.48178528715043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99.750623441396513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96.71179883945841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93.432995194874536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96.551724137931032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63.9386189258312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99.18666931164452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51.20327700972862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89.514066496163679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83.434466019417471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98.18360333824252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97.27385377942998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99.16094584286804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97.338100913786249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93.896713615023472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64.29489927132448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81.433224755700323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93.153237074988354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94.783715012722652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84.427767354596625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91.84423218221896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89.887640449438209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99.900099900099903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33.333333333334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00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00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00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82.7586206896549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64.40677966101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00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02.16606498195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66.666666666668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43.3962264150943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00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00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00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00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08.463434675431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75.1072961373388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00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69.2307692307695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00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00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21.91780821917803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23.934108527131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64.705882352941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56.41025641025641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45.555555555555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42.5851125216388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5.119443604475356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0.666223710101963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98.536036036036037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95.952714502293276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93.091173402138878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90.86403436312572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.527839097375523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4.657809534442336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2.91627163222104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70.758836850916282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51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58.220332519607148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98.99683210137276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98.039215686274517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58.90491610244333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87.310318333420639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11.394712853236099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94.888663967611336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53.0785562632696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69.612525970826994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.549492733753766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76.228808391267222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87.719298245614041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0.460251046025105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89.28571428571429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5.463917525773196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90.604751619870413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78.284014404258656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63.331222292590247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87.2103797794013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72.987721691678033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8.199199142744344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94.32048681541581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53.39028296849973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60.16847172081828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98.300283286118983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60.975609756097562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94.637223974763401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00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97.97616673387517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70.9206039941546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52.38095238095241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88.0316738748509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44.4444444444443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20.75471698113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06.45161290323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59.776536312849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50.6592776609978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99.435028248588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67.93737236215111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78.43137254901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75.43581616481777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74.3806470416788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33.67678399254271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92.30769230769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75.918979744936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63.1578947368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97.181729834791057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93.632958801498134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5.605722002461846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96.685082872928177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.206496519721583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62.776570026322212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90.361445783132524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58.58230814294083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79.920079920079914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58.6372745490983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81.52327221438645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01.29557095510694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62.58158085569255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59.13430935709738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17.8703215603584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98.48771266540643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71.0102489019034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72.72727272729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03.030303030304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94.20289855072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45.454545454546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53.356890459363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66.66666666666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50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00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67.567567567574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00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31.74935942231537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14.28571428571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00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00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00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26.760563380281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69.9115044247787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79.47533410328327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57.400999615529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84.285714285714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16.56050955414014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90.6131938390003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96.385542168674704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59.3886462882097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48.82116158711904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89.04946061469570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8.502645579934423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.878824228336597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98.419384682006964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64.977110188508334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99.288979177247327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76.114032659839467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97.807801150219746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5.943140018563724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37.78969342796292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83.34715506988241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83.26117364950376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96.540627514078835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91.883614088820821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84.656801327418648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7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39.597687495050288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71.40307033202427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33.684187539580286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69.183804071466867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94.567119012719274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20.27533910504653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49.54746647288102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95.748755266181533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58.722447482014076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95.874213032501359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84.566596194503177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92.990384794212275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6E-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10.223541134758539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81.366965012205043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0.64036205685749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67.59497093416250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6.035502958579883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96.77419354838710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57.142857142859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41.99726402188782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16.1676646706587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56.88178183894917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74.53183520599254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57.14285714285717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33.962264150943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90.90909090909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72.72727272727275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26.31578947368416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92.3076923076923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54.19847328244271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00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54.70085470085473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52.38095238095241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88.888888888889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00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77.77777777778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88.8888888888887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00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64.705882352941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98.60279441117768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00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60.499459719053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00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01.75438596491233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33.3333333333335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68.882175226586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00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91.45907473309609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16.9811320754716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94.984802431610944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83.333333333333329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87.336244541484717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84.033613445378151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95.529231944975166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84.860828241683635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83.54218880534669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97.5609756097560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98.846787479406913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94.936708860759495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97.5609756097560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92.936802973977692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90.44248988174644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66.666666666666671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95.890410958904113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86.580086580086586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97.423038843783374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98.619329388560161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5.737704355818337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75.18796992481202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75.075075075075077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98.199672667757781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78.155529503712387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86.956521739130437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90.909090909090907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89.206066012488847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79.365079365079367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99.75615162935047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97.65625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92.421441774491683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99.730727037000094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88.261253309796999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8.384824697938484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92.821782178217816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1.32231404958678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70.63809748057453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76.92307692307692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94.312930302744505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95.419847328244273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3.529411764705884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80.645161290322577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85.526315789473685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96.77419354838710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92.807424593967511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83.160083160083161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99.622483221476514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93.8790837401426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90.361445783132524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87.169062653635478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92.370851864522749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8.823529411764703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53.447640019454944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92.783505154639172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83.160083160083161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89.743589743589737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96.15384615384616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00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33.3333333333333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6.99070160608625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00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00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72.3472668810291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63.1578947368425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39.80815347721821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0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54.794520547945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06.66666666666669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14.2857142857147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03.7593984962407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12.5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90.909090909092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00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50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11.11111111111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96.03174603174602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38.02874117706799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99.435028248588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66.66666666666663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41.3276231263385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62.32948583420779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45.0184501845019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14.2857142857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23.07692307692309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61.9047619047615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20.68965517241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8.57142857142856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97.61904761904759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24.10901467505244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24.32432432432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07.69230769230768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00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00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62.69702276707528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23.8095238095229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63.00366300366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00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00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73.913043478261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80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81.81818181818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73.4177215189875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61.52716593245228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00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00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20.5128205128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00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62.70096463022503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61.946902654867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00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36.363636363636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00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00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73.97260273972603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11.33004926108379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00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00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63.66612111292963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75.862068965517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57.66590389016017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67.1071953010279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76.4705882352941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72.57824143070047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77.519379844961236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96.899224806201545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97.61242185312193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80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76.433121019108285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97.97257992419371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9.08838684106223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94.33962264150943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95.15039901780232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97.31413001167769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92.592592592592595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99.12206173888417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78.125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75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98.643649815043162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97.205346294046166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93.248787765759047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00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89.59608323133415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00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00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32.0895522388059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33.333333333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00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62.0437956204378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46.1059190031153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15.702479338841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67.83216783216784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97.57942511346448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57.14285714285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1.224229155263643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82.101806239737272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93.589143659335519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99.29125899330578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91.743119266055047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88.00492827598346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87.780898876404493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94.33962264150943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1.53846153846154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94.33962264150943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99.8439937597503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94.921689606074992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57.208237986270021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98.039215686274517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99.875156054931338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8.333333333333336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88.054006457293809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77.2399588053553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98.619329388560161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1.603053435114504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77.564475470234626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97.981579463060939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68.240950088157305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99.649234693877546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82.203041512535961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94.786729857819907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90.57905377497265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56.645990879995466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96.81093394077449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95.693779904306226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99.700897308075767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21.8461448836328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95.274390243902445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58.158856763044199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96.40412609659694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97.060051053586861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84.112149532710276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.37748189400987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92.160680830446722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98.846787479406913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88.640694943048359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82.990150791538127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92.807424593967511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55.555555555555557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98.846787479406913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83.503123016800828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63.291139240506332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80.8625336927223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85.378868729989321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63.710499490316003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88.414202857547039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96.921322690992014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97.454712221967441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94.48142581060768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99.290780141843967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82.485565026120426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99.43181818181818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86.190384983719596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99.12767644726407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97.087378640776706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0.58112166220274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3.090668431502316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69.767441860465112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76.080340839926961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59.516724199500061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1.177096313406068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93.733261917514724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78.616352201257868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68.243858052775252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88.86045354375488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91.92288331934267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78.906669191680081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6.904315196998127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99.50248756218906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91.984557632464671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93.023255813953483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90.5125408942202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78.125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90.903581601115079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1.456443868607579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75.354259211116258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2.397691848510974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67.114093959731548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60.096153846153847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93.75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94.33962264150943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3.21644498186214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66.666666666672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00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00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00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25.9423503325943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71.64179104477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49.61101137043687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11.07325383304942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85.37362767087711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00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34.32657926102502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00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57.14285714287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09.2198581560284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94.011976047904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67.29401923881221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00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08.52713178296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36.36363636363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57.407407407407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64.01062416998673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52.380952380954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07.042253521126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80.15321574915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14.89361702127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51.117451260106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14.28571428571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63.61702127659578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98.360655737705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00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00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87.30158730159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7.05842159207378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68.1595521343597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28.14070351758789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51.7279557805596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39.56043956043953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00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40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15.7232704402518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83.09037900874637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71.6154721274174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19.42446043165467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56.81444991789817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33.33333333333337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55.6727388942154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72.727272727272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37.5527426160337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36.06623586429725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39.0243902439024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06.0088551549652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07.69230769231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99.51756369666816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00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75.37537537537537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11.3243761996159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56.526429341963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33.3333333333335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74.41860465116278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00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58.064516129034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00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2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00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71.55172413793105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46.7273922434031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23.076923077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03.8461538461538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92.075379043643736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00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66.666666666666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35.65891472868213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00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92.592592592592595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44.44444444444446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79.62962962962962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78.247261345852891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00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51.85185185185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16.66666666666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93.79844961240309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11.1111111111113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32.62599469496021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52.38095238095241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85.088279089555414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76.2388818297331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96.15384615384616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99.009900990099013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99.601593625498012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94.380094380094377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9.7988577104544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88.551549652118908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3.049103311006739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98.214285714285708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99.009900990099013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87.719298245614041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74.916842305041399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98.48982271831910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95.147478591817318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78.647267007471484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89.965397923875429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93.668040464593474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61.475409836065573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62.411030846562838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86.083213773314199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80.515297906602257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97.07559762164785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89.086859688195986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91.899698043849284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86.956521739130437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97.087378640776706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98.879367172050095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1.274187659729833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87.076076993583868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85.178875638841561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58.229813664596271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87.59452909598275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83.507306889352819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91.743119266055047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99.12206173888417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91.743119266055047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93.275488069414322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97.859327217125383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85.989451960559506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53.84615384615384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11.20943952802361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83.4437086092717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03.9215686274511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51.78875638841566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69.08212560386474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66.6666666666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73.36244541484712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72.727272727272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91.717791411042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00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00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83.4189288334556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00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30.4029304029305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15.6862745098039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96.618357487922708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83.806028741057006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9.51232441028359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83.511855052467226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79.207920792079207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99.883469285833201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97.911227154046998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99.649802123964349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99.950024987506254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86.190384983719596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97.943192948090115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99.890120867046249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99.16699722332407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96.688421561518012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80.128205128205124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1.31075110456554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98.007187193727546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97.703957010258918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96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80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97.710776102735906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92.7084781903305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1.004550227511373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2.111801242236027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6.21951219512195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84.1750841750841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99.608786491056378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96.892965570699573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99.40357852882704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99.21861091676862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89.03020667726549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94.411642492003523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99.43652635067948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86.725844301601882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78.552003783064507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97.24079251245898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97.146326654523378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5.872899926953977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89.911886351375657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94.464386926128853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9.214551467548574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95.304106740599551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98.471718922325508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90.307043949428049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78.233657858136297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98.207709305180458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98.75792912219394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57.142857142857146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78.088396064344835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94.073819726339266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95.044127630685679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94.190494131522698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1.541559868180158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99.54751131221719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97.048763026012253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89.15325801666097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97.087378640776706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60.975609756097562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76.171131141297451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97.943192948090115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78.125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98.522167487684726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98.36065573770491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76.92307692307692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64.754257592436701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93.109869646182489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98.69468322190385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99.722991689750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85.58387219475085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92.08103130755064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96.71179883945841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7.50754375377187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97.087378640776706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82.236842105263165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97.42147357835357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95.465393794749403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98.425196850393704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89.2041399000713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98.264002620373404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99.735799866154565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75.164233850964351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82.508250825082513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87.719298245614041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34.948096885813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58.670143415906125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84.507042253521121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97.220871932334276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9.412309116149927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99.927325581395351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98.299420033421796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86.058519793459553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73.439412484700128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74.925074925074924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96.71848013816925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86.289549376797694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95.67852017222134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98.015192354814999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57.034220532319395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93.73828271466067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81.775700934579433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62.72401433691756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99.923136049192934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1.041514930808447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99.960015993602553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86.169754416199908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7.449584816132862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90.909090909090907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99.913340903944601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94.170403587443943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79.617834394904463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92.592592592592595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99.009900990099013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93.109869646182489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98.507462686567166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79.428117553613973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98.36065573770491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88.888888888888886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98.643649815043162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98.76543209876543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68.311195445920305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85.6164383561643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.10288582183187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95.675468809797167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95.62841530054645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72.139396198285496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99.681020733652318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90.744101633393825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97.866510080250535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95.831336847149018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72.376357056694815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98.36065573770491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8.333333333333336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98.57612267250822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76.92307692307692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90.909090909090907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83.717036416910844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99.709934735315443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65.189048239895698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95.759233926128587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98.911968348170134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93.00595238095238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.746031746031747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98.103335513407458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79.185520361990953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98.619329388560161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99.009900990099013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97.096805515098552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94.117647058823536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98.640946953090747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88.136788295434513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5.87155963302752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98.600508905852422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94.398993077407169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96.15384615384616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5.248868778280546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84.269662921348313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95.602294455066925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96.246390760346486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84.937712344280854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2.202166064981952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96.618357487922708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99.750623441396513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93.833780160857913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99.98750156230471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98.960910440376054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92.905405405405403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96.478533526290406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95.754867539099905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7.799511002444987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99.26262053318207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89.514066496163679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99.989001209866913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95.238095238095241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85.5675984027381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96.339113680154142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87.336244541484717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97.65625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4.843049327354258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94.517958412098295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70.24265644955299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54.347826086956523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95.846645367412137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89.28571428571429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90.029259509340534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96.385542168674704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99.591674136042229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98.17197020988490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1.102338293349533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81.96721311475410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72.689511941848394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99.69095803010667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93.370681605975719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7.393364928909953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80.906148867313917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92.165898617511516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96.5561635017702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76.92307692307692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96.618357487922708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83.6120401337792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9.99941176816607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99.132589838909539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93.85665529010239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72.463768115942031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98.863074641621353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1.659028414298803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71.428571428571431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96.540627514078835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97.115350375998275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92.47842170160295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97.323600973236012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76.92307692307692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92.12386975527294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1.199270405836756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99.73753280839895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94.741828517290386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89.28571428571429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94.42870632672332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99.009900990099013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95.969289827255281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74.250993107032798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95.04041118283494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97.465886939571149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53.908355795148246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34.602076124567475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92.421441774491683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92.764378478664199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1.106290672451195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8.608058608058606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65.789473684210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98.784194528875375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65.2741514360313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77.922077922077918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99.290780141843967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99.354197714853456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52.273915316257188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71.32667617689016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80.42763157894737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79.239302694136285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52.631578947368418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71.942446043165461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9.504950495049506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96.73050880247630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97.729165119288211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97.087378640776706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78.651685393258433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99.009900990099013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82.11528986697322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88.188976377952756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66.666666666666671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6.59832246039142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97.99118079372856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99.009900990099013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8.235294117647058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96.15384615384616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86.705202312138724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88.613203367301722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78.20646506777893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70.09345794392523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84.1750841750841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72.289156626506028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62.523329600597236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87.535014005602235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99.397590361445779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64.432989690721655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78.277886497064586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82.508250825082513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88.731144631765744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78.431372549019613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63.21112515802781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94.994775287359204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93.580385551188471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80.385852090032159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91.99288256227758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97.633136094674555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94.786729857819907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94.07337723424271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99.3377483443708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94.876660341555976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92.971364819635554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6.376252891287592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98.522167487684726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95.785440613026822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55.555555555555557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94.043887147335425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99.44751381215469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98.814229249011859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84.464555052790345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90.909090909090907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97.402597402597408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90.871090271341075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98.66798223976319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99.255583126550874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59.021922428330519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87.98944126704795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98.46396218983852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94.33962264150943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98.039215686274517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85.53100498930862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98.861593768723793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75.757575757575751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78.125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84.06304728546409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79.239302694136285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64.02048655569782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96.946194861851666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65.217391304347828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5.418719211822662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77.851304009342158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83.56545961002785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81.300813008130078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95.238095238095241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97.81255557531567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95.54140127388535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99.601593625498012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97.777777777777771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87.40549281089821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98.130841121495322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98.039215686274517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95.419847328244273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98.199672667757781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94.09751924721985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88.1661614745614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99.54751131221719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99.964012955336074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69.444444444444443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96.618357487922708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92.21902017291066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97.65625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67.164179104477611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94.79571523367143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99.50248756218906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76.5957446808510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.465393794749403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91.91176470588234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90.090090090090087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99.522292993630572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87.450808919982506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81.922446750409605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97.276264591439684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94.232331437855407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98.68745682423764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76.92307692307692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99.986668444207439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87.804878048780495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34.843205574912893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92.165898617511516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86.580086580086586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83.950617283950621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1.38540270500792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78.988941548183249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99.50248756218906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78.431372549019613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99.940035978412951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7.142857142857146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78.585461689587433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90.388671286532087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79.404466501240691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84.388185654008439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92.827004219409289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97.465886939571149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90.826521344232518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9.504950495049506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76.92307692307692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95.831336847149018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99.950024987506254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58.59375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88.626292466765136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54.347826086956523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76.765609007164784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94.82758620689655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65.22462562396006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1.614294516327789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73.529411764705884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69.252077562326875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99.206349206349202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93.632958801498134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80.128205128205124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84.0909090909090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99.009900990099013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88.495575221238937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95.065640561339976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1.13001215066829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9.901097913066067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83.333333333333329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95.29860228716646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97.402597402597408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98.207709305180458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00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00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95.9885386819484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0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83.76844494892168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54.7880690737834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74.29467084639498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23.97408207343415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27.7777777777778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00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18.181818181818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66.666666666667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09.0133982947625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00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79.002079002079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66.6666666666667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99.6189574876098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96.15384615384616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96.15384615384616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39.893617021276597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99.50248756218906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57.339449541284402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6.01410631343540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94.500094500094505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90.293453724604973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99.3377483443708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98.007187193727546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90.090090090090087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98.595020951441953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6.15384615384616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1.428571428571431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86.834733893557427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6.92708821334298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96.618357487922708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72.358900144717794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1.286307053941911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99.150141643059484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98.48982271831910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88.008800880088003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71.428571428571431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77.669902912621353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97.177794873871321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97.5609756097560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90.826521344232518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88.67868755542417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89.365504915102775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71.839080459770116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90.206185567010309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71.907957813998081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94.607379375591293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98.591549295774641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99.755598782981693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1.603053435114504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84.507042253521121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83.333333333333329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78.149421694279468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79.365079365079367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77.441860465116278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93.085106382978722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99.875156054931338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64.516129032258064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92.592592592592595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90.481360839667033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99.206349206349202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82.508250825082513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99.667774086378742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1.603053435114504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81.018518518518519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73.347839906114771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6.64957264957264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82.41758241758242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53.76344086021505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3.333333333333336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92.3787528868360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70.84468664850136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87.719298245614041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65.04770164787511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98.522167487684726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97.703957010258918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7.493036211699163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64.205457463884429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99.255583126550874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1.771094402673349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7.61904761904762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95.679907219483908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99.206349206349202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89.928057553956833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7.99651567944251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97.515619507659508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78.740157480314963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9.52414032650225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99.255583126550874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74.113856068743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81.2154696132598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0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87.09677419354841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48.85496183206112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51.2880562060889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50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00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66.66666666666669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55.55555555555554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96.8944099378882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58.659217877094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00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0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07.9207920792078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00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96.599690880989186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95.238095238095241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99.552015928322547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75.41478129713424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88.495575221238937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96.767950454809366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83.333333333333329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77.138849929873771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98.901098901098905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92.153765139547133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97.719869706840385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90.70767863176536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98.994806732438803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94.126506024096386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88.139007806597832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97.418317176505425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85.653104925053526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92.89126380886693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68.493150684931507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90.744101633393825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92.421441774491683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99.750623441396513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93.709734098629497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69.832402234636874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95.200317334391116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96.172340834775923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83.333333333333329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1.1854103343465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98.280098280098287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77.569489334195211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86.956521739130437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66.33499170812604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90.117152297987388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99.715099715099711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00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60.34482758620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14.28571428571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67.62452107279694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00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00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00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11.52416356877323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29.2682926829266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87.5621890547263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97.1623155505108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73.7089201877934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08.9058524173028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00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00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29.67032967032969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98.76543209876543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82.14676889375684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0.303030303030305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1.282519397535367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9.057071023919931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71.360608943862985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9.999000009999904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83.86588168201412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93.24009324009324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3.859649122807021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93.984962406015043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69.767441860465112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95.654550423613003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90.892564988183963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94.33962264150943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92.592592592592595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94.858660595712394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83.91608391608392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65.502183406113531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99.800399201596804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4.444444444444443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4.320046782743205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95.54140127388535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85.714285714285708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1.715071843472941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62.5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88.888888888888886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97.943192948090115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99.182734269618351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98.76543209876543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46.788990825688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55.7885141294439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69.48356807511738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41.0231185440236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50.5938242280281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03.7037037037039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18.73895109015905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10.61531235321752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19.7823000473261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31.5789473684213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93.42723004694835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00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15.3846153846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15.21252796420583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00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00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23.0769230769231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00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00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66.03773584905662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00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00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33.3333333333339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71.230769230769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81.81818181818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96.81274900398409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00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00.663716814159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66.66666666666663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50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89.4123360854783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14.5044319097501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00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65.30612244897964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00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14.2857142857147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69.00369003690037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79.6610169491523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94.29477020602224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07.69230769230768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64.03712296983758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84.615384615384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00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41.176470588235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68.18181818181813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07.12530712530713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00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51.85185185185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00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04.77815699658703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33.33333333331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67.05202312138726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48.51485148514851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53.59477124183002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53.8461538461538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44.444444444445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43.2432432432433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67.29034413631808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00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0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75.027502750275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00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00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00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55.5555555555557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51.85185185185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29.5081967213114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30.92485549132948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55.02183406113534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0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33.333333333336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00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68.04915514592938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15.0110375275935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00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35.20871143375678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09.09090909090912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28.13688212927758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16.09657947686117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19.89924433249371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00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54.545454545456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00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80.58361391694723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00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76.9230769230771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70.2970297029701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34.11540900443879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00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00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00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11.76470588235293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00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12.01248049921998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0.95890410958901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66.666666666667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09.523809523809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11.1111111111113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87.301587301587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01.75438596491233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66.666666666668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14.63414634146341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48.76660341555976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38.8625592417061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63.63636363635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94.11764705882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73.93364928909955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28.04097311139566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12.5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09.67741935483872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96.551724137931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34.57943925233644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54.545454545455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55.55555555555554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48.9795918367345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0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87.33556873871549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78.9473684210527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12.01248049921998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24.5901639344263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64.9006622516556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87.5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91.30434782608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0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48.4288354898335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66.6666666667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00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85.71428571428572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03.62173038229378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74.82517482517483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05.53633217993081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00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64.9006622516556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34.78260869565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95.0248756218906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00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00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00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00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66.6666666666667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73.3333333333335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3.31802525832376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15.789473684210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92.3076923076924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00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14.28571428571433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23.8095238095229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53.8461538461538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68.965517241379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00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00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43.75848574395016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00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00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95.348837209302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56.50623885918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25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64.406779661017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89.1246973700706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50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71.37042062415196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12.5398512221041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75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30.56478405315613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66.6666666666666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0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09.523809523809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19.047619047618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66.66666666666669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00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17.391304347826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45.454545454545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66.47784071976002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00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00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66.42984014209594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54.54545454545456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67.53688989784337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88.67924528301887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51.61290322580646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47.3684210526317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00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08.771929824561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81.6326530612246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37.0370370370374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19.48051948051943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14.814814814816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00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64.20361247947454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0000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90.69767441860466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06.060606060606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00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59.45945945946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74.1496598639456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47.22222222222223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23.5955056179776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00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35.42857142857144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00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61.133069828722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00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00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27.6595744680849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25.9259259259259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83.3333333333335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25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84.31372549019613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00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66.666666666667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73.97260273972603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50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75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00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64.963503649635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0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68.01872074882994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34.782608695652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41.64305949008499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78.048780487804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84.7457627118647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48.83720930232556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91.4893617021276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00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00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EC98EF-2C98-46F3-9E52-1134FD399E0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E7BF7-A9D8-418F-BA7E-25A71D340BE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01760-1BF6-462E-A853-66D3EF80C39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F4101" zoomScale="70" zoomScaleNormal="70" workbookViewId="0">
      <selection activeCell="K4110" sqref="K4110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21.710937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28515625" style="8" customWidth="1"/>
    <col min="16" max="16" width="23.7109375" style="6" bestFit="1" customWidth="1"/>
    <col min="17" max="17" width="25.85546875" customWidth="1"/>
    <col min="18" max="18" width="18.85546875" bestFit="1" customWidth="1"/>
    <col min="19" max="19" width="30.5703125" bestFit="1" customWidth="1"/>
    <col min="20" max="20" width="28.7109375" style="1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5" t="s">
        <v>8307</v>
      </c>
      <c r="Q1" s="1" t="s">
        <v>8308</v>
      </c>
      <c r="R1" s="1" t="s">
        <v>8309</v>
      </c>
      <c r="S1" s="1" t="s">
        <v>8364</v>
      </c>
      <c r="T1" s="13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IF(E2=0, 0, 100 * D2/E2)</f>
        <v>73.06799621765667</v>
      </c>
      <c r="P2" s="6">
        <f>E2/L2</f>
        <v>63.917582417582416</v>
      </c>
      <c r="Q2" t="str">
        <f>LEFT(N:N, SEARCH("/",N:N,1)-1)</f>
        <v>film &amp; video</v>
      </c>
      <c r="R2" t="str">
        <f>RIGHT(N2,LEN(N2)-SEARCH("/",N2))</f>
        <v>television</v>
      </c>
      <c r="S2" s="12">
        <f>(J:J/86400)+25569+(-5/24)</f>
        <v>42176.798738425925</v>
      </c>
      <c r="T2" s="12">
        <f>(I:I/86400)+25569+(-5/24)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IF(E3=0, 0, 100 * D3/E3)</f>
        <v>70.122159284788097</v>
      </c>
      <c r="P3" s="6">
        <f t="shared" ref="P3:P66" si="1">E3/L3</f>
        <v>185.48101265822785</v>
      </c>
      <c r="Q3" t="str">
        <f t="shared" ref="Q3:Q66" si="2">LEFT(N:N, SEARCH("/",N:N,1)-1)</f>
        <v>film &amp; video</v>
      </c>
      <c r="R3" t="str">
        <f t="shared" ref="R3:R66" si="3">RIGHT(N3,LEN(N3)-SEARCH("/",N3))</f>
        <v>television</v>
      </c>
      <c r="S3" s="12">
        <f t="shared" ref="S3:S66" si="4">(J:J/86400)+25569+(-5/24)</f>
        <v>42766.392164351848</v>
      </c>
      <c r="T3" s="12">
        <f t="shared" ref="T3:T66" si="5">(I:I/86400)+25569+(-5/24)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95.238095238095241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42405.494016203702</v>
      </c>
      <c r="T4" s="12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96.246390760346486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41828.306793981479</v>
      </c>
      <c r="T5" s="12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81.30640169649503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42327.625914351847</v>
      </c>
      <c r="T6" s="12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91.09339407744875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42563.724618055552</v>
      </c>
      <c r="T7" s="12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93.907735649724145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41793.864004629628</v>
      </c>
      <c r="T8" s="12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98.792535675082334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42515.838738425919</v>
      </c>
      <c r="T9" s="12">
        <f t="shared" si="5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99.956590280792341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42468.736249999994</v>
      </c>
      <c r="T10" s="12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79.366339148240442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42446.895185185182</v>
      </c>
      <c r="T11" s="12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99.50248756218906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41779.859710648147</v>
      </c>
      <c r="T12" s="12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82.987551867219921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42572.570162037031</v>
      </c>
      <c r="T13" s="12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60.498507703476648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41791.504918981482</v>
      </c>
      <c r="T14" s="12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62.511162707626362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42508.468854166662</v>
      </c>
      <c r="T15" s="12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99.075297225891674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41807.818148148144</v>
      </c>
      <c r="T16" s="12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93.808630393996253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42256.183541666665</v>
      </c>
      <c r="T17" s="12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99.758915953113316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41760.588090277779</v>
      </c>
      <c r="T18" s="12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99.337748344370866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41917.523402777777</v>
      </c>
      <c r="T19" s="12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94.054707861374638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41869.333981481475</v>
      </c>
      <c r="T20" s="12">
        <f t="shared" si="5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68.825910931174093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42175.608032407406</v>
      </c>
      <c r="T21" s="12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99.800399201596804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42200.549907407403</v>
      </c>
      <c r="T22" s="12">
        <f t="shared" si="5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91.629519564140665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41878.418854166666</v>
      </c>
      <c r="T23" s="12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85.365853658536579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41989.703009259254</v>
      </c>
      <c r="T24" s="12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84.388185654008439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42097.570613425924</v>
      </c>
      <c r="T25" s="12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91.905272447928439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42229.611840277772</v>
      </c>
      <c r="T26" s="12">
        <f t="shared" si="5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75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42317.816678240742</v>
      </c>
      <c r="T27" s="12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64.432989690721655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41828.307222222218</v>
      </c>
      <c r="T28" s="12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89.505482210785416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41928.956400462957</v>
      </c>
      <c r="T29" s="12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99.651220727453918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42324.755601851844</v>
      </c>
      <c r="T30" s="12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81.081081081081081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41812.464907407404</v>
      </c>
      <c r="T31" s="12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98.716926744636595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41842.084664351853</v>
      </c>
      <c r="T32" s="12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42376.583726851844</v>
      </c>
      <c r="T33" s="12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99.754558204768585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42461.419178240736</v>
      </c>
      <c r="T34" s="12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97.947761194029852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42286.452557870369</v>
      </c>
      <c r="T35" s="12">
        <f t="shared" si="5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76.65094339622641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41841.113437499997</v>
      </c>
      <c r="T36" s="12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60.06006006006006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42098.083495370367</v>
      </c>
      <c r="T37" s="12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70.348223707351394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42068.098668981482</v>
      </c>
      <c r="T38" s="12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54.513467304309039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42032.484710648147</v>
      </c>
      <c r="T39" s="12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90.876045074518359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41374.84888888889</v>
      </c>
      <c r="T40" s="12">
        <f t="shared" si="5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76.34753397465262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41753.838749999995</v>
      </c>
      <c r="T41" s="12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98.667982239763191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41789.005648148144</v>
      </c>
      <c r="T42" s="12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41887.360578703701</v>
      </c>
      <c r="T43" s="12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70.493454179254783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41971.430856481478</v>
      </c>
      <c r="T44" s="12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32.398107950495692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41802.582013888888</v>
      </c>
      <c r="T45" s="12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41873.890474537031</v>
      </c>
      <c r="T46" s="12">
        <f t="shared" si="5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83.333333333333329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42457.415590277778</v>
      </c>
      <c r="T47" s="12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96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42323.756643518514</v>
      </c>
      <c r="T48" s="12">
        <f t="shared" si="5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92.927302970885876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41932.611192129625</v>
      </c>
      <c r="T49" s="12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92.63547938860583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42033.308564814812</v>
      </c>
      <c r="T50" s="12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42270.968113425923</v>
      </c>
      <c r="T51" s="12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41995.544652777775</v>
      </c>
      <c r="T52" s="12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78.113904274960944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42196.72033564814</v>
      </c>
      <c r="T53" s="12">
        <f t="shared" si="5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86.051114361930985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41807.493587962963</v>
      </c>
      <c r="T54" s="12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91.213134691395567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41719.340798611105</v>
      </c>
      <c r="T55" s="12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99.009900990099013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42333.504872685182</v>
      </c>
      <c r="T56" s="12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77.547339945897207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42496.760601851849</v>
      </c>
      <c r="T57" s="12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93.229227362778232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42149.340555555558</v>
      </c>
      <c r="T58" s="12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98.135426889106967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42089.624560185184</v>
      </c>
      <c r="T59" s="12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97.172286463900491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41932.536712962959</v>
      </c>
      <c r="T60" s="12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99.87445780653718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42230.027499999997</v>
      </c>
      <c r="T61" s="12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96.808961498000357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41701.693483796298</v>
      </c>
      <c r="T62" s="12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67.430883344571811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41409.605983796289</v>
      </c>
      <c r="T63" s="12">
        <f t="shared" si="5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64.627315812149931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41311.591180555552</v>
      </c>
      <c r="T64" s="12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88.091368367270533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41612.703854166662</v>
      </c>
      <c r="T65" s="12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57.692307692307693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41432.809965277775</v>
      </c>
      <c r="T66" s="12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6">IF(E67=0, 0, 100 * D67/E67)</f>
        <v>92.998538594393523</v>
      </c>
      <c r="P67" s="6">
        <f t="shared" ref="P67:P130" si="7">E67/L67</f>
        <v>132.05263157894737</v>
      </c>
      <c r="Q67" t="str">
        <f t="shared" ref="Q67:Q130" si="8">LEFT(N:N, SEARCH("/",N:N,1)-1)</f>
        <v>film &amp; video</v>
      </c>
      <c r="R67" t="str">
        <f t="shared" ref="R67:R130" si="9">RIGHT(N67,LEN(N67)-SEARCH("/",N67))</f>
        <v>shorts</v>
      </c>
      <c r="S67" s="12">
        <f t="shared" ref="S67:S130" si="10">(J:J/86400)+25569+(-5/24)</f>
        <v>41835.612893518519</v>
      </c>
      <c r="T67" s="12">
        <f t="shared" ref="T67:T130" si="11">(I:I/86400)+25569+(-5/24)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6"/>
        <v>84.317032040472171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42539.641435185178</v>
      </c>
      <c r="T68" s="12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6"/>
        <v>86.021505376344081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41075.375046296293</v>
      </c>
      <c r="T69" s="12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6"/>
        <v>78.636959370904322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41663.36100694444</v>
      </c>
      <c r="T70" s="12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6"/>
        <v>90.136945060630623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40785.979456018518</v>
      </c>
      <c r="T71" s="12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6"/>
        <v>78.616352201257868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40730.688020833331</v>
      </c>
      <c r="T72" s="12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6"/>
        <v>80.681308830121026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40997.063159722216</v>
      </c>
      <c r="T73" s="12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6"/>
        <v>92.24318658280923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41207.801863425928</v>
      </c>
      <c r="T74" s="12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40587.548425925925</v>
      </c>
      <c r="T75" s="12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6"/>
        <v>88.548861261644177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42360.278877314813</v>
      </c>
      <c r="T76" s="12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6"/>
        <v>86.633663366336634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41357.000833333332</v>
      </c>
      <c r="T77" s="12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6"/>
        <v>65.217391304347828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40844.483310185184</v>
      </c>
      <c r="T78" s="12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6"/>
        <v>25.477707006369428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40996.936539351846</v>
      </c>
      <c r="T79" s="12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6"/>
        <v>3.7009622501850483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42604.522233796299</v>
      </c>
      <c r="T80" s="12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6"/>
        <v>78.740157480314963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41724.568206018514</v>
      </c>
      <c r="T81" s="12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6"/>
        <v>93.240093240093245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41582.875648148147</v>
      </c>
      <c r="T82" s="12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6"/>
        <v>50.505050505050505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41099.950543981475</v>
      </c>
      <c r="T83" s="12">
        <f t="shared" si="11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6"/>
        <v>99.987501562304715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40795.611817129626</v>
      </c>
      <c r="T84" s="12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6"/>
        <v>97.560975609756099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42042.407280092586</v>
      </c>
      <c r="T85" s="12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40648.54960648148</v>
      </c>
      <c r="T86" s="12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6"/>
        <v>79.681274900398407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40778.917094907403</v>
      </c>
      <c r="T87" s="12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6"/>
        <v>93.926111458985602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42291.347743055558</v>
      </c>
      <c r="T88" s="12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6"/>
        <v>95.602294455066925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40322.331053240741</v>
      </c>
      <c r="T89" s="12">
        <f t="shared" si="11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6"/>
        <v>97.222222222222229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41786.450590277775</v>
      </c>
      <c r="T90" s="12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6"/>
        <v>86.906141367323286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41402.543888888882</v>
      </c>
      <c r="T91" s="12">
        <f t="shared" si="11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6"/>
        <v>99.601593625498012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40706.089108796295</v>
      </c>
      <c r="T92" s="12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6"/>
        <v>83.333333333333329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40619.194027777776</v>
      </c>
      <c r="T93" s="12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6"/>
        <v>95.057034220532316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42720.990543981483</v>
      </c>
      <c r="T94" s="12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6"/>
        <v>90.415913200723324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41065.649733796294</v>
      </c>
      <c r="T95" s="12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6"/>
        <v>96.15384615384616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41716.509513888886</v>
      </c>
      <c r="T96" s="12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6"/>
        <v>76.086956521739125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40934.796770833331</v>
      </c>
      <c r="T97" s="12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6"/>
        <v>87.20930232558139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40324.45417824074</v>
      </c>
      <c r="T98" s="12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6"/>
        <v>94.117647058823536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40705.926874999997</v>
      </c>
      <c r="T99" s="12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6"/>
        <v>94.117647058823536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41214.586504629631</v>
      </c>
      <c r="T100" s="12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6"/>
        <v>94.32241918140717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41631.694432870368</v>
      </c>
      <c r="T101" s="12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41197.544976851852</v>
      </c>
      <c r="T102" s="12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41274.568402777775</v>
      </c>
      <c r="T103" s="12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6"/>
        <v>78.277886497064586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40504.922835648147</v>
      </c>
      <c r="T104" s="12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6"/>
        <v>95.098756400877832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41682.597569444442</v>
      </c>
      <c r="T105" s="12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6"/>
        <v>83.333333333333329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40612.486874999995</v>
      </c>
      <c r="T106" s="12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6"/>
        <v>93.101988997037665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42485.516435185178</v>
      </c>
      <c r="T107" s="12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6"/>
        <v>99.50248756218906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40987.568298611106</v>
      </c>
      <c r="T108" s="12">
        <f t="shared" si="11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6"/>
        <v>97.592713077423554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40635.774155092593</v>
      </c>
      <c r="T109" s="12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6"/>
        <v>40.54054054054054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41365.404745370368</v>
      </c>
      <c r="T110" s="12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6"/>
        <v>45.558086560364465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40569.817476851851</v>
      </c>
      <c r="T111" s="12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6"/>
        <v>76.470588235294116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41557.741354166668</v>
      </c>
      <c r="T112" s="12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6"/>
        <v>64.695009242144181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42125.124849537031</v>
      </c>
      <c r="T113" s="12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6"/>
        <v>96.15384615384616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41717.834699074076</v>
      </c>
      <c r="T114" s="12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6"/>
        <v>70.921985815602838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40753.550092592588</v>
      </c>
      <c r="T115" s="12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6"/>
        <v>96.774193548387103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40861.065833333334</v>
      </c>
      <c r="T116" s="12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6"/>
        <v>71.202531645569621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40918.530601851853</v>
      </c>
      <c r="T117" s="12">
        <f t="shared" si="11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6"/>
        <v>87.983911513323278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40595.288831018515</v>
      </c>
      <c r="T118" s="12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6"/>
        <v>99.508648407198223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40248.626666666663</v>
      </c>
      <c r="T119" s="12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6"/>
        <v>88.470834704631272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40722.845324074071</v>
      </c>
      <c r="T120" s="12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6"/>
        <v>95.641682116476858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40738.860949074071</v>
      </c>
      <c r="T121" s="12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6"/>
        <v>700000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42615.841516203705</v>
      </c>
      <c r="T122" s="12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6"/>
        <v>300000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42096.496643518512</v>
      </c>
      <c r="T123" s="12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42593.223460648143</v>
      </c>
      <c r="T124" s="12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6"/>
        <v>36423.841059602652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41904.573657407404</v>
      </c>
      <c r="T125" s="12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42114.720393518517</v>
      </c>
      <c r="T126" s="12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6"/>
        <v>714.28571428571433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42709.78564814815</v>
      </c>
      <c r="T127" s="12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6"/>
        <v>1802.451333813987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42135.381215277775</v>
      </c>
      <c r="T128" s="12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6"/>
        <v>4210.5263157894733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42067.415983796294</v>
      </c>
      <c r="T129" s="12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6"/>
        <v>5356.186395286556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42628.019594907404</v>
      </c>
      <c r="T130" s="12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12">IF(E131=0, 0, 100 * D131/E131)</f>
        <v>0</v>
      </c>
      <c r="P131" s="6" t="e">
        <f t="shared" ref="P131:P194" si="13">E131/L131</f>
        <v>#DIV/0!</v>
      </c>
      <c r="Q131" t="str">
        <f t="shared" ref="Q131:Q194" si="14">LEFT(N:N, SEARCH("/",N:N,1)-1)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(J:J/86400)+25569+(-5/24)</f>
        <v>41882.728969907403</v>
      </c>
      <c r="T131" s="12">
        <f t="shared" ref="T131:T194" si="17">(I:I/86400)+25569+(-5/24)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41778.707083333335</v>
      </c>
      <c r="T132" s="12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42541.629178240742</v>
      </c>
      <c r="T133" s="12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12"/>
        <v>1045.0685826257347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41905.60424768518</v>
      </c>
      <c r="T134" s="12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42491.599351851844</v>
      </c>
      <c r="T135" s="12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42221.701597222222</v>
      </c>
      <c r="T136" s="12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12"/>
        <v>744.41687344913146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41788.173576388886</v>
      </c>
      <c r="T137" s="12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42096.201782407406</v>
      </c>
      <c r="T138" s="12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42239.365659722222</v>
      </c>
      <c r="T139" s="12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12"/>
        <v>3183.3616298811544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42186.049085648141</v>
      </c>
      <c r="T140" s="12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42187.712638888886</v>
      </c>
      <c r="T141" s="12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42052.989953703705</v>
      </c>
      <c r="T142" s="12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12"/>
        <v>928.07424593967517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42109.944710648146</v>
      </c>
      <c r="T143" s="12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12"/>
        <v>30000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41938.684930555552</v>
      </c>
      <c r="T144" s="12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42558.855810185181</v>
      </c>
      <c r="T145" s="12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12"/>
        <v>362.31884057971013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42047.554074074076</v>
      </c>
      <c r="T146" s="12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12"/>
        <v>1331.3609467455622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42200.333935185183</v>
      </c>
      <c r="T147" s="12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12"/>
        <v>17391.304347826088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42692.807847222219</v>
      </c>
      <c r="T148" s="12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41969.559490740743</v>
      </c>
      <c r="T149" s="12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12"/>
        <v>125000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42397.073333333326</v>
      </c>
      <c r="T150" s="12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12"/>
        <v>10869.565217391304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41967.963773148142</v>
      </c>
      <c r="T151" s="12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12"/>
        <v>431.72157279489903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42089.95349537037</v>
      </c>
      <c r="T152" s="12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12"/>
        <v>178571.42857142858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42113.342488425922</v>
      </c>
      <c r="T153" s="12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12"/>
        <v>1266666.6666666667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41874.869212962956</v>
      </c>
      <c r="T154" s="12">
        <f t="shared" si="17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12"/>
        <v>13927.57660167131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41933.377824074072</v>
      </c>
      <c r="T155" s="12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12"/>
        <v>3750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42115.339062499996</v>
      </c>
      <c r="T156" s="12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12"/>
        <v>1666666.6666666667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42168.351099537038</v>
      </c>
      <c r="T157" s="12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12"/>
        <v>1960.7843137254902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41793.916620370372</v>
      </c>
      <c r="T158" s="12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12"/>
        <v>37437.5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42396.703379629624</v>
      </c>
      <c r="T159" s="12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41903.868379629625</v>
      </c>
      <c r="T160" s="12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12"/>
        <v>5000000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42514.226215277777</v>
      </c>
      <c r="T161" s="12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42171.70475694444</v>
      </c>
      <c r="T162" s="12">
        <f t="shared" si="17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12"/>
        <v>1000000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41792.479108796295</v>
      </c>
      <c r="T163" s="12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12"/>
        <v>643.67816091954023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41834.91847222222</v>
      </c>
      <c r="T164" s="12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42243.752939814811</v>
      </c>
      <c r="T165" s="12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12"/>
        <v>18750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41841.554409722223</v>
      </c>
      <c r="T166" s="12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42351.450509259252</v>
      </c>
      <c r="T167" s="12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12"/>
        <v>166.66666666666666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42720.867615740739</v>
      </c>
      <c r="T168" s="12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12"/>
        <v>1000000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42160.719155092585</v>
      </c>
      <c r="T169" s="12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12"/>
        <v>2461.5384615384614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42052.626967592594</v>
      </c>
      <c r="T170" s="12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12"/>
        <v>446.42857142857144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41900.296979166662</v>
      </c>
      <c r="T171" s="12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12"/>
        <v>3076.9230769230771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42216.769479166665</v>
      </c>
      <c r="T172" s="12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12"/>
        <v>5000000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42533.972384259258</v>
      </c>
      <c r="T173" s="12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42047.186608796292</v>
      </c>
      <c r="T174" s="12">
        <f t="shared" si="17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42033.364675925921</v>
      </c>
      <c r="T175" s="12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42072.55064814815</v>
      </c>
      <c r="T176" s="12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12"/>
        <v>1542.0200462606015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41855.569571759253</v>
      </c>
      <c r="T177" s="12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42191.615729166668</v>
      </c>
      <c r="T178" s="12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12"/>
        <v>250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42069.839421296296</v>
      </c>
      <c r="T179" s="12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42304.747048611105</v>
      </c>
      <c r="T180" s="12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12"/>
        <v>500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42402.872164351851</v>
      </c>
      <c r="T181" s="12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12"/>
        <v>299.25187032418955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42067.782905092587</v>
      </c>
      <c r="T182" s="12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12"/>
        <v>474.09972299168976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42147.533506944441</v>
      </c>
      <c r="T183" s="12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42711.803611111107</v>
      </c>
      <c r="T184" s="12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12"/>
        <v>278.89335118250779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41939.601967592593</v>
      </c>
      <c r="T185" s="12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12"/>
        <v>2941.1764705882351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41825.58289351852</v>
      </c>
      <c r="T186" s="12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12"/>
        <v>1818.1818181818182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42570.702997685185</v>
      </c>
      <c r="T187" s="12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42767.604560185187</v>
      </c>
      <c r="T188" s="12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12"/>
        <v>625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42182.02612268518</v>
      </c>
      <c r="T189" s="12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41856.974710648145</v>
      </c>
      <c r="T190" s="12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12"/>
        <v>144927.53623188406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42556.482372685183</v>
      </c>
      <c r="T191" s="12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12"/>
        <v>24000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42527.442662037036</v>
      </c>
      <c r="T192" s="12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12"/>
        <v>2000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42239.233078703699</v>
      </c>
      <c r="T193" s="12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12"/>
        <v>5882352.9411764704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41899.583703703705</v>
      </c>
      <c r="T194" s="12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8">IF(E195=0, 0, 100 * D195/E195)</f>
        <v>0</v>
      </c>
      <c r="P195" s="6" t="e">
        <f t="shared" ref="P195:P258" si="19">E195/L195</f>
        <v>#DIV/0!</v>
      </c>
      <c r="Q195" t="str">
        <f t="shared" ref="Q195:Q258" si="20">LEFT(N:N, SEARCH("/",N:N,1)-1)</f>
        <v>film &amp; video</v>
      </c>
      <c r="R195" t="str">
        <f t="shared" ref="R195:R258" si="21">RIGHT(N195,LEN(N195)-SEARCH("/",N195))</f>
        <v>drama</v>
      </c>
      <c r="S195" s="12">
        <f t="shared" ref="S195:S258" si="22">(J:J/86400)+25569+(-5/24)</f>
        <v>41911.726458333331</v>
      </c>
      <c r="T195" s="12">
        <f t="shared" ref="T195:T258" si="23">(I:I/86400)+25569+(-5/24)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8"/>
        <v>83333.333333333328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42375.788553240738</v>
      </c>
      <c r="T196" s="12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42135.462175925924</v>
      </c>
      <c r="T197" s="12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8"/>
        <v>238.90784982935153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42259.334467592591</v>
      </c>
      <c r="T198" s="12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8"/>
        <v>954.19847328244271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42741.640046296299</v>
      </c>
      <c r="T199" s="12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8"/>
        <v>8960.5734767025097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41887.175023148149</v>
      </c>
      <c r="T200" s="12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42583.915532407402</v>
      </c>
      <c r="T201" s="12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8"/>
        <v>381.78867996563901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41866.875034722216</v>
      </c>
      <c r="T202" s="12">
        <f t="shared" si="23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8"/>
        <v>171.05263157894737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42023.610289351847</v>
      </c>
      <c r="T203" s="12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42255.719490740739</v>
      </c>
      <c r="T204" s="12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8"/>
        <v>335.12064343163541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41973.639629629623</v>
      </c>
      <c r="T205" s="12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8"/>
        <v>197.15440475799298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42556.375034722216</v>
      </c>
      <c r="T206" s="12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8"/>
        <v>615.38461538461536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42248.423865740733</v>
      </c>
      <c r="T207" s="12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42566.79609953703</v>
      </c>
      <c r="T208" s="12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8"/>
        <v>657.27699530516429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41977.988865740735</v>
      </c>
      <c r="T209" s="12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41959.16165509259</v>
      </c>
      <c r="T210" s="12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42165.714525462965</v>
      </c>
      <c r="T211" s="12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8"/>
        <v>396.03960396039605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42248.856388888882</v>
      </c>
      <c r="T212" s="12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8"/>
        <v>224.2152466367713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42235.951585648145</v>
      </c>
      <c r="T213" s="12">
        <f t="shared" si="23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8"/>
        <v>630000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42416.672685185178</v>
      </c>
      <c r="T214" s="12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8"/>
        <v>250000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42202.385960648149</v>
      </c>
      <c r="T215" s="12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8"/>
        <v>1250000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42009.432280092595</v>
      </c>
      <c r="T216" s="12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8"/>
        <v>44000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42375.021782407406</v>
      </c>
      <c r="T217" s="12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8"/>
        <v>179.53824200462347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42066.750428240739</v>
      </c>
      <c r="T218" s="12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8"/>
        <v>837.31055848614255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41970.432280092595</v>
      </c>
      <c r="T219" s="12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8"/>
        <v>5000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42079.420011574075</v>
      </c>
      <c r="T220" s="12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8"/>
        <v>567.21497447532613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42429.118344907409</v>
      </c>
      <c r="T221" s="12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8"/>
        <v>13888.888888888889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42195.435532407406</v>
      </c>
      <c r="T222" s="12">
        <f t="shared" si="23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42031.629212962966</v>
      </c>
      <c r="T223" s="12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8"/>
        <v>769.23076923076928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42031.561550925922</v>
      </c>
      <c r="T224" s="12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42481.839699074073</v>
      </c>
      <c r="T225" s="12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42135.026921296296</v>
      </c>
      <c r="T226" s="12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42438.752939814811</v>
      </c>
      <c r="T227" s="12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8"/>
        <v>11600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42106.457685185182</v>
      </c>
      <c r="T228" s="12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42164.685659722221</v>
      </c>
      <c r="T229" s="12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42096.478067129625</v>
      </c>
      <c r="T230" s="12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42383.725659722222</v>
      </c>
      <c r="T231" s="12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8"/>
        <v>25000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42129.568877314814</v>
      </c>
      <c r="T232" s="12">
        <f t="shared" si="23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42341.75059027777</v>
      </c>
      <c r="T233" s="12">
        <f t="shared" si="23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8"/>
        <v>3636.3636363636365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42032.617430555554</v>
      </c>
      <c r="T234" s="12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42612.703379629624</v>
      </c>
      <c r="T235" s="12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8"/>
        <v>249.37655860349128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42135.82707175926</v>
      </c>
      <c r="T236" s="12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42164.700196759259</v>
      </c>
      <c r="T237" s="12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42320.876145833332</v>
      </c>
      <c r="T238" s="12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8"/>
        <v>30000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42377.368854166663</v>
      </c>
      <c r="T239" s="12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42713.754166666666</v>
      </c>
      <c r="T240" s="12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8"/>
        <v>400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42296.901967592588</v>
      </c>
      <c r="T241" s="12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8"/>
        <v>92.90733051225385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41354.500127314815</v>
      </c>
      <c r="T242" s="12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8"/>
        <v>88.780487804878049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41949.489629629628</v>
      </c>
      <c r="T243" s="12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8"/>
        <v>88.13559322033899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40862.28460648148</v>
      </c>
      <c r="T244" s="12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8"/>
        <v>97.473487211478485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41661.839166666665</v>
      </c>
      <c r="T245" s="12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8"/>
        <v>87.906567876428483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40213.115266203698</v>
      </c>
      <c r="T246" s="12">
        <f t="shared" si="23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8"/>
        <v>96.41342074816815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41106.844733796293</v>
      </c>
      <c r="T247" s="12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8"/>
        <v>32.73751063969096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40480.155150462961</v>
      </c>
      <c r="T248" s="12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8"/>
        <v>74.57121551081282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40430.395995370367</v>
      </c>
      <c r="T249" s="12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8"/>
        <v>98.684592432633252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40870.566076388888</v>
      </c>
      <c r="T250" s="12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8"/>
        <v>88.558271342543392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40332.715509259258</v>
      </c>
      <c r="T251" s="12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8"/>
        <v>94.711917916337811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41401.357534722221</v>
      </c>
      <c r="T252" s="12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8"/>
        <v>79.635949943117183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41013.579236111109</v>
      </c>
      <c r="T253" s="12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8"/>
        <v>54.182921543129602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40266.454374999994</v>
      </c>
      <c r="T254" s="12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8"/>
        <v>99.272005294506954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40924.44253472222</v>
      </c>
      <c r="T255" s="12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8"/>
        <v>85.508637441239529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42263.744328703702</v>
      </c>
      <c r="T256" s="12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8"/>
        <v>93.691515998997502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40588.318078703705</v>
      </c>
      <c r="T257" s="12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8"/>
        <v>71.890726096333566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41319.560960648145</v>
      </c>
      <c r="T258" s="12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24">IF(E259=0, 0, 100 * D259/E259)</f>
        <v>93.697454133088414</v>
      </c>
      <c r="P259" s="6">
        <f t="shared" ref="P259:P322" si="25">E259/L259</f>
        <v>66.70405357142856</v>
      </c>
      <c r="Q259" t="str">
        <f t="shared" ref="Q259:Q322" si="26">LEFT(N:N, SEARCH("/",N:N,1)-1)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(J:J/86400)+25569+(-5/24)</f>
        <v>42479.418541666666</v>
      </c>
      <c r="T259" s="12">
        <f t="shared" ref="T259:T322" si="29">(I:I/86400)+25569+(-5/24)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24"/>
        <v>52.317672909908964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40681.843356481477</v>
      </c>
      <c r="T260" s="12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24"/>
        <v>75.793236858311715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42072.529733796291</v>
      </c>
      <c r="T261" s="12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24"/>
        <v>93.984962406015043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40330.547210648147</v>
      </c>
      <c r="T262" s="12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24"/>
        <v>93.109869646182489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41017.677129629628</v>
      </c>
      <c r="T263" s="12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24"/>
        <v>41.666666666666664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40555.039675925924</v>
      </c>
      <c r="T264" s="12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24"/>
        <v>84.687572302014857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41149.746458333328</v>
      </c>
      <c r="T265" s="12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24"/>
        <v>84.602368866328263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41010.411979166667</v>
      </c>
      <c r="T266" s="12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24"/>
        <v>90.009000900090015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40267.03738425926</v>
      </c>
      <c r="T267" s="12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24"/>
        <v>68.728522336769757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40204.966516203705</v>
      </c>
      <c r="T268" s="12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24"/>
        <v>75.971197275217804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41785.244201388887</v>
      </c>
      <c r="T269" s="12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24"/>
        <v>89.766606822262119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40808.944189814814</v>
      </c>
      <c r="T270" s="12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24"/>
        <v>67.919200873549599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42757.988680555551</v>
      </c>
      <c r="T271" s="12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24"/>
        <v>65.527065527065531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40637.658217592594</v>
      </c>
      <c r="T272" s="12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24"/>
        <v>95.529231944975166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41611.891909722217</v>
      </c>
      <c r="T273" s="12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24"/>
        <v>56.359090063704556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40235.692025462959</v>
      </c>
      <c r="T274" s="12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24"/>
        <v>92.785207811029935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40697.29011574074</v>
      </c>
      <c r="T275" s="12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24"/>
        <v>64.102564102564102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40969.704039351847</v>
      </c>
      <c r="T276" s="12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24"/>
        <v>92.255177821855256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41192.823680555557</v>
      </c>
      <c r="T277" s="12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24"/>
        <v>67.750677506775062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40966.873541666668</v>
      </c>
      <c r="T278" s="12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24"/>
        <v>90.594859787032391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42117.68309027778</v>
      </c>
      <c r="T279" s="12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24"/>
        <v>66.512292457013345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41163.832627314812</v>
      </c>
      <c r="T280" s="12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24"/>
        <v>63.565398138132096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42759.035833333335</v>
      </c>
      <c r="T281" s="12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24"/>
        <v>64.043447074495333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41744.382349537038</v>
      </c>
      <c r="T282" s="12">
        <f t="shared" si="2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24"/>
        <v>82.92724114638618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39949.955011574071</v>
      </c>
      <c r="T283" s="12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24"/>
        <v>98.825079609091901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40194.711712962962</v>
      </c>
      <c r="T284" s="12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24"/>
        <v>87.510118357435076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40675.501666666663</v>
      </c>
      <c r="T285" s="12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24"/>
        <v>95.578399855103143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40904.529861111107</v>
      </c>
      <c r="T286" s="12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24"/>
        <v>43.701504986185647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41506.547777777778</v>
      </c>
      <c r="T287" s="12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24"/>
        <v>91.614242960972334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41313.607916666668</v>
      </c>
      <c r="T288" s="12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24"/>
        <v>56.721497447532613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41184.069652777776</v>
      </c>
      <c r="T289" s="12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24"/>
        <v>96.889254225970163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41050.960567129623</v>
      </c>
      <c r="T290" s="12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24"/>
        <v>95.401640908223627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41550.248078703698</v>
      </c>
      <c r="T291" s="12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24"/>
        <v>93.73437760373271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40526.160844907405</v>
      </c>
      <c r="T292" s="12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24"/>
        <v>83.319446758873525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41376.560717592591</v>
      </c>
      <c r="T293" s="12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24"/>
        <v>98.515438025908253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40812.594895833332</v>
      </c>
      <c r="T294" s="12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24"/>
        <v>98.634294385432469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41719.459652777776</v>
      </c>
      <c r="T295" s="12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40342.876087962963</v>
      </c>
      <c r="T296" s="12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24"/>
        <v>75.126332440632169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41518.796400462961</v>
      </c>
      <c r="T297" s="12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24"/>
        <v>84.227407261413234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41134.267164351848</v>
      </c>
      <c r="T298" s="12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24"/>
        <v>99.364069952305243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42089.519687499997</v>
      </c>
      <c r="T299" s="12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24"/>
        <v>91.800041441161568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41709.255185185182</v>
      </c>
      <c r="T300" s="12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24"/>
        <v>55.880750478478923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40469.016898148147</v>
      </c>
      <c r="T301" s="12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24"/>
        <v>98.306532351106895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40626.751597222217</v>
      </c>
      <c r="T302" s="12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24"/>
        <v>84.221164778708896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41312.529340277775</v>
      </c>
      <c r="T303" s="12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24"/>
        <v>99.542106310969544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40933.648587962962</v>
      </c>
      <c r="T304" s="12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24"/>
        <v>72.744907856450055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41031.862800925919</v>
      </c>
      <c r="T305" s="12">
        <f t="shared" si="2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24"/>
        <v>43.169121381411884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41113.88653935185</v>
      </c>
      <c r="T306" s="12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24"/>
        <v>76.726342710997443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40948.421863425923</v>
      </c>
      <c r="T307" s="12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24"/>
        <v>34.141345168999656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41333.628854166665</v>
      </c>
      <c r="T308" s="12">
        <f t="shared" si="2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24"/>
        <v>89.832584728460603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41282.736122685186</v>
      </c>
      <c r="T309" s="12">
        <f t="shared" si="2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24"/>
        <v>94.726870855699403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40567.486226851848</v>
      </c>
      <c r="T310" s="12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24"/>
        <v>84.072863148061657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41134.543217592589</v>
      </c>
      <c r="T311" s="12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24"/>
        <v>96.034726156978365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40820.974803240737</v>
      </c>
      <c r="T312" s="12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24"/>
        <v>96.059956782625434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40868.011481481481</v>
      </c>
      <c r="T313" s="12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24"/>
        <v>89.385474860335194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41348.669351851851</v>
      </c>
      <c r="T314" s="12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24"/>
        <v>95.478798090424036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40357.019606481481</v>
      </c>
      <c r="T315" s="12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24"/>
        <v>25.963910164870828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41304.624861111108</v>
      </c>
      <c r="T316" s="12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24"/>
        <v>98.767383059418464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41113.564050925925</v>
      </c>
      <c r="T317" s="12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24"/>
        <v>87.894058361654757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41950.715243055551</v>
      </c>
      <c r="T318" s="12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24"/>
        <v>99.203068681591219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41589.468553240738</v>
      </c>
      <c r="T319" s="12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24"/>
        <v>35.295778624876462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41329.830451388887</v>
      </c>
      <c r="T320" s="12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24"/>
        <v>88.746893858714941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40123.629965277774</v>
      </c>
      <c r="T321" s="12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24"/>
        <v>93.826233814974671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42331.34297453703</v>
      </c>
      <c r="T322" s="12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30">IF(E323=0, 0, 100 * D323/E323)</f>
        <v>97.406211733273963</v>
      </c>
      <c r="P323" s="6">
        <f t="shared" ref="P323:P386" si="31">E323/L323</f>
        <v>106.62314540059347</v>
      </c>
      <c r="Q323" t="str">
        <f t="shared" ref="Q323:Q386" si="32">LEFT(N:N, SEARCH("/",N:N,1)-1)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(J:J/86400)+25569+(-5/24)</f>
        <v>42647.238263888888</v>
      </c>
      <c r="T323" s="12">
        <f t="shared" ref="T323:T386" si="35">(I:I/86400)+25569+(-5/24)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30"/>
        <v>92.668099933278967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42473.361666666664</v>
      </c>
      <c r="T324" s="12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30"/>
        <v>81.251880830574777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42697.113032407404</v>
      </c>
      <c r="T325" s="12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30"/>
        <v>98.425196850393704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42184.417916666665</v>
      </c>
      <c r="T326" s="12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30"/>
        <v>95.789110693896319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42688.979548611103</v>
      </c>
      <c r="T327" s="12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30"/>
        <v>88.550638568171593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42775.106550925928</v>
      </c>
      <c r="T328" s="12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30"/>
        <v>73.313782991202345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42058.026956018519</v>
      </c>
      <c r="T329" s="12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30"/>
        <v>96.511681773961911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42278.738287037035</v>
      </c>
      <c r="T330" s="12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30"/>
        <v>94.786729857819907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42291.258414351854</v>
      </c>
      <c r="T331" s="12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30"/>
        <v>98.204264870931539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41379.307442129626</v>
      </c>
      <c r="T332" s="12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30"/>
        <v>93.804230570798737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42507.373078703698</v>
      </c>
      <c r="T333" s="12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30"/>
        <v>88.483829580144231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42263.471956018511</v>
      </c>
      <c r="T334" s="12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30"/>
        <v>79.854664510590723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42437.428136574068</v>
      </c>
      <c r="T335" s="12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30"/>
        <v>98.823994465856316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42101.474039351851</v>
      </c>
      <c r="T336" s="12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30"/>
        <v>97.309673726388098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42101.529108796291</v>
      </c>
      <c r="T337" s="12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30"/>
        <v>85.587772314615179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42291.387939814813</v>
      </c>
      <c r="T338" s="12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30"/>
        <v>98.845159058335113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42046.920231481483</v>
      </c>
      <c r="T339" s="12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30"/>
        <v>90.798811625153448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42559.547337962962</v>
      </c>
      <c r="T340" s="12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30"/>
        <v>92.521202775636084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42093.551712962959</v>
      </c>
      <c r="T341" s="12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30"/>
        <v>79.985374103021158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42772.460729166669</v>
      </c>
      <c r="T342" s="12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30"/>
        <v>93.708165997322624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41894.671273148146</v>
      </c>
      <c r="T343" s="12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30"/>
        <v>99.634937588675101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42459.572511574072</v>
      </c>
      <c r="T344" s="12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30"/>
        <v>98.011701943800745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41926.529456018514</v>
      </c>
      <c r="T345" s="12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30"/>
        <v>97.958944967541967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42111.762662037036</v>
      </c>
      <c r="T346" s="12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30"/>
        <v>81.11888111888112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42114.735995370364</v>
      </c>
      <c r="T347" s="12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30"/>
        <v>58.723768092792945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42261.291909722218</v>
      </c>
      <c r="T348" s="12">
        <f t="shared" si="35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30"/>
        <v>89.613363144712139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42292.287141203698</v>
      </c>
      <c r="T349" s="12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30"/>
        <v>97.087378640776706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42207.378657407404</v>
      </c>
      <c r="T350" s="12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30"/>
        <v>93.777223294728657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42760.290601851848</v>
      </c>
      <c r="T351" s="12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30"/>
        <v>87.138375740676196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42585.857743055552</v>
      </c>
      <c r="T352" s="12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30"/>
        <v>78.529194382852921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42427.75641203703</v>
      </c>
      <c r="T353" s="12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30"/>
        <v>85.792724776938911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41889.959120370368</v>
      </c>
      <c r="T354" s="12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30"/>
        <v>92.065607125602227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42297.583553240744</v>
      </c>
      <c r="T355" s="12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30"/>
        <v>96.206706981858161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42438.619456018518</v>
      </c>
      <c r="T356" s="12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30"/>
        <v>86.016220201523723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41943.0855787037</v>
      </c>
      <c r="T357" s="12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30"/>
        <v>97.378189622601084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42415.594826388886</v>
      </c>
      <c r="T358" s="12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30"/>
        <v>57.47126436781609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42078.01385416666</v>
      </c>
      <c r="T359" s="12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30"/>
        <v>97.004501008846816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42507.651863425919</v>
      </c>
      <c r="T360" s="12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30"/>
        <v>95.369458128078819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41934.86215277778</v>
      </c>
      <c r="T361" s="12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30"/>
        <v>98.643649815043162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42163.689583333333</v>
      </c>
      <c r="T362" s="12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30"/>
        <v>90.027638485014904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41935.792893518512</v>
      </c>
      <c r="T363" s="12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30"/>
        <v>80.541666666666671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41837.002210648148</v>
      </c>
      <c r="T364" s="12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30"/>
        <v>98.684210526315795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40255.53629629629</v>
      </c>
      <c r="T365" s="12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30"/>
        <v>90.775874366189882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41780.651296296295</v>
      </c>
      <c r="T366" s="12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30"/>
        <v>96.178507309566555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41668.398136574069</v>
      </c>
      <c r="T367" s="12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30"/>
        <v>98.701298701298697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41019.584699074076</v>
      </c>
      <c r="T368" s="12">
        <f t="shared" si="35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30"/>
        <v>96.75849370247343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41355.368958333333</v>
      </c>
      <c r="T369" s="12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30"/>
        <v>96.05040725372676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42043.397245370368</v>
      </c>
      <c r="T370" s="12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30"/>
        <v>90.780601442433934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40893.3433912037</v>
      </c>
      <c r="T371" s="12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30"/>
        <v>81.95377806916899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42711.586805555555</v>
      </c>
      <c r="T372" s="12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30"/>
        <v>87.589706457697091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41261.559479166666</v>
      </c>
      <c r="T373" s="12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30"/>
        <v>79.787234042553195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42425.368564814817</v>
      </c>
      <c r="T374" s="12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30"/>
        <v>93.75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41078.703680555554</v>
      </c>
      <c r="T375" s="12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30"/>
        <v>76.540375047837728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40757.680914351848</v>
      </c>
      <c r="T376" s="12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30"/>
        <v>83.333333333333329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41657.77674768518</v>
      </c>
      <c r="T377" s="12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30"/>
        <v>94.375963020030824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42576.244398148141</v>
      </c>
      <c r="T378" s="12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30"/>
        <v>87.412587412587413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42292.042453703696</v>
      </c>
      <c r="T379" s="12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30"/>
        <v>89.472114524306591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42370.363518518519</v>
      </c>
      <c r="T380" s="12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30"/>
        <v>86.147484493452794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40987.479999999996</v>
      </c>
      <c r="T381" s="12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30"/>
        <v>70.671378091872796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42367.511481481481</v>
      </c>
      <c r="T382" s="12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30"/>
        <v>95.483624558388243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41085.48978009259</v>
      </c>
      <c r="T383" s="12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30"/>
        <v>39.087947882736159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41144.501157407409</v>
      </c>
      <c r="T384" s="12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30"/>
        <v>48.377723970944309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41754.90924768518</v>
      </c>
      <c r="T385" s="12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30"/>
        <v>89.20208732884349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41980.573460648149</v>
      </c>
      <c r="T386" s="12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36">IF(E387=0, 0, 100 * D387/E387)</f>
        <v>94.355645298258196</v>
      </c>
      <c r="P387" s="6">
        <f t="shared" ref="P387:P450" si="37">E387/L387</f>
        <v>111.79535864978902</v>
      </c>
      <c r="Q387" t="str">
        <f t="shared" ref="Q387:Q450" si="38">LEFT(N:N, SEARCH("/",N:N,1)-1)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(J:J/86400)+25569+(-5/24)</f>
        <v>41934.376168981478</v>
      </c>
      <c r="T387" s="12">
        <f t="shared" ref="T387:T450" si="41">(I:I/86400)+25569+(-5/24)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36"/>
        <v>99.833610648918466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42211.742951388886</v>
      </c>
      <c r="T388" s="12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36"/>
        <v>46.731270598652173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42200.468263888884</v>
      </c>
      <c r="T389" s="12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36"/>
        <v>79.264426125554849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42548.86782407407</v>
      </c>
      <c r="T390" s="12">
        <f t="shared" si="41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36"/>
        <v>55.085653330429999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41673.854745370372</v>
      </c>
      <c r="T391" s="12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42111.828379629624</v>
      </c>
      <c r="T392" s="12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36"/>
        <v>99.393698439518928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40864.833923611106</v>
      </c>
      <c r="T393" s="12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36"/>
        <v>99.10537311833717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40763.508923611109</v>
      </c>
      <c r="T394" s="12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36"/>
        <v>90.541984318128314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41526.500601851847</v>
      </c>
      <c r="T395" s="12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36"/>
        <v>89.370602776193195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42417.60974537037</v>
      </c>
      <c r="T396" s="12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36"/>
        <v>92.554456728477618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40990.700925925921</v>
      </c>
      <c r="T397" s="12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36"/>
        <v>93.75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41082.356550925928</v>
      </c>
      <c r="T398" s="12">
        <f t="shared" si="41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36"/>
        <v>96.246137663532963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40379.568101851852</v>
      </c>
      <c r="T399" s="12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36"/>
        <v>79.897730904442312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42078.584791666661</v>
      </c>
      <c r="T400" s="12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36"/>
        <v>93.628575441224655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42687.667442129627</v>
      </c>
      <c r="T401" s="12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36"/>
        <v>89.045212706751855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41745.427627314813</v>
      </c>
      <c r="T402" s="12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36"/>
        <v>96.32797749778446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40732.633912037032</v>
      </c>
      <c r="T403" s="12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36"/>
        <v>70.596540769502298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42292.331215277773</v>
      </c>
      <c r="T404" s="12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36"/>
        <v>95.002850085502558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40718.102326388886</v>
      </c>
      <c r="T405" s="12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36"/>
        <v>97.001274873898339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41646.419699074067</v>
      </c>
      <c r="T406" s="12">
        <f t="shared" si="41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36"/>
        <v>92.885375494071141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41673.876608796294</v>
      </c>
      <c r="T407" s="12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36"/>
        <v>92.846508142307172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40637.95413194444</v>
      </c>
      <c r="T408" s="12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36"/>
        <v>98.473658296405716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40806.662615740737</v>
      </c>
      <c r="T409" s="12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36"/>
        <v>98.582709250015611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41543.527662037035</v>
      </c>
      <c r="T410" s="12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36"/>
        <v>73.099415204678365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42543.654444444437</v>
      </c>
      <c r="T411" s="12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36"/>
        <v>77.942322681215899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42113.773113425923</v>
      </c>
      <c r="T412" s="12">
        <f t="shared" si="41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36"/>
        <v>98.960910440376054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41597.967638888884</v>
      </c>
      <c r="T413" s="12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36"/>
        <v>78.839482812992742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41099.534467592588</v>
      </c>
      <c r="T414" s="12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36"/>
        <v>95.160211136718459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41079.66910879629</v>
      </c>
      <c r="T415" s="12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36"/>
        <v>97.225141896153033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41528.85491898148</v>
      </c>
      <c r="T416" s="12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36"/>
        <v>97.897990294113541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41904.643541666665</v>
      </c>
      <c r="T417" s="12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36"/>
        <v>83.18291090278413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41648.187858796293</v>
      </c>
      <c r="T418" s="12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36"/>
        <v>99.752992589777691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41360.762268518512</v>
      </c>
      <c r="T419" s="12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36"/>
        <v>99.370064767988637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42178.07403935185</v>
      </c>
      <c r="T420" s="12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36"/>
        <v>99.564405724953332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41394.634108796294</v>
      </c>
      <c r="T421" s="12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36"/>
        <v>22758.620689655174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41682.028136574074</v>
      </c>
      <c r="T422" s="12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36"/>
        <v>4983.388704318937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42177.283055555548</v>
      </c>
      <c r="T423" s="12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36"/>
        <v>9302.3255813953492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41863.052048611113</v>
      </c>
      <c r="T424" s="12">
        <f t="shared" si="41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36"/>
        <v>13071.895424836601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41400.717939814815</v>
      </c>
      <c r="T425" s="12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36"/>
        <v>1471.3094654242275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40934.167812499996</v>
      </c>
      <c r="T426" s="12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36"/>
        <v>833333.33333333337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42275.652824074066</v>
      </c>
      <c r="T427" s="12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36"/>
        <v>7518.7969924812032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42400.503634259258</v>
      </c>
      <c r="T428" s="12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42285.700694444444</v>
      </c>
      <c r="T429" s="12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36"/>
        <v>1775.1479289940828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41778.558391203704</v>
      </c>
      <c r="T430" s="12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40070.693078703705</v>
      </c>
      <c r="T431" s="12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36"/>
        <v>4166.666666666667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41512.898923611108</v>
      </c>
      <c r="T432" s="12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36"/>
        <v>722.89156626506019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42526.662997685184</v>
      </c>
      <c r="T433" s="12">
        <f t="shared" si="41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36"/>
        <v>1052.6315789473683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42238.51829861111</v>
      </c>
      <c r="T434" s="12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42228.421550925923</v>
      </c>
      <c r="T435" s="12">
        <f t="shared" si="41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36"/>
        <v>2000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41576.626180555555</v>
      </c>
      <c r="T436" s="12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36"/>
        <v>3666666.6666666665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41500.539120370369</v>
      </c>
      <c r="T437" s="12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41456.154085648144</v>
      </c>
      <c r="T438" s="12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42591.110254629624</v>
      </c>
      <c r="T439" s="12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36"/>
        <v>1066.0980810234541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42296.052754629629</v>
      </c>
      <c r="T440" s="12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41919.553449074076</v>
      </c>
      <c r="T441" s="12">
        <f t="shared" si="41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36"/>
        <v>100000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42423.777233796289</v>
      </c>
      <c r="T442" s="12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41550.585601851846</v>
      </c>
      <c r="T443" s="12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36"/>
        <v>254.07263488267822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42024.680358796293</v>
      </c>
      <c r="T444" s="12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36"/>
        <v>100000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41649.806724537033</v>
      </c>
      <c r="T445" s="12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36"/>
        <v>2000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40894.69862268518</v>
      </c>
      <c r="T446" s="12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36"/>
        <v>3000000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42130.127025462956</v>
      </c>
      <c r="T447" s="12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36"/>
        <v>1370.757180156658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42036.875231481477</v>
      </c>
      <c r="T448" s="12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36"/>
        <v>600000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41331.34679398148</v>
      </c>
      <c r="T449" s="12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36"/>
        <v>3048.4087306426045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41753.549710648142</v>
      </c>
      <c r="T450" s="12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42">IF(E451=0, 0, 100 * D451/E451)</f>
        <v>4444.4444444444443</v>
      </c>
      <c r="P451" s="6">
        <f t="shared" ref="P451:P514" si="43">E451/L451</f>
        <v>9</v>
      </c>
      <c r="Q451" t="str">
        <f t="shared" ref="Q451:Q514" si="44">LEFT(N:N, SEARCH("/",N:N,1)-1)</f>
        <v>film &amp; video</v>
      </c>
      <c r="R451" t="str">
        <f t="shared" ref="R451:R514" si="45">RIGHT(N451,LEN(N451)-SEARCH("/",N451))</f>
        <v>animation</v>
      </c>
      <c r="S451" s="12">
        <f t="shared" ref="S451:S514" si="46">(J:J/86400)+25569+(-5/24)</f>
        <v>41534.359780092593</v>
      </c>
      <c r="T451" s="12">
        <f t="shared" ref="T451:T514" si="47">(I:I/86400)+25569+(-5/24)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42"/>
        <v>12626.262626262625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41654.73842592592</v>
      </c>
      <c r="T452" s="12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41634.506840277776</v>
      </c>
      <c r="T453" s="12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42"/>
        <v>156.25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42107.49554398148</v>
      </c>
      <c r="T454" s="12">
        <f t="shared" si="47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42"/>
        <v>364903.84615384613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42038.616655092592</v>
      </c>
      <c r="T455" s="12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42"/>
        <v>12195.121951219513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41938.508923611109</v>
      </c>
      <c r="T456" s="12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42"/>
        <v>144444.44444444444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40970.794236111113</v>
      </c>
      <c r="T457" s="12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42"/>
        <v>14570.491803278688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41547.486122685186</v>
      </c>
      <c r="T458" s="12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41837.559166666666</v>
      </c>
      <c r="T459" s="12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42"/>
        <v>1218.026796589525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41378.491435185184</v>
      </c>
      <c r="T460" s="12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42"/>
        <v>156000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40800.432025462964</v>
      </c>
      <c r="T461" s="12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42"/>
        <v>34000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41759.334201388883</v>
      </c>
      <c r="T462" s="12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41407.638506944444</v>
      </c>
      <c r="T463" s="12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40704.918298611105</v>
      </c>
      <c r="T464" s="12">
        <f t="shared" si="47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42"/>
        <v>4400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40750.501770833333</v>
      </c>
      <c r="T465" s="12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42"/>
        <v>101000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42488.640451388885</v>
      </c>
      <c r="T466" s="12">
        <f t="shared" si="47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42"/>
        <v>371.01449275362319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41800.911736111106</v>
      </c>
      <c r="T467" s="12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42"/>
        <v>13157.894736842105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41129.734537037039</v>
      </c>
      <c r="T468" s="12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42"/>
        <v>463.49942062572421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41135.471458333333</v>
      </c>
      <c r="T469" s="12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41040.959293981483</v>
      </c>
      <c r="T470" s="12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41827.781527777777</v>
      </c>
      <c r="T471" s="12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42"/>
        <v>9803.9215686274511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41604.959363425922</v>
      </c>
      <c r="T472" s="12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42"/>
        <v>840.8500229322733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41703.513645833329</v>
      </c>
      <c r="T473" s="12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42"/>
        <v>567.3758865248227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41844.714328703703</v>
      </c>
      <c r="T474" s="12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42"/>
        <v>3484.320557491289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41869.489803240736</v>
      </c>
      <c r="T475" s="12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42"/>
        <v>330000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42753.120706018519</v>
      </c>
      <c r="T476" s="12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42099.877812500003</v>
      </c>
      <c r="T477" s="12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42"/>
        <v>4483.7657110131477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41757.76667824074</v>
      </c>
      <c r="T478" s="12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40987.626550925925</v>
      </c>
      <c r="T479" s="12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42065.702650462961</v>
      </c>
      <c r="T480" s="12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42"/>
        <v>307.12530712530713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41904.199479166666</v>
      </c>
      <c r="T481" s="12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42"/>
        <v>515.19835136527558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41465.29184027778</v>
      </c>
      <c r="T482" s="12">
        <f t="shared" si="47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42"/>
        <v>1639.344262295082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41162.46399305555</v>
      </c>
      <c r="T483" s="12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42"/>
        <v>100000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42447.688541666663</v>
      </c>
      <c r="T484" s="12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42"/>
        <v>199.20318725099602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41242.989259259259</v>
      </c>
      <c r="T485" s="12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42"/>
        <v>53691.275167785236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42272.731157407405</v>
      </c>
      <c r="T486" s="12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42"/>
        <v>456.47569876644764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41381.297442129631</v>
      </c>
      <c r="T487" s="12">
        <f t="shared" si="47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42"/>
        <v>1100000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41761.734247685185</v>
      </c>
      <c r="T488" s="12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42669.386504629627</v>
      </c>
      <c r="T489" s="12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42713.84606481481</v>
      </c>
      <c r="T490" s="12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42"/>
        <v>34882.325581395351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40882.273333333331</v>
      </c>
      <c r="T491" s="12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41113.760243055549</v>
      </c>
      <c r="T492" s="12">
        <f t="shared" si="47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42366.774293981478</v>
      </c>
      <c r="T493" s="12">
        <f t="shared" si="47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42595.826736111114</v>
      </c>
      <c r="T494" s="12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42114.517800925925</v>
      </c>
      <c r="T495" s="12">
        <f t="shared" si="47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42"/>
        <v>64516.129032258068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41799.62228009259</v>
      </c>
      <c r="T496" s="12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42171.619270833333</v>
      </c>
      <c r="T497" s="12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42"/>
        <v>6000000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41620.723078703704</v>
      </c>
      <c r="T498" s="12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42"/>
        <v>14933.333333333334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41944.829456018517</v>
      </c>
      <c r="T499" s="12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42"/>
        <v>2174.615898463594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40858.553807870368</v>
      </c>
      <c r="T500" s="12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42"/>
        <v>1047.1204188481674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40043.687129629623</v>
      </c>
      <c r="T501" s="12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42"/>
        <v>3023.2558139534885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40247.677673611106</v>
      </c>
      <c r="T502" s="12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40703.026053240741</v>
      </c>
      <c r="T503" s="12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42"/>
        <v>8695.652173913044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40956.345196759255</v>
      </c>
      <c r="T504" s="12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42"/>
        <v>5701.7543859649122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41991.318321759252</v>
      </c>
      <c r="T505" s="12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42"/>
        <v>7313.4328358208959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40949.775312499994</v>
      </c>
      <c r="T506" s="12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42"/>
        <v>23076.923076923078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42317.889884259253</v>
      </c>
      <c r="T507" s="12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42"/>
        <v>80000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41466.343981481477</v>
      </c>
      <c r="T508" s="12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42"/>
        <v>3125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41156.750659722216</v>
      </c>
      <c r="T509" s="12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42"/>
        <v>12500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40994.815983796296</v>
      </c>
      <c r="T510" s="12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42"/>
        <v>50000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42153.423263888886</v>
      </c>
      <c r="T511" s="12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42399.968043981477</v>
      </c>
      <c r="T512" s="12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42"/>
        <v>3333.3333333333335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41340.09469907407</v>
      </c>
      <c r="T513" s="12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42"/>
        <v>72727.272727272721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42649.533877314818</v>
      </c>
      <c r="T514" s="12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48">IF(E515=0, 0, 100 * D515/E515)</f>
        <v>718.1844297615628</v>
      </c>
      <c r="P515" s="6">
        <f t="shared" ref="P515:P578" si="49">E515/L515</f>
        <v>102.38235294117646</v>
      </c>
      <c r="Q515" t="str">
        <f t="shared" ref="Q515:Q578" si="50">LEFT(N:N, SEARCH("/",N:N,1)-1)</f>
        <v>film &amp; video</v>
      </c>
      <c r="R515" t="str">
        <f t="shared" ref="R515:R578" si="51">RIGHT(N515,LEN(N515)-SEARCH("/",N515))</f>
        <v>animation</v>
      </c>
      <c r="S515" s="12">
        <f t="shared" ref="S515:S578" si="52">(J:J/86400)+25569+(-5/24)</f>
        <v>42552.445659722223</v>
      </c>
      <c r="T515" s="12">
        <f t="shared" ref="T515:T578" si="53">(I:I/86400)+25569+(-5/24)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48"/>
        <v>3000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41830.405636574069</v>
      </c>
      <c r="T516" s="12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48"/>
        <v>393.49316457750194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42327.282418981478</v>
      </c>
      <c r="T517" s="12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42091.570370370369</v>
      </c>
      <c r="T518" s="12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48"/>
        <v>7317.0731707317073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42738.406956018516</v>
      </c>
      <c r="T519" s="12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42223.407685185179</v>
      </c>
      <c r="T520" s="12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48"/>
        <v>437.03568827385288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41218.183113425919</v>
      </c>
      <c r="T521" s="12">
        <f t="shared" si="53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48"/>
        <v>97.943192948090115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42318.493761574071</v>
      </c>
      <c r="T522" s="12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48"/>
        <v>95.565749235474001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42645.884479166663</v>
      </c>
      <c r="T523" s="12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48"/>
        <v>87.20930232558139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42429.832465277774</v>
      </c>
      <c r="T524" s="12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48"/>
        <v>82.91873963515755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42237.924490740734</v>
      </c>
      <c r="T525" s="12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48"/>
        <v>92.019297761301942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42492.508900462963</v>
      </c>
      <c r="T526" s="12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41850.192604166667</v>
      </c>
      <c r="T527" s="12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48"/>
        <v>87.719298245614041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42192.383611111109</v>
      </c>
      <c r="T528" s="12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48"/>
        <v>99.157164105106588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42752.997291666667</v>
      </c>
      <c r="T529" s="12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48"/>
        <v>86.46616541353383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42155.71188657407</v>
      </c>
      <c r="T530" s="12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48"/>
        <v>76.677316293929707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42724.822847222218</v>
      </c>
      <c r="T531" s="12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48"/>
        <v>92.779291553133518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42157.382731481477</v>
      </c>
      <c r="T532" s="12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42675.856817129628</v>
      </c>
      <c r="T533" s="12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48"/>
        <v>81.135902636916839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42472.798703703702</v>
      </c>
      <c r="T534" s="12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48"/>
        <v>99.800399201596804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42482.226446759254</v>
      </c>
      <c r="T535" s="12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48"/>
        <v>95.541401273885356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42270.602662037032</v>
      </c>
      <c r="T536" s="12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48"/>
        <v>97.560975609756099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42711.336863425924</v>
      </c>
      <c r="T537" s="12">
        <f t="shared" si="53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48"/>
        <v>84.561178731582316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42179.136655092589</v>
      </c>
      <c r="T538" s="12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48"/>
        <v>82.987551867219921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42282.560081018521</v>
      </c>
      <c r="T539" s="12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48"/>
        <v>33.066596124594938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42473.586377314808</v>
      </c>
      <c r="T540" s="12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48"/>
        <v>99.360120821906918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42534.841516203705</v>
      </c>
      <c r="T541" s="12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48"/>
        <v>1500000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42009.608865740738</v>
      </c>
      <c r="T542" s="12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48"/>
        <v>18000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42275.838356481479</v>
      </c>
      <c r="T543" s="12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48"/>
        <v>25000000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42433.529120370367</v>
      </c>
      <c r="T544" s="12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48"/>
        <v>31428.571428571428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41913.88381944444</v>
      </c>
      <c r="T545" s="12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48"/>
        <v>8333.3333333333339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42525.448611111111</v>
      </c>
      <c r="T546" s="12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48"/>
        <v>365.1767455448437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42283.38413194444</v>
      </c>
      <c r="T547" s="12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48"/>
        <v>115384.61538461539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42249.459664351853</v>
      </c>
      <c r="T548" s="12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42380.488009259258</v>
      </c>
      <c r="T549" s="12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48"/>
        <v>111111.11111111111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42276.695</v>
      </c>
      <c r="T550" s="12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48"/>
        <v>3676.4705882352941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42163.428495370368</v>
      </c>
      <c r="T551" s="12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48"/>
        <v>14285.714285714286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42753.47042824074</v>
      </c>
      <c r="T552" s="12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48"/>
        <v>1983.6022216344882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42173.067407407405</v>
      </c>
      <c r="T553" s="12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42318.408518518518</v>
      </c>
      <c r="T554" s="12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48"/>
        <v>20325.203252032519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41927.511469907404</v>
      </c>
      <c r="T555" s="12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48"/>
        <v>273.30508474576271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41901.476527777777</v>
      </c>
      <c r="T556" s="12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42503.145173611112</v>
      </c>
      <c r="T557" s="12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48"/>
        <v>4000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42345.651817129627</v>
      </c>
      <c r="T558" s="12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48"/>
        <v>10980.966325036603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42676.733831018515</v>
      </c>
      <c r="T559" s="12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42057.674826388888</v>
      </c>
      <c r="T560" s="12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48"/>
        <v>480000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42321.074768518512</v>
      </c>
      <c r="T561" s="12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48"/>
        <v>833333.33333333337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41960.563020833331</v>
      </c>
      <c r="T562" s="12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48"/>
        <v>27272.727272727272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42268.450381944444</v>
      </c>
      <c r="T563" s="12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42692.180729166663</v>
      </c>
      <c r="T564" s="12">
        <f t="shared" si="53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48"/>
        <v>110294.11764705883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42021.861655092587</v>
      </c>
      <c r="T565" s="12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48"/>
        <v>1800000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42411.734664351847</v>
      </c>
      <c r="T566" s="12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42165.576956018514</v>
      </c>
      <c r="T567" s="12">
        <f t="shared" si="53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48"/>
        <v>500000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42535.476076388884</v>
      </c>
      <c r="T568" s="12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41975.634189814817</v>
      </c>
      <c r="T569" s="12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48"/>
        <v>10000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42348.713229166664</v>
      </c>
      <c r="T570" s="12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48"/>
        <v>12500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42340.639027777775</v>
      </c>
      <c r="T571" s="12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48"/>
        <v>59859.154929577468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42388.589918981474</v>
      </c>
      <c r="T572" s="12">
        <f t="shared" si="53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48"/>
        <v>23584.905660377357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42192.607905092591</v>
      </c>
      <c r="T573" s="12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42282.507962962962</v>
      </c>
      <c r="T574" s="12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48"/>
        <v>25690.173410404623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41962.841793981475</v>
      </c>
      <c r="T575" s="12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48"/>
        <v>13975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42632.235034722216</v>
      </c>
      <c r="T576" s="12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48"/>
        <v>23166.023166023166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42138.484293981477</v>
      </c>
      <c r="T577" s="12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48"/>
        <v>8000000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42031.263333333329</v>
      </c>
      <c r="T578" s="12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54">IF(E579=0, 0, 100 * D579/E579)</f>
        <v>50000</v>
      </c>
      <c r="P579" s="6">
        <f t="shared" ref="P579:P642" si="55">E579/L579</f>
        <v>10</v>
      </c>
      <c r="Q579" t="str">
        <f t="shared" ref="Q579:Q642" si="56">LEFT(N:N, SEARCH("/",N:N,1)-1)</f>
        <v>technology</v>
      </c>
      <c r="R579" t="str">
        <f t="shared" ref="R579:R642" si="57">RIGHT(N579,LEN(N579)-SEARCH("/",N579))</f>
        <v>web</v>
      </c>
      <c r="S579" s="12">
        <f t="shared" ref="S579:S642" si="58">(J:J/86400)+25569+(-5/24)</f>
        <v>42450.380810185183</v>
      </c>
      <c r="T579" s="12">
        <f t="shared" ref="T579:T642" si="59">(I:I/86400)+25569+(-5/24)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54"/>
        <v>892857.14285714284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42230.370289351849</v>
      </c>
      <c r="T580" s="12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54"/>
        <v>6857.1428571428569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41968.643784722219</v>
      </c>
      <c r="T581" s="12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54"/>
        <v>300000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42605.699849537035</v>
      </c>
      <c r="T582" s="12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42187.804444444446</v>
      </c>
      <c r="T583" s="12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42055.531469907401</v>
      </c>
      <c r="T584" s="12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54"/>
        <v>900000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42052.730173611104</v>
      </c>
      <c r="T585" s="12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54"/>
        <v>10000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42049.508287037032</v>
      </c>
      <c r="T586" s="12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42283.182604166665</v>
      </c>
      <c r="T587" s="12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54"/>
        <v>17857.142857142859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42020.645914351851</v>
      </c>
      <c r="T588" s="12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54"/>
        <v>1100.9174311926606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42080.548993055556</v>
      </c>
      <c r="T589" s="12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54"/>
        <v>2990.0332225913621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42631.561180555553</v>
      </c>
      <c r="T590" s="12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54"/>
        <v>750000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42178.406238425923</v>
      </c>
      <c r="T591" s="12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54"/>
        <v>2242.1524663677128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42377.34642361111</v>
      </c>
      <c r="T592" s="12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54"/>
        <v>163934.42622950819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42177.334837962961</v>
      </c>
      <c r="T593" s="12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54"/>
        <v>3000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41946.023842592593</v>
      </c>
      <c r="T594" s="12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54"/>
        <v>434.78260869565219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42070.469270833331</v>
      </c>
      <c r="T595" s="12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54"/>
        <v>96153.846153846156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42446.571828703702</v>
      </c>
      <c r="T596" s="12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54"/>
        <v>23474.178403755868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42082.861550925925</v>
      </c>
      <c r="T597" s="12">
        <f t="shared" si="5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54"/>
        <v>333333.33333333331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42646.688564814809</v>
      </c>
      <c r="T598" s="12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54"/>
        <v>37500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42545.496932870366</v>
      </c>
      <c r="T599" s="12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54"/>
        <v>294.11764705882354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41947.793761574074</v>
      </c>
      <c r="T600" s="12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54"/>
        <v>161290.32258064515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42047.604189814818</v>
      </c>
      <c r="T601" s="12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54"/>
        <v>5000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42073.589837962958</v>
      </c>
      <c r="T602" s="12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54"/>
        <v>7142.8571428571431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41969.64975694444</v>
      </c>
      <c r="T603" s="12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42143.585821759254</v>
      </c>
      <c r="T604" s="12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54"/>
        <v>2542.28670214569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41835.430821759255</v>
      </c>
      <c r="T605" s="12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41848.827037037037</v>
      </c>
      <c r="T606" s="12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54"/>
        <v>3816.7938931297708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42194.149398148147</v>
      </c>
      <c r="T607" s="12">
        <f t="shared" si="5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54"/>
        <v>50000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42102.442233796297</v>
      </c>
      <c r="T608" s="12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42300.617314814815</v>
      </c>
      <c r="T609" s="12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54"/>
        <v>10266.94045174538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42140.712731481479</v>
      </c>
      <c r="T610" s="12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54"/>
        <v>15600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42306.825740740744</v>
      </c>
      <c r="T611" s="12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42086.622523148144</v>
      </c>
      <c r="T612" s="12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42328.352280092593</v>
      </c>
      <c r="T613" s="12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42584.823449074072</v>
      </c>
      <c r="T614" s="12">
        <f t="shared" si="5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54"/>
        <v>468.0917459822125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42247.288425925923</v>
      </c>
      <c r="T615" s="12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42514.853472222218</v>
      </c>
      <c r="T616" s="12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42241.913877314808</v>
      </c>
      <c r="T617" s="12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42761.167905092589</v>
      </c>
      <c r="T618" s="12">
        <f t="shared" si="5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54"/>
        <v>3333.3333333333335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42087.134756944441</v>
      </c>
      <c r="T619" s="12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42317.60188657407</v>
      </c>
      <c r="T620" s="12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54"/>
        <v>250000000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41908.442013888889</v>
      </c>
      <c r="T621" s="12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54"/>
        <v>10000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41831.508541666662</v>
      </c>
      <c r="T622" s="12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54"/>
        <v>9578.5440613026822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42528.779363425921</v>
      </c>
      <c r="T623" s="12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54"/>
        <v>1759.5307917888563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42532.566412037035</v>
      </c>
      <c r="T624" s="12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42121.800891203697</v>
      </c>
      <c r="T625" s="12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42108.78056712963</v>
      </c>
      <c r="T626" s="12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42790.687233796292</v>
      </c>
      <c r="T627" s="12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54"/>
        <v>575.37399309551211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42198.351145833331</v>
      </c>
      <c r="T628" s="12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54"/>
        <v>500000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42384.098506944443</v>
      </c>
      <c r="T629" s="12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41803.484456018516</v>
      </c>
      <c r="T630" s="12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54"/>
        <v>57142.857142857145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42474.429490740738</v>
      </c>
      <c r="T631" s="12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54"/>
        <v>119990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42223.411122685182</v>
      </c>
      <c r="T632" s="12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54"/>
        <v>7246.376811594203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42489.563993055555</v>
      </c>
      <c r="T633" s="12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42303.450983796291</v>
      </c>
      <c r="T634" s="12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54"/>
        <v>803.21285140562247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42507.090995370367</v>
      </c>
      <c r="T635" s="12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54"/>
        <v>500000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42031.720243055555</v>
      </c>
      <c r="T636" s="12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54"/>
        <v>1250000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42075.883819444447</v>
      </c>
      <c r="T637" s="12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54"/>
        <v>50000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42131.247106481482</v>
      </c>
      <c r="T638" s="12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42762.75368055555</v>
      </c>
      <c r="T639" s="12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54"/>
        <v>1111111.111111111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42759.384976851848</v>
      </c>
      <c r="T640" s="12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54"/>
        <v>100000000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41865.374942129631</v>
      </c>
      <c r="T641" s="12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54"/>
        <v>69.306930693069305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42683.211979166663</v>
      </c>
      <c r="T642" s="12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60">IF(E643=0, 0, 100 * D643/E643)</f>
        <v>83.919018147487677</v>
      </c>
      <c r="P643" s="6">
        <f t="shared" ref="P643:P706" si="61">E643/L643</f>
        <v>151.31746031746033</v>
      </c>
      <c r="Q643" t="str">
        <f t="shared" ref="Q643:Q706" si="62">LEFT(N:N, SEARCH("/",N:N,1)-1)</f>
        <v>technology</v>
      </c>
      <c r="R643" t="str">
        <f t="shared" ref="R643:R706" si="63">RIGHT(N643,LEN(N643)-SEARCH("/",N643))</f>
        <v>wearables</v>
      </c>
      <c r="S643" s="12">
        <f t="shared" ref="S643:S706" si="64">(J:J/86400)+25569+(-5/24)</f>
        <v>42199.361666666664</v>
      </c>
      <c r="T643" s="12">
        <f t="shared" ref="T643:T706" si="65">(I:I/86400)+25569+(-5/24)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60"/>
        <v>6.8470405379035046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42199.442986111106</v>
      </c>
      <c r="T644" s="12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60"/>
        <v>94.510812036897022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42100.43373842592</v>
      </c>
      <c r="T645" s="12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60"/>
        <v>33.320236259134411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41898.457627314812</v>
      </c>
      <c r="T646" s="12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60"/>
        <v>35.880875493362041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42563.817986111106</v>
      </c>
      <c r="T647" s="12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60"/>
        <v>75.828665131136205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41832.644293981481</v>
      </c>
      <c r="T648" s="12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60"/>
        <v>93.41429238673517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42416.559594907405</v>
      </c>
      <c r="T649" s="12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60"/>
        <v>78.850139677390288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41891.485046296293</v>
      </c>
      <c r="T650" s="12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60"/>
        <v>71.44898542440697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41877.703854166662</v>
      </c>
      <c r="T651" s="12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60"/>
        <v>88.967971530249116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41931.828518518516</v>
      </c>
      <c r="T652" s="12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60"/>
        <v>99.474773197517109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41955.809155092589</v>
      </c>
      <c r="T653" s="12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60"/>
        <v>99.535500995355008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42675.482060185182</v>
      </c>
      <c r="T654" s="12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60"/>
        <v>70.698358384118322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42199.410185185181</v>
      </c>
      <c r="T655" s="12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60"/>
        <v>37.41231488698363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42163.748993055553</v>
      </c>
      <c r="T656" s="12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60"/>
        <v>68.079312398944765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42045.748981481483</v>
      </c>
      <c r="T657" s="12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60"/>
        <v>46.825248173815318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42417.596284722218</v>
      </c>
      <c r="T658" s="12">
        <f t="shared" si="65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60"/>
        <v>79.554494828957843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42331.637407407405</v>
      </c>
      <c r="T659" s="12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60"/>
        <v>95.728534976969215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42178.952418981477</v>
      </c>
      <c r="T660" s="12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60"/>
        <v>99.436526350679486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42209.385358796295</v>
      </c>
      <c r="T661" s="12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60"/>
        <v>3270.1111837802487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41922.533321759256</v>
      </c>
      <c r="T662" s="12">
        <f t="shared" si="65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60"/>
        <v>10526.315789473685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42636.437025462961</v>
      </c>
      <c r="T663" s="12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60"/>
        <v>25000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41990.229710648149</v>
      </c>
      <c r="T664" s="12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60"/>
        <v>28571.428571428572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42173.634907407402</v>
      </c>
      <c r="T665" s="12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60"/>
        <v>1327.4336283185842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42077.458043981482</v>
      </c>
      <c r="T666" s="12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60"/>
        <v>536.48068669527902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42688.503020833326</v>
      </c>
      <c r="T667" s="12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60"/>
        <v>2500000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41838.623819444438</v>
      </c>
      <c r="T668" s="12">
        <f t="shared" si="65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60"/>
        <v>998.00399201596804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42632.165081018517</v>
      </c>
      <c r="T669" s="12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60"/>
        <v>2192.9824561403507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42090.622939814813</v>
      </c>
      <c r="T670" s="12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60"/>
        <v>464.95408578402885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42527.417337962957</v>
      </c>
      <c r="T671" s="12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60"/>
        <v>341.56893999772285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42506.501388888886</v>
      </c>
      <c r="T672" s="12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60"/>
        <v>253.6354413256679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41984.484398148146</v>
      </c>
      <c r="T673" s="12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60"/>
        <v>462.36360273719254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41974.011157407404</v>
      </c>
      <c r="T674" s="12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60"/>
        <v>48780.487804878052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41838.6321412037</v>
      </c>
      <c r="T675" s="12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60"/>
        <v>333333.33333333331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41802.907719907402</v>
      </c>
      <c r="T676" s="12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60"/>
        <v>673.40067340067344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41975.722268518519</v>
      </c>
      <c r="T677" s="12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60"/>
        <v>6798.0965329707678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42012.559965277775</v>
      </c>
      <c r="T678" s="12">
        <f t="shared" si="65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60"/>
        <v>390.86929330831771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42504.195543981477</v>
      </c>
      <c r="T679" s="12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60"/>
        <v>2617.3285198555955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42481.168263888881</v>
      </c>
      <c r="T680" s="12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60"/>
        <v>645.74600657074882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42556.487372685187</v>
      </c>
      <c r="T681" s="12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60"/>
        <v>385.9215807347947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41864.293182870366</v>
      </c>
      <c r="T682" s="12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60"/>
        <v>250000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42639.597268518519</v>
      </c>
      <c r="T683" s="12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60"/>
        <v>94339.622641509428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42778.556967592587</v>
      </c>
      <c r="T684" s="12">
        <f t="shared" si="65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60"/>
        <v>11744.96644295302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42634.691712962966</v>
      </c>
      <c r="T685" s="12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60"/>
        <v>1336.2284950726573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41809.26494212963</v>
      </c>
      <c r="T686" s="12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60"/>
        <v>361.6636528028933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41971.658240740733</v>
      </c>
      <c r="T687" s="12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42189.464930555558</v>
      </c>
      <c r="T688" s="12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60"/>
        <v>2816.9014084507044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42711.542280092595</v>
      </c>
      <c r="T689" s="12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60"/>
        <v>137.00506918755994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42261.896446759252</v>
      </c>
      <c r="T690" s="12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60"/>
        <v>173.46429887898697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42675.459456018514</v>
      </c>
      <c r="T691" s="12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60"/>
        <v>810.37277147487839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42579.426400462959</v>
      </c>
      <c r="T692" s="12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60"/>
        <v>19230.76923076923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42157.819976851846</v>
      </c>
      <c r="T693" s="12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60"/>
        <v>1531.3935681470139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42696.167395833334</v>
      </c>
      <c r="T694" s="12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60"/>
        <v>282.9814930103571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42094.599849537037</v>
      </c>
      <c r="T695" s="12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60"/>
        <v>25423.728813559323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42737.455543981479</v>
      </c>
      <c r="T696" s="12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60"/>
        <v>9433.9622641509432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41913.312731481477</v>
      </c>
      <c r="T697" s="12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60"/>
        <v>17500000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41815.718773148146</v>
      </c>
      <c r="T698" s="12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60"/>
        <v>215.61017680034499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42388.314687500002</v>
      </c>
      <c r="T699" s="12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60"/>
        <v>649.77257959714098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41866.722743055558</v>
      </c>
      <c r="T700" s="12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60"/>
        <v>121.32667169021306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41563.277175925927</v>
      </c>
      <c r="T701" s="12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60"/>
        <v>3722.0843672456576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42715.480104166665</v>
      </c>
      <c r="T702" s="12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60"/>
        <v>375.93984962406017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41813.454629629625</v>
      </c>
      <c r="T703" s="12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60"/>
        <v>324.53413125458405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42668.518368055556</v>
      </c>
      <c r="T704" s="12">
        <f t="shared" si="65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60"/>
        <v>1792.1146953405018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42711.742465277777</v>
      </c>
      <c r="T705" s="12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60"/>
        <v>11434.511434511434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42725.984583333331</v>
      </c>
      <c r="T706" s="12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66">IF(E707=0, 0, 100 * D707/E707)</f>
        <v>10235.414534288639</v>
      </c>
      <c r="P707" s="6">
        <f t="shared" ref="P707:P770" si="67">E707/L707</f>
        <v>195.4</v>
      </c>
      <c r="Q707" t="str">
        <f t="shared" ref="Q707:Q770" si="68">LEFT(N:N, SEARCH("/",N:N,1)-1)</f>
        <v>technology</v>
      </c>
      <c r="R707" t="str">
        <f t="shared" ref="R707:R770" si="69">RIGHT(N707,LEN(N707)-SEARCH("/",N707))</f>
        <v>wearables</v>
      </c>
      <c r="S707" s="12">
        <f t="shared" ref="S707:S770" si="70">(J:J/86400)+25569+(-5/24)</f>
        <v>42726.283310185179</v>
      </c>
      <c r="T707" s="12">
        <f t="shared" ref="T707:T770" si="71">(I:I/86400)+25569+(-5/24)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42676.786840277775</v>
      </c>
      <c r="T708" s="12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66"/>
        <v>126.6987885359955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42696.45517361111</v>
      </c>
      <c r="T709" s="12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66"/>
        <v>452.64229942288108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41835.372685185182</v>
      </c>
      <c r="T710" s="12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66"/>
        <v>24590.163934426229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41947.832858796297</v>
      </c>
      <c r="T711" s="12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41837.776643518519</v>
      </c>
      <c r="T712" s="12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66"/>
        <v>295.93678790210413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42678.250787037039</v>
      </c>
      <c r="T713" s="12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66"/>
        <v>46190.476190476191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42384.472592592589</v>
      </c>
      <c r="T714" s="12">
        <f t="shared" si="71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66"/>
        <v>12562.814070351758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42496.320972222216</v>
      </c>
      <c r="T715" s="12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66"/>
        <v>666.9630947087594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42734.579652777778</v>
      </c>
      <c r="T716" s="12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66"/>
        <v>1979.8416126709863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42272.8824074074</v>
      </c>
      <c r="T717" s="12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66"/>
        <v>979.02097902097898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41940.450312499997</v>
      </c>
      <c r="T718" s="12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66"/>
        <v>32786.885245901642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41857.645856481475</v>
      </c>
      <c r="T719" s="12">
        <f t="shared" si="71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66"/>
        <v>13333.333333333334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42752.637118055551</v>
      </c>
      <c r="T720" s="12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66"/>
        <v>7731.9587628865984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42408.83189814815</v>
      </c>
      <c r="T721" s="12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66"/>
        <v>69.469835466179163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40909.440868055557</v>
      </c>
      <c r="T722" s="12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66"/>
        <v>81.89353840007989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41807.363506944443</v>
      </c>
      <c r="T723" s="12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66"/>
        <v>75.743804156819976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40977.596967592588</v>
      </c>
      <c r="T724" s="12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66"/>
        <v>91.424392027793019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42184.608206018514</v>
      </c>
      <c r="T725" s="12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66"/>
        <v>94.812278460952911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40694.430127314808</v>
      </c>
      <c r="T726" s="12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66"/>
        <v>99.651220727453918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42321.417962962958</v>
      </c>
      <c r="T727" s="12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66"/>
        <v>98.619329388560161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41345.834340277775</v>
      </c>
      <c r="T728" s="12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66"/>
        <v>64.302774205401434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41246.811909722222</v>
      </c>
      <c r="T729" s="12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66"/>
        <v>94.727469071481352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40731.629131944443</v>
      </c>
      <c r="T730" s="12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66"/>
        <v>76.540375047837728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41110.97755787037</v>
      </c>
      <c r="T731" s="12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66"/>
        <v>75.648687495271957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40854.536932870367</v>
      </c>
      <c r="T732" s="12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66"/>
        <v>79.365079365079367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40879.587349537032</v>
      </c>
      <c r="T733" s="12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66"/>
        <v>62.5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41486.21598379629</v>
      </c>
      <c r="T734" s="12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66"/>
        <v>83.001328021248341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41598.211712962962</v>
      </c>
      <c r="T735" s="12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66"/>
        <v>79.662605435801311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42101.956249999996</v>
      </c>
      <c r="T736" s="12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66"/>
        <v>87.407710475907081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41945.821134259255</v>
      </c>
      <c r="T737" s="12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66"/>
        <v>31.732040546496254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41579.525925925926</v>
      </c>
      <c r="T738" s="12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66"/>
        <v>81.699346405228752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41667.066979166666</v>
      </c>
      <c r="T739" s="12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66"/>
        <v>93.691442848219864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41943.39576388889</v>
      </c>
      <c r="T740" s="12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66"/>
        <v>63.157894736842103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41829.294317129628</v>
      </c>
      <c r="T741" s="12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66"/>
        <v>93.109869646182489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42161.93844907407</v>
      </c>
      <c r="T742" s="12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66"/>
        <v>97.789947193428517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41401.439884259256</v>
      </c>
      <c r="T743" s="12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66"/>
        <v>90.322580645161295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41689.709629629629</v>
      </c>
      <c r="T744" s="12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66"/>
        <v>67.567567567567565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40990.500983796293</v>
      </c>
      <c r="T745" s="12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66"/>
        <v>97.732603596559812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41226.748877314814</v>
      </c>
      <c r="T746" s="12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66"/>
        <v>55.835010060362173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41367.363946759258</v>
      </c>
      <c r="T747" s="12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66"/>
        <v>90.024110910186863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41156.834594907406</v>
      </c>
      <c r="T748" s="12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66"/>
        <v>99.957161216621444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41988.340497685182</v>
      </c>
      <c r="T749" s="12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66"/>
        <v>99.750623441396513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41831.638495370367</v>
      </c>
      <c r="T750" s="12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66"/>
        <v>94.732853353543007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42733.732986111114</v>
      </c>
      <c r="T751" s="12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66"/>
        <v>97.477516999341958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41299.669814814813</v>
      </c>
      <c r="T752" s="12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66"/>
        <v>84.388185654008439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40713.422164351847</v>
      </c>
      <c r="T753" s="12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66"/>
        <v>89.525514771709936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42639.213159722225</v>
      </c>
      <c r="T754" s="12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66"/>
        <v>78.125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42019.381840277776</v>
      </c>
      <c r="T755" s="12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66"/>
        <v>96.385542168674704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41249.54075231481</v>
      </c>
      <c r="T756" s="12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66"/>
        <v>98.128108207827481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41383.396724537037</v>
      </c>
      <c r="T757" s="12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66"/>
        <v>84.951456310679617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40590.558553240735</v>
      </c>
      <c r="T758" s="12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66"/>
        <v>42.016806722689076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41234.846226851849</v>
      </c>
      <c r="T759" s="12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66"/>
        <v>98.039215686274517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40429.628101851849</v>
      </c>
      <c r="T760" s="12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66"/>
        <v>98.11616954474097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41789.121979166666</v>
      </c>
      <c r="T761" s="12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42670.555706018517</v>
      </c>
      <c r="T762" s="12">
        <f t="shared" si="71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66"/>
        <v>2127.6595744680849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41642.543124999997</v>
      </c>
      <c r="T763" s="12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42690.65011574074</v>
      </c>
      <c r="T764" s="12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66"/>
        <v>85800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41471.238518518519</v>
      </c>
      <c r="T765" s="12">
        <f t="shared" si="71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42226.964826388888</v>
      </c>
      <c r="T766" s="12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66"/>
        <v>277.66759222530743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41901.334305555552</v>
      </c>
      <c r="T767" s="12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42021.57503472222</v>
      </c>
      <c r="T768" s="12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66"/>
        <v>2824.8587570621471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42114.935300925928</v>
      </c>
      <c r="T769" s="12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41593.998726851853</v>
      </c>
      <c r="T770" s="12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72">IF(E771=0, 0, 100 * D771/E771)</f>
        <v>241.54589371980677</v>
      </c>
      <c r="P771" s="6">
        <f t="shared" ref="P771:P834" si="73">E771/L771</f>
        <v>31.846153846153847</v>
      </c>
      <c r="Q771" t="str">
        <f t="shared" ref="Q771:Q834" si="74">LEFT(N:N, SEARCH("/",N:N,1)-1)</f>
        <v>publishing</v>
      </c>
      <c r="R771" t="str">
        <f t="shared" ref="R771:R834" si="75">RIGHT(N771,LEN(N771)-SEARCH("/",N771))</f>
        <v>fiction</v>
      </c>
      <c r="S771" s="12">
        <f t="shared" ref="S771:S834" si="76">(J:J/86400)+25569+(-5/24)</f>
        <v>41604.788124999999</v>
      </c>
      <c r="T771" s="12">
        <f t="shared" ref="T771:T834" si="77">(I:I/86400)+25569+(-5/24)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41289.791307870364</v>
      </c>
      <c r="T772" s="12">
        <f t="shared" si="77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72"/>
        <v>380000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42349.615763888891</v>
      </c>
      <c r="T773" s="12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72"/>
        <v>3000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40067.848599537036</v>
      </c>
      <c r="T774" s="12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72"/>
        <v>11746.875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42100.527604166666</v>
      </c>
      <c r="T775" s="12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72"/>
        <v>142.45014245014244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41663.571967592587</v>
      </c>
      <c r="T776" s="12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72"/>
        <v>5882.3529411764703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40862.851793981477</v>
      </c>
      <c r="T777" s="12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72"/>
        <v>194.55252918287937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42250.477372685178</v>
      </c>
      <c r="T778" s="12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72"/>
        <v>14285.714285714286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41456.772881944438</v>
      </c>
      <c r="T779" s="12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72"/>
        <v>25000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41729.493981481479</v>
      </c>
      <c r="T780" s="12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72"/>
        <v>3750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40436.475752314815</v>
      </c>
      <c r="T781" s="12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72"/>
        <v>96.15384615384616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40636.465567129628</v>
      </c>
      <c r="T782" s="12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72"/>
        <v>75.101151863916712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41402.792523148142</v>
      </c>
      <c r="T783" s="12">
        <f t="shared" si="77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41116.549791666665</v>
      </c>
      <c r="T784" s="12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72"/>
        <v>67.506750675067508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40987.565381944441</v>
      </c>
      <c r="T785" s="12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72"/>
        <v>97.560975609756099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41674.941192129627</v>
      </c>
      <c r="T786" s="12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72"/>
        <v>55.36240228535997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41303.38559027778</v>
      </c>
      <c r="T787" s="12">
        <f t="shared" si="77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72"/>
        <v>70.0280112044818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40982.847615740735</v>
      </c>
      <c r="T788" s="12">
        <f t="shared" si="77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72"/>
        <v>87.591240875912405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41549.419282407405</v>
      </c>
      <c r="T789" s="12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72"/>
        <v>49.138841797498834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41058.798472222217</v>
      </c>
      <c r="T790" s="12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72"/>
        <v>91.397849462365585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41276.977777777771</v>
      </c>
      <c r="T791" s="12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72"/>
        <v>69.264261165052588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41275.839571759258</v>
      </c>
      <c r="T792" s="12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72"/>
        <v>96.277278562259312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41557.572291666664</v>
      </c>
      <c r="T793" s="12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72"/>
        <v>99.557566175914232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41555.665312499994</v>
      </c>
      <c r="T794" s="12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72"/>
        <v>97.295882084466982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41442.532916666663</v>
      </c>
      <c r="T795" s="12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72"/>
        <v>94.955489614243319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40735.906678240739</v>
      </c>
      <c r="T796" s="12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72"/>
        <v>89.456869009584665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40963.404699074068</v>
      </c>
      <c r="T797" s="12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72"/>
        <v>98.667982239763191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41502.674594907403</v>
      </c>
      <c r="T798" s="12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72"/>
        <v>92.994420334779917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40996.785740740735</v>
      </c>
      <c r="T799" s="12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72"/>
        <v>87.043024123352396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41882.381793981483</v>
      </c>
      <c r="T800" s="12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72"/>
        <v>99.980003999200164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40996.458865740737</v>
      </c>
      <c r="T801" s="12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72"/>
        <v>65.731814198071874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41863.225162037037</v>
      </c>
      <c r="T802" s="12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72"/>
        <v>89.668808256703869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40695.587037037032</v>
      </c>
      <c r="T803" s="12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72"/>
        <v>98.684210526315795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41122.813935185179</v>
      </c>
      <c r="T804" s="12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72"/>
        <v>81.128747795414469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40665.741643518515</v>
      </c>
      <c r="T805" s="12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40729.897291666661</v>
      </c>
      <c r="T806" s="12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72"/>
        <v>95.238095238095241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40690.614722222221</v>
      </c>
      <c r="T807" s="12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72"/>
        <v>95.751047277079593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40763.483090277776</v>
      </c>
      <c r="T808" s="12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72"/>
        <v>95.124851367419737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42759.420266203706</v>
      </c>
      <c r="T809" s="12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41961.892199074071</v>
      </c>
      <c r="T810" s="12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72"/>
        <v>96.362322331968201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41628.625347222223</v>
      </c>
      <c r="T811" s="12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72"/>
        <v>95.238095238095241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41122.847939814812</v>
      </c>
      <c r="T812" s="12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72"/>
        <v>96.15384615384616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41443.435208333329</v>
      </c>
      <c r="T813" s="12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72"/>
        <v>65.86169045005488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41281.809629629628</v>
      </c>
      <c r="T814" s="12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72"/>
        <v>62.501562539063478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41080.751909722218</v>
      </c>
      <c r="T815" s="12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72"/>
        <v>78.554595443833463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40679.534733796296</v>
      </c>
      <c r="T816" s="12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72"/>
        <v>93.45794392523365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41914.70952546296</v>
      </c>
      <c r="T817" s="12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72"/>
        <v>86.864262181161621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41341.662534722222</v>
      </c>
      <c r="T818" s="12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72"/>
        <v>72.933785846955743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40925.391331018516</v>
      </c>
      <c r="T819" s="12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72"/>
        <v>64.220183486238525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41120.67454861111</v>
      </c>
      <c r="T820" s="12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72"/>
        <v>91.954022988505741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41619.789976851847</v>
      </c>
      <c r="T821" s="12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72"/>
        <v>74.599030212607232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41768.633587962962</v>
      </c>
      <c r="T822" s="12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42093.71371527778</v>
      </c>
      <c r="T823" s="12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72"/>
        <v>83.91608391608392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41157.739004629628</v>
      </c>
      <c r="T824" s="12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72"/>
        <v>55.710306406685234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42055.764490740738</v>
      </c>
      <c r="T825" s="12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72"/>
        <v>74.415143481698536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40250.033773148149</v>
      </c>
      <c r="T826" s="12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72"/>
        <v>99.569858212521908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41186.098194444443</v>
      </c>
      <c r="T827" s="12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72"/>
        <v>98.566308243727605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40972.830208333333</v>
      </c>
      <c r="T828" s="12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72"/>
        <v>96.774193548387103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40927.265127314815</v>
      </c>
      <c r="T829" s="12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72"/>
        <v>93.45794392523365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41072.842384259253</v>
      </c>
      <c r="T830" s="12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72"/>
        <v>96.15384615384616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42504.593055555553</v>
      </c>
      <c r="T831" s="12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72"/>
        <v>92.735703245749619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41325.317418981482</v>
      </c>
      <c r="T832" s="12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72"/>
        <v>42.857142857142854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40996.438587962963</v>
      </c>
      <c r="T833" s="12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72"/>
        <v>99.396596395481836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40869.466840277775</v>
      </c>
      <c r="T834" s="12">
        <f t="shared" si="77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78">IF(E835=0, 0, 100 * D835/E835)</f>
        <v>98.360655737704917</v>
      </c>
      <c r="P835" s="6">
        <f t="shared" ref="P835:P898" si="79">E835/L835</f>
        <v>148.78048780487805</v>
      </c>
      <c r="Q835" t="str">
        <f t="shared" ref="Q835:Q898" si="80">LEFT(N:N, SEARCH("/",N:N,1)-1)</f>
        <v>music</v>
      </c>
      <c r="R835" t="str">
        <f t="shared" ref="R835:R898" si="81">RIGHT(N835,LEN(N835)-SEARCH("/",N835))</f>
        <v>rock</v>
      </c>
      <c r="S835" s="12">
        <f t="shared" ref="S835:S898" si="82">(J:J/86400)+25569+(-5/24)</f>
        <v>41718.669849537036</v>
      </c>
      <c r="T835" s="12">
        <f t="shared" ref="T835:T898" si="83">(I:I/86400)+25569+(-5/24)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78"/>
        <v>76.325284485151258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41422.614490740736</v>
      </c>
      <c r="T836" s="12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78"/>
        <v>85.287846481876329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41005.249513888884</v>
      </c>
      <c r="T837" s="12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78"/>
        <v>99.078176644499564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41523.848587962959</v>
      </c>
      <c r="T838" s="12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78"/>
        <v>82.101806239737272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41730.79006944444</v>
      </c>
      <c r="T839" s="12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78"/>
        <v>68.7757909215956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40895.689641203702</v>
      </c>
      <c r="T840" s="12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78"/>
        <v>85.751085179982951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41144.555046296293</v>
      </c>
      <c r="T841" s="12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78"/>
        <v>83.045028675448407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42607.018368055556</v>
      </c>
      <c r="T842" s="12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78"/>
        <v>98.697196999605211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41923.630358796298</v>
      </c>
      <c r="T843" s="12">
        <f t="shared" si="83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78"/>
        <v>95.858895705521476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41526.384062499994</v>
      </c>
      <c r="T844" s="12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78"/>
        <v>37.434489643124529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42695.049537037034</v>
      </c>
      <c r="T845" s="12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78"/>
        <v>51.510989010989015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41905.476296296292</v>
      </c>
      <c r="T846" s="12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78"/>
        <v>83.070139441536057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42577.997638888883</v>
      </c>
      <c r="T847" s="12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78"/>
        <v>81.966602335303023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41694.183506944442</v>
      </c>
      <c r="T848" s="12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42165.59</v>
      </c>
      <c r="T849" s="12">
        <f t="shared" si="83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42078.583715277775</v>
      </c>
      <c r="T850" s="12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78"/>
        <v>83.402835696413675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42050.94055555555</v>
      </c>
      <c r="T851" s="12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78"/>
        <v>64.443370388271305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42452.619409722225</v>
      </c>
      <c r="T852" s="12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78"/>
        <v>76.657723265619012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42522.671909722216</v>
      </c>
      <c r="T853" s="12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78"/>
        <v>95.264017419706036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42656.59716435185</v>
      </c>
      <c r="T854" s="12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42021.62394675926</v>
      </c>
      <c r="T855" s="12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78"/>
        <v>84.587695837250834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42702.004004629627</v>
      </c>
      <c r="T856" s="12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78"/>
        <v>96.666666666666671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42544.916863425919</v>
      </c>
      <c r="T857" s="12">
        <f t="shared" si="83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78"/>
        <v>45.871559633027523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42609.103657407402</v>
      </c>
      <c r="T858" s="12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42291.373043981475</v>
      </c>
      <c r="T859" s="12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78"/>
        <v>69.441631415394056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42079.537245370368</v>
      </c>
      <c r="T860" s="12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78"/>
        <v>95.533795080009554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42128.611898148149</v>
      </c>
      <c r="T861" s="12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78"/>
        <v>551.18110236220468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41570.274456018517</v>
      </c>
      <c r="T862" s="12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78"/>
        <v>4455.4455445544554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42599.756990740738</v>
      </c>
      <c r="T863" s="12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78"/>
        <v>29411.764705882353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41559.346620370365</v>
      </c>
      <c r="T864" s="12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78"/>
        <v>2222.2222222222222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40920.909328703703</v>
      </c>
      <c r="T865" s="12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78"/>
        <v>240.74074074074073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41540.898587962962</v>
      </c>
      <c r="T866" s="12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78"/>
        <v>4888.8888888888887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41230.564780092587</v>
      </c>
      <c r="T867" s="12">
        <f t="shared" si="83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78"/>
        <v>546.875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42025.429606481477</v>
      </c>
      <c r="T868" s="12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78"/>
        <v>416.31973355537053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40087.897060185183</v>
      </c>
      <c r="T869" s="12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78"/>
        <v>90000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41615.819421296292</v>
      </c>
      <c r="T870" s="12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78"/>
        <v>846.15384615384619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41342.637233796289</v>
      </c>
      <c r="T871" s="12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78"/>
        <v>32258.064516129034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41487.813923611109</v>
      </c>
      <c r="T872" s="12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78"/>
        <v>1846.1538461538462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41577.352951388886</v>
      </c>
      <c r="T873" s="12">
        <f t="shared" si="83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78"/>
        <v>12307.692307692309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40567.617210648146</v>
      </c>
      <c r="T874" s="12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78"/>
        <v>7777.7777777777774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41183.958796296291</v>
      </c>
      <c r="T875" s="12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78"/>
        <v>410.95890410958901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41368.375393518516</v>
      </c>
      <c r="T876" s="12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42248.515405092585</v>
      </c>
      <c r="T877" s="12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78"/>
        <v>245.10108864696733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41276.288506944438</v>
      </c>
      <c r="T878" s="12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78"/>
        <v>148.03849000740192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41597.580555555549</v>
      </c>
      <c r="T879" s="12">
        <f t="shared" si="83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78"/>
        <v>7692.3076923076924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40505.024583333332</v>
      </c>
      <c r="T880" s="12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78"/>
        <v>326.08695652173913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41037.621585648143</v>
      </c>
      <c r="T881" s="12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78"/>
        <v>3345.1327433628317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41179.112708333334</v>
      </c>
      <c r="T882" s="12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78"/>
        <v>12500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40877.042662037034</v>
      </c>
      <c r="T883" s="12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78"/>
        <v>496.68874172185429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40759.652199074073</v>
      </c>
      <c r="T884" s="12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78"/>
        <v>249.87506246876561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42371.727256944439</v>
      </c>
      <c r="T885" s="12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78"/>
        <v>10000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40981.594282407408</v>
      </c>
      <c r="T886" s="12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78"/>
        <v>133.33333333333334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42713.732766203706</v>
      </c>
      <c r="T887" s="12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78"/>
        <v>243.90243902439025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42603.662187499998</v>
      </c>
      <c r="T888" s="12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41026.75063657407</v>
      </c>
      <c r="T889" s="12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78"/>
        <v>1388.8888888888889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40751.544965277775</v>
      </c>
      <c r="T890" s="12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78"/>
        <v>1059.1784164859002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41887.575729166667</v>
      </c>
      <c r="T891" s="12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78"/>
        <v>2400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41569.490497685183</v>
      </c>
      <c r="T892" s="12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78"/>
        <v>3076.9230769230771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41841.823263888888</v>
      </c>
      <c r="T893" s="12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78"/>
        <v>245.39877300613497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40303.991701388884</v>
      </c>
      <c r="T894" s="12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78"/>
        <v>1000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42065.689386574071</v>
      </c>
      <c r="T895" s="12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78"/>
        <v>255.29742149604289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42496.773263888885</v>
      </c>
      <c r="T896" s="12">
        <f t="shared" si="83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78"/>
        <v>4102.5641025641025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40430.919317129628</v>
      </c>
      <c r="T897" s="12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78"/>
        <v>250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42218.66465277777</v>
      </c>
      <c r="T898" s="12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84">IF(E899=0, 0, 100 * D899/E899)</f>
        <v>0</v>
      </c>
      <c r="P899" s="6" t="e">
        <f t="shared" ref="P899:P962" si="85">E899/L899</f>
        <v>#DIV/0!</v>
      </c>
      <c r="Q899" t="str">
        <f t="shared" ref="Q899:Q962" si="86">LEFT(N:N, SEARCH("/",N:N,1)-1)</f>
        <v>music</v>
      </c>
      <c r="R899" t="str">
        <f t="shared" ref="R899:R962" si="87">RIGHT(N899,LEN(N899)-SEARCH("/",N899))</f>
        <v>indie rock</v>
      </c>
      <c r="S899" s="12">
        <f t="shared" ref="S899:S962" si="88">(J:J/86400)+25569+(-5/24)</f>
        <v>41211.480416666665</v>
      </c>
      <c r="T899" s="12">
        <f t="shared" ref="T899:T962" si="89">(I:I/86400)+25569+(-5/24)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84"/>
        <v>3571.4285714285716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40878.549884259257</v>
      </c>
      <c r="T900" s="12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84"/>
        <v>267.85714285714283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40645.890763888885</v>
      </c>
      <c r="T901" s="12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84"/>
        <v>23809.523809523809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42429.641226851854</v>
      </c>
      <c r="T902" s="12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40291.603171296294</v>
      </c>
      <c r="T903" s="12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84"/>
        <v>33333.333333333336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41829.757199074069</v>
      </c>
      <c r="T904" s="12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84"/>
        <v>3125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41149.587731481479</v>
      </c>
      <c r="T905" s="12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84"/>
        <v>33112.582781456957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42341.87195601852</v>
      </c>
      <c r="T906" s="12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84"/>
        <v>3316.3265306122448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40507.031550925924</v>
      </c>
      <c r="T907" s="12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41680.981365740736</v>
      </c>
      <c r="T908" s="12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40766.9840625</v>
      </c>
      <c r="T909" s="12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40340.593229166661</v>
      </c>
      <c r="T910" s="12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84"/>
        <v>3076.9230769230771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41081.481944444444</v>
      </c>
      <c r="T911" s="12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84"/>
        <v>447.15447154471542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42737.337025462963</v>
      </c>
      <c r="T912" s="12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41641.796817129631</v>
      </c>
      <c r="T913" s="12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84"/>
        <v>11666.666666666666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41193.901006944441</v>
      </c>
      <c r="T914" s="12">
        <f t="shared" si="8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84"/>
        <v>1513.6226034308779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41003.930775462963</v>
      </c>
      <c r="T915" s="12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41116.554942129624</v>
      </c>
      <c r="T916" s="12">
        <f t="shared" si="8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84"/>
        <v>1733.3333333333333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40937.471226851849</v>
      </c>
      <c r="T917" s="12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40434.645069444443</v>
      </c>
      <c r="T918" s="12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84"/>
        <v>16666.666666666668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41802.735300925924</v>
      </c>
      <c r="T919" s="12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84"/>
        <v>1989.795918367347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41944.707881944443</v>
      </c>
      <c r="T920" s="12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84"/>
        <v>20000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41227.433391203704</v>
      </c>
      <c r="T921" s="12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41562.463217592587</v>
      </c>
      <c r="T922" s="12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84"/>
        <v>323.62459546925567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40846.962685185186</v>
      </c>
      <c r="T923" s="12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84"/>
        <v>475.35211267605632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41878.32167824074</v>
      </c>
      <c r="T924" s="12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84"/>
        <v>4545.454545454545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41934.751423611109</v>
      </c>
      <c r="T925" s="12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84"/>
        <v>917.43119266055044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41288.734594907401</v>
      </c>
      <c r="T926" s="12">
        <f t="shared" si="8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84"/>
        <v>3750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41575.672581018516</v>
      </c>
      <c r="T927" s="12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40337.811689814815</v>
      </c>
      <c r="T928" s="12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41013.614525462959</v>
      </c>
      <c r="T929" s="12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84"/>
        <v>920.6349206349206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41180.654085648144</v>
      </c>
      <c r="T930" s="12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40978.029733796291</v>
      </c>
      <c r="T931" s="12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84"/>
        <v>260.86956521739131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40312.707245370366</v>
      </c>
      <c r="T932" s="12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84"/>
        <v>1526.7175572519084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41680.151643518519</v>
      </c>
      <c r="T933" s="12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84"/>
        <v>687.90731354091236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41310.760937499996</v>
      </c>
      <c r="T934" s="12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84"/>
        <v>1666.6666666666667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41710.960752314808</v>
      </c>
      <c r="T935" s="12">
        <f t="shared" si="8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84"/>
        <v>328.94736842105266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41733.528749999998</v>
      </c>
      <c r="T936" s="12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84"/>
        <v>7000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42368.125335648147</v>
      </c>
      <c r="T937" s="12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40882.815844907404</v>
      </c>
      <c r="T938" s="12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84"/>
        <v>8750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41551.589780092589</v>
      </c>
      <c r="T939" s="12">
        <f t="shared" si="8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84"/>
        <v>28000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41124.27138888889</v>
      </c>
      <c r="T940" s="12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84"/>
        <v>6875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41416.554837962962</v>
      </c>
      <c r="T941" s="12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84"/>
        <v>582.90155440414503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42181.800069444442</v>
      </c>
      <c r="T942" s="12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84"/>
        <v>4306.6322136089575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42745.888252314813</v>
      </c>
      <c r="T943" s="12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84"/>
        <v>1122.754491017964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42382.634953703702</v>
      </c>
      <c r="T944" s="12">
        <f t="shared" si="8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84"/>
        <v>1038.0622837370242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42673.459548611114</v>
      </c>
      <c r="T945" s="12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84"/>
        <v>750.41272699984995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42444.375578703701</v>
      </c>
      <c r="T946" s="12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84"/>
        <v>4025.7648953301127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42732.66465277777</v>
      </c>
      <c r="T947" s="12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84"/>
        <v>5244.7552447552443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42592.542222222219</v>
      </c>
      <c r="T948" s="12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42491.57298611111</v>
      </c>
      <c r="T949" s="12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84"/>
        <v>833.33333333333337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42411.619953703703</v>
      </c>
      <c r="T950" s="12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84"/>
        <v>7326.0073260073259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42360.835370370369</v>
      </c>
      <c r="T951" s="12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84"/>
        <v>356.63338088445079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42356.54237268518</v>
      </c>
      <c r="T952" s="12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84"/>
        <v>260.48450117218027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42480.445277777777</v>
      </c>
      <c r="T953" s="12">
        <f t="shared" si="8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84"/>
        <v>250.35765379113019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42662.405231481483</v>
      </c>
      <c r="T954" s="12">
        <f t="shared" si="8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84"/>
        <v>11904.761904761905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41998.956006944441</v>
      </c>
      <c r="T955" s="12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84"/>
        <v>230.37935800952235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42194.625451388885</v>
      </c>
      <c r="T956" s="12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84"/>
        <v>1766.3683466792274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42586.086805555555</v>
      </c>
      <c r="T957" s="12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84"/>
        <v>5807.200929152149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42060.705543981479</v>
      </c>
      <c r="T958" s="12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84"/>
        <v>5150.2145922746777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42660.344131944446</v>
      </c>
      <c r="T959" s="12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84"/>
        <v>882.74687854710555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42082.594479166662</v>
      </c>
      <c r="T960" s="12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84"/>
        <v>257.33401955738549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41992.96603009259</v>
      </c>
      <c r="T961" s="12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84"/>
        <v>216.91678035470667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42766.41846064815</v>
      </c>
      <c r="T962" s="12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90">IF(E963=0, 0, 100 * D963/E963)</f>
        <v>237.03186207240699</v>
      </c>
      <c r="P963" s="6">
        <f t="shared" ref="P963:P1026" si="91">E963/L963</f>
        <v>364.35454545454547</v>
      </c>
      <c r="Q963" t="str">
        <f t="shared" ref="Q963:Q1026" si="92">LEFT(N:N, SEARCH("/",N:N,1)-1)</f>
        <v>technology</v>
      </c>
      <c r="R963" t="str">
        <f t="shared" ref="R963:R1026" si="93">RIGHT(N963,LEN(N963)-SEARCH("/",N963))</f>
        <v>wearables</v>
      </c>
      <c r="S963" s="12">
        <f t="shared" ref="S963:S1026" si="94">(J:J/86400)+25569+(-5/24)</f>
        <v>42740.485358796293</v>
      </c>
      <c r="T963" s="12">
        <f t="shared" ref="T963:T1026" si="95">(I:I/86400)+25569+(-5/24)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90"/>
        <v>351.12359550561797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42373.504085648143</v>
      </c>
      <c r="T964" s="12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90"/>
        <v>9283.8196286472157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42625.427303240744</v>
      </c>
      <c r="T965" s="12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90"/>
        <v>12514.220705346985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42208.420358796291</v>
      </c>
      <c r="T966" s="12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90"/>
        <v>8389.2617449664431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42636.808402777773</v>
      </c>
      <c r="T967" s="12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90"/>
        <v>675.67567567567562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42619.427453703705</v>
      </c>
      <c r="T968" s="12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90"/>
        <v>561.48231330713088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42422.045995370368</v>
      </c>
      <c r="T969" s="12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90"/>
        <v>7547.1698113207549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41836.639282407406</v>
      </c>
      <c r="T970" s="12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90"/>
        <v>214.28571428571428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42742.094988425924</v>
      </c>
      <c r="T971" s="12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90"/>
        <v>217.77003484320556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42721.012187499997</v>
      </c>
      <c r="T972" s="12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90"/>
        <v>44247.787610619467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42111.500694444439</v>
      </c>
      <c r="T973" s="12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90"/>
        <v>288.80866425992781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41856.657384259255</v>
      </c>
      <c r="T974" s="12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90"/>
        <v>4866.1800486618004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42256.806631944441</v>
      </c>
      <c r="T975" s="12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90"/>
        <v>17857.142857142859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42424.541157407402</v>
      </c>
      <c r="T976" s="12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90"/>
        <v>3835.8266206367471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42489.488252314812</v>
      </c>
      <c r="T977" s="12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90"/>
        <v>5192.1079958463133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42184.850659722222</v>
      </c>
      <c r="T978" s="12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90"/>
        <v>297.02970297029702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42391.733761574076</v>
      </c>
      <c r="T979" s="12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90"/>
        <v>177.73585681535474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42395.100706018515</v>
      </c>
      <c r="T980" s="12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90"/>
        <v>120.74728077123703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42506.208657407406</v>
      </c>
      <c r="T981" s="12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90"/>
        <v>672.9475100942127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41928.695856481478</v>
      </c>
      <c r="T982" s="12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90"/>
        <v>808072.72727272729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41830.738680555551</v>
      </c>
      <c r="T983" s="12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90"/>
        <v>583333.33333333337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42615.544976851852</v>
      </c>
      <c r="T984" s="12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90"/>
        <v>338.91255568924589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42574.459317129622</v>
      </c>
      <c r="T985" s="12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90"/>
        <v>9433.9622641509432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42060.907499999994</v>
      </c>
      <c r="T986" s="12">
        <f t="shared" si="95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90"/>
        <v>1588.9830508474577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42339.759375000001</v>
      </c>
      <c r="T987" s="12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90"/>
        <v>784.31372549019613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42324.559027777774</v>
      </c>
      <c r="T988" s="12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90"/>
        <v>756.42965204236009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41773.086226851847</v>
      </c>
      <c r="T989" s="12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42614.148437499993</v>
      </c>
      <c r="T990" s="12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90"/>
        <v>596.30292188431724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42611.725636574069</v>
      </c>
      <c r="T991" s="12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90"/>
        <v>96153.846153846156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41855.575972222221</v>
      </c>
      <c r="T992" s="12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90"/>
        <v>2358.4905660377358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42538.548472222225</v>
      </c>
      <c r="T993" s="12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90"/>
        <v>21413.276231263382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42437.71665509259</v>
      </c>
      <c r="T994" s="12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90"/>
        <v>398.61055748533681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42652.756574074076</v>
      </c>
      <c r="T995" s="12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90"/>
        <v>4283.5724994645534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41921.054745370369</v>
      </c>
      <c r="T996" s="12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90"/>
        <v>1377.4104683195592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41947.732407407406</v>
      </c>
      <c r="T997" s="12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90"/>
        <v>6153.8461538461543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41817.658101851848</v>
      </c>
      <c r="T998" s="12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90"/>
        <v>7692.3076923076924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41940.894641203704</v>
      </c>
      <c r="T999" s="12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90"/>
        <v>170.76988757649067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42281.960659722223</v>
      </c>
      <c r="T1000" s="12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90"/>
        <v>1283.916802191218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41926.091319444444</v>
      </c>
      <c r="T1001" s="12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90"/>
        <v>4513.2163034705409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42748.851388888885</v>
      </c>
      <c r="T1002" s="12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90"/>
        <v>96.15384615384616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42720.511724537035</v>
      </c>
      <c r="T1003" s="12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90"/>
        <v>337.80405405405406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42325.475856481477</v>
      </c>
      <c r="T1004" s="12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90"/>
        <v>622.8589224540641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42780.500706018516</v>
      </c>
      <c r="T1005" s="12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90"/>
        <v>121.64266251459712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42388.5003125</v>
      </c>
      <c r="T1006" s="12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90"/>
        <v>133.24272827810421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42276.41646990741</v>
      </c>
      <c r="T1007" s="12">
        <f t="shared" si="95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90"/>
        <v>1709.4017094017095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41976.83185185185</v>
      </c>
      <c r="T1008" s="12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90"/>
        <v>225.63176895306859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42676.3752662037</v>
      </c>
      <c r="T1009" s="12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90"/>
        <v>37400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42702.600868055553</v>
      </c>
      <c r="T1010" s="12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90"/>
        <v>761.61462300076164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42510.396365740737</v>
      </c>
      <c r="T1011" s="12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90"/>
        <v>52386.36363636364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42561.621087962958</v>
      </c>
      <c r="T1012" s="12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90"/>
        <v>26666.666666666668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41946.689756944441</v>
      </c>
      <c r="T1013" s="12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90"/>
        <v>0.46435989080298551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42714.232083333329</v>
      </c>
      <c r="T1014" s="12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90"/>
        <v>289.6200185356812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42339.625648148147</v>
      </c>
      <c r="T1015" s="12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90"/>
        <v>326.79738562091501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41954.79415509259</v>
      </c>
      <c r="T1016" s="12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90"/>
        <v>3750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42303.670081018521</v>
      </c>
      <c r="T1017" s="12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90"/>
        <v>3518.6488388458833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42421.898796296293</v>
      </c>
      <c r="T1018" s="12">
        <f t="shared" si="95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90"/>
        <v>437.08586114656362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42289.466840277775</v>
      </c>
      <c r="T1019" s="12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90"/>
        <v>3220.6119162640903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42535.283946759257</v>
      </c>
      <c r="T1020" s="12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90"/>
        <v>211.26760563380282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42009.765613425923</v>
      </c>
      <c r="T1021" s="12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90"/>
        <v>48.650345260514754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42126.861215277771</v>
      </c>
      <c r="T1022" s="12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90"/>
        <v>28.424945353042556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42271.043645833335</v>
      </c>
      <c r="T1023" s="12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90"/>
        <v>87.032201914708438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42111.438391203701</v>
      </c>
      <c r="T1024" s="12">
        <f t="shared" si="95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90"/>
        <v>42.167404596247103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42145.711354166669</v>
      </c>
      <c r="T1025" s="12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90"/>
        <v>84.290202739010141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42370.372256944444</v>
      </c>
      <c r="T1026" s="12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96">IF(E1027=0, 0, 100 * D1027/E1027)</f>
        <v>90.968373935117711</v>
      </c>
      <c r="P1027" s="6">
        <f t="shared" ref="P1027:P1090" si="97">E1027/L1027</f>
        <v>71.848571428571432</v>
      </c>
      <c r="Q1027" t="str">
        <f t="shared" ref="Q1027:Q1090" si="98">LEFT(N:N, SEARCH("/",N:N,1)-1)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(J:J/86400)+25569+(-5/24)</f>
        <v>42049.625428240739</v>
      </c>
      <c r="T1027" s="12">
        <f t="shared" ref="T1027:T1090" si="101">(I:I/86400)+25569+(-5/24)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96"/>
        <v>99.991714972188021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42426.199259259258</v>
      </c>
      <c r="T1028" s="12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96"/>
        <v>96.999870684081216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41904.825775462959</v>
      </c>
      <c r="T1029" s="12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96"/>
        <v>85.273300929478978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42755.419039351851</v>
      </c>
      <c r="T1030" s="12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96"/>
        <v>89.477451682176095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42044.503553240742</v>
      </c>
      <c r="T1031" s="12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96"/>
        <v>29.231218941829873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42611.274872685179</v>
      </c>
      <c r="T1032" s="12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96"/>
        <v>93.109869646182489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42324.555671296293</v>
      </c>
      <c r="T1033" s="12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96"/>
        <v>92.16841559079954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42514.458622685182</v>
      </c>
      <c r="T1034" s="12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96"/>
        <v>97.218155197657396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42688.52407407407</v>
      </c>
      <c r="T1035" s="12">
        <f t="shared" si="101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96"/>
        <v>76.922011849066706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42554.958379629628</v>
      </c>
      <c r="T1036" s="12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96"/>
        <v>92.891760904684972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42016.43310185185</v>
      </c>
      <c r="T1037" s="12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96"/>
        <v>88.999291961188391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41249.240624999999</v>
      </c>
      <c r="T1038" s="12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96"/>
        <v>97.943192948090115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42119.61414351852</v>
      </c>
      <c r="T1039" s="12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96"/>
        <v>68.807339449541288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42418.023414351854</v>
      </c>
      <c r="T1040" s="12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96"/>
        <v>78.003120124804994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42691.900995370372</v>
      </c>
      <c r="T1041" s="12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96"/>
        <v>34000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42579.500104166662</v>
      </c>
      <c r="T1042" s="12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41830.851759259254</v>
      </c>
      <c r="T1043" s="12">
        <f t="shared" si="101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96"/>
        <v>6500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41851.487824074073</v>
      </c>
      <c r="T1044" s="12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96"/>
        <v>1171.3716762328686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42114.044618055552</v>
      </c>
      <c r="T1045" s="12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96"/>
        <v>116666.66666666667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42011.717604166661</v>
      </c>
      <c r="T1046" s="12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96"/>
        <v>3759.3984962406016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41844.666087962956</v>
      </c>
      <c r="T1047" s="12">
        <f t="shared" si="101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42319.643055555549</v>
      </c>
      <c r="T1048" s="12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96"/>
        <v>200000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41918.610127314816</v>
      </c>
      <c r="T1049" s="12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96"/>
        <v>7075.4716981132078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42597.844780092586</v>
      </c>
      <c r="T1050" s="12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42382.222743055558</v>
      </c>
      <c r="T1051" s="12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42231.588854166665</v>
      </c>
      <c r="T1052" s="12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41849.805844907409</v>
      </c>
      <c r="T1053" s="12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42483.589062499996</v>
      </c>
      <c r="T1054" s="12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96"/>
        <v>10000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42774.964490740742</v>
      </c>
      <c r="T1055" s="12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41831.643506944441</v>
      </c>
      <c r="T1056" s="12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42406.784085648142</v>
      </c>
      <c r="T1057" s="12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42058.511307870365</v>
      </c>
      <c r="T1058" s="12">
        <f t="shared" si="101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42678.662997685184</v>
      </c>
      <c r="T1059" s="12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42047.692627314813</v>
      </c>
      <c r="T1060" s="12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42046.581666666665</v>
      </c>
      <c r="T1061" s="12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96"/>
        <v>10000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42079.704780092587</v>
      </c>
      <c r="T1062" s="12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42432.068379629629</v>
      </c>
      <c r="T1063" s="12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96"/>
        <v>104.73684210526316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42556.598854166667</v>
      </c>
      <c r="T1064" s="12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42582.822476851848</v>
      </c>
      <c r="T1065" s="12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96"/>
        <v>1114.2751021418844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41417.019710648143</v>
      </c>
      <c r="T1066" s="12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96"/>
        <v>3703.7037037037039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41661.172708333332</v>
      </c>
      <c r="T1067" s="12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96"/>
        <v>2969.7089685210849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41445.754421296289</v>
      </c>
      <c r="T1068" s="12">
        <f t="shared" si="101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96"/>
        <v>384.61538461538464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41599.647349537037</v>
      </c>
      <c r="T1069" s="12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96"/>
        <v>66666.666666666672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42440.162777777776</v>
      </c>
      <c r="T1070" s="12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96"/>
        <v>258.8235294117647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41572.021516203698</v>
      </c>
      <c r="T1071" s="12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96"/>
        <v>14285.714285714286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41162.803495370368</v>
      </c>
      <c r="T1072" s="12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42295.545057870368</v>
      </c>
      <c r="T1073" s="12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96"/>
        <v>147058.82352941178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41645.623807870368</v>
      </c>
      <c r="T1074" s="12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96"/>
        <v>7500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40802.756261574068</v>
      </c>
      <c r="T1075" s="12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96"/>
        <v>1584.9721162312885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41612.964641203704</v>
      </c>
      <c r="T1076" s="12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96"/>
        <v>2222.2222222222222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41005.695787037032</v>
      </c>
      <c r="T1077" s="12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96"/>
        <v>159.32361813315205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41838.169560185182</v>
      </c>
      <c r="T1078" s="12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96"/>
        <v>340.41394335511984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42352.958460648144</v>
      </c>
      <c r="T1079" s="12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96"/>
        <v>1333.3333333333333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40700.987511574072</v>
      </c>
      <c r="T1080" s="12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96"/>
        <v>3834.8082595870205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42479.358055555553</v>
      </c>
      <c r="T1081" s="12">
        <f t="shared" si="101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96"/>
        <v>1098.2976386600769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41739.929780092592</v>
      </c>
      <c r="T1082" s="12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96"/>
        <v>566666.66666666663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42002.718657407408</v>
      </c>
      <c r="T1083" s="12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96"/>
        <v>17857.142857142859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41101.697777777772</v>
      </c>
      <c r="T1084" s="12">
        <f t="shared" si="101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96"/>
        <v>12195.121951219513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41793.451192129629</v>
      </c>
      <c r="T1085" s="12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41829.703749999993</v>
      </c>
      <c r="T1086" s="12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96"/>
        <v>2923.9766081871344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42413.462673611109</v>
      </c>
      <c r="T1087" s="12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96"/>
        <v>120000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41845.658460648148</v>
      </c>
      <c r="T1088" s="12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41775.505636574067</v>
      </c>
      <c r="T1089" s="12">
        <f t="shared" si="101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96"/>
        <v>705.07055406010954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41723.591053240736</v>
      </c>
      <c r="T1090" s="12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102">IF(E1091=0, 0, 100 * D1091/E1091)</f>
        <v>1277.6831345826236</v>
      </c>
      <c r="P1091" s="6">
        <f t="shared" ref="P1091:P1154" si="103">E1091/L1091</f>
        <v>23.959183673469386</v>
      </c>
      <c r="Q1091" t="str">
        <f t="shared" ref="Q1091:Q1154" si="104">LEFT(N:N, SEARCH("/",N:N,1)-1)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(J:J/86400)+25569+(-5/24)</f>
        <v>42150.981192129628</v>
      </c>
      <c r="T1091" s="12">
        <f t="shared" ref="T1091:T1154" si="107">(I:I/86400)+25569+(-5/24)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102"/>
        <v>259980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42122.977465277778</v>
      </c>
      <c r="T1092" s="12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102"/>
        <v>800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42440.611944444441</v>
      </c>
      <c r="T1093" s="12">
        <f t="shared" si="107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102"/>
        <v>9523.8095238095229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41249.817569444444</v>
      </c>
      <c r="T1094" s="12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102"/>
        <v>710.05917159763317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42396.765474537031</v>
      </c>
      <c r="T1095" s="12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102"/>
        <v>546.44642851721756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40795.505011574074</v>
      </c>
      <c r="T1096" s="12">
        <f t="shared" si="107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102"/>
        <v>1986.1762135536665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41486.328935185185</v>
      </c>
      <c r="T1097" s="12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102"/>
        <v>557.62081784386612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41885.309652777774</v>
      </c>
      <c r="T1098" s="12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102"/>
        <v>212765.95744680852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41660.584224537037</v>
      </c>
      <c r="T1099" s="12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102"/>
        <v>1386.5779256794233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41712.554340277777</v>
      </c>
      <c r="T1100" s="12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102"/>
        <v>20000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42107.628101851849</v>
      </c>
      <c r="T1101" s="12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102"/>
        <v>4000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42383.902442129627</v>
      </c>
      <c r="T1102" s="12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102"/>
        <v>243902.43902439025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42538.564097222225</v>
      </c>
      <c r="T1103" s="12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102"/>
        <v>1882.3529411764705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41576.837094907409</v>
      </c>
      <c r="T1104" s="12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102"/>
        <v>6172.8395061728397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42479.013773148145</v>
      </c>
      <c r="T1105" s="12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102"/>
        <v>2019.5220464490071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41771.201631944445</v>
      </c>
      <c r="T1106" s="12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102"/>
        <v>62893.081761006288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41691.927395833329</v>
      </c>
      <c r="T1107" s="12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102"/>
        <v>242.42424242424244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40973.532118055555</v>
      </c>
      <c r="T1108" s="12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41813.653055555551</v>
      </c>
      <c r="T1109" s="12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102"/>
        <v>3412.9692832764504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40952.42864583333</v>
      </c>
      <c r="T1110" s="12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102"/>
        <v>22222.222222222223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42662.543865740743</v>
      </c>
      <c r="T1111" s="12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102"/>
        <v>19607.843137254902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41220.72479166666</v>
      </c>
      <c r="T1112" s="12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102"/>
        <v>250000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42346.995254629626</v>
      </c>
      <c r="T1113" s="12">
        <f t="shared" si="107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102"/>
        <v>281.39361466725848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41963.551053240742</v>
      </c>
      <c r="T1114" s="12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102"/>
        <v>20000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41835.768749999996</v>
      </c>
      <c r="T1115" s="12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102"/>
        <v>60000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41526.13758101852</v>
      </c>
      <c r="T1116" s="12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102"/>
        <v>75471.698113207545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42429.487210648142</v>
      </c>
      <c r="T1117" s="12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102"/>
        <v>280080.66323101049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41009.638981481483</v>
      </c>
      <c r="T1118" s="12">
        <f t="shared" si="107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102"/>
        <v>1204.8192771084337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42333.390196759261</v>
      </c>
      <c r="T1119" s="12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102"/>
        <v>4128.440366972477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41703.958090277774</v>
      </c>
      <c r="T1120" s="12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102"/>
        <v>42000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41722.584074074075</v>
      </c>
      <c r="T1121" s="12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40799.664351851847</v>
      </c>
      <c r="T1122" s="12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102"/>
        <v>862068.96551724139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42412.72587962963</v>
      </c>
      <c r="T1123" s="12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41410.495659722219</v>
      </c>
      <c r="T1124" s="12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102"/>
        <v>45454.545454545456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41718.315370370365</v>
      </c>
      <c r="T1125" s="12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102"/>
        <v>21176.470588235294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42094.458923611113</v>
      </c>
      <c r="T1126" s="12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42212.415856481479</v>
      </c>
      <c r="T1127" s="12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102"/>
        <v>20000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42535.119143518517</v>
      </c>
      <c r="T1128" s="12">
        <f t="shared" si="107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102"/>
        <v>5982.9059829059825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41926.645833333328</v>
      </c>
      <c r="T1129" s="12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102"/>
        <v>100000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41828.441168981481</v>
      </c>
      <c r="T1130" s="12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102"/>
        <v>95238.095238095237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42496.056631944441</v>
      </c>
      <c r="T1131" s="12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102"/>
        <v>45454.545454545456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41908.788194444445</v>
      </c>
      <c r="T1132" s="12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42332.699861111112</v>
      </c>
      <c r="T1133" s="12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102"/>
        <v>695.4102920723227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42705.907071759262</v>
      </c>
      <c r="T1134" s="12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102"/>
        <v>15000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41821.198854166665</v>
      </c>
      <c r="T1135" s="12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102"/>
        <v>2500000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41958.07671296296</v>
      </c>
      <c r="T1136" s="12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102"/>
        <v>2000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42558.781180555554</v>
      </c>
      <c r="T1137" s="12">
        <f t="shared" si="107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102"/>
        <v>1551.851851851852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42327.46329861111</v>
      </c>
      <c r="T1138" s="12">
        <f t="shared" si="107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102"/>
        <v>253.16455696202533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42453.611354166664</v>
      </c>
      <c r="T1139" s="12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102"/>
        <v>28000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42736.698275462964</v>
      </c>
      <c r="T1140" s="12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102"/>
        <v>160000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41975.139189814814</v>
      </c>
      <c r="T1141" s="12">
        <f t="shared" si="107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42192.253715277773</v>
      </c>
      <c r="T1142" s="12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42164.491319444445</v>
      </c>
      <c r="T1143" s="12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42021.797766203701</v>
      </c>
      <c r="T1144" s="12">
        <f t="shared" si="107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102"/>
        <v>24193.548387096773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42324.985254629624</v>
      </c>
      <c r="T1145" s="12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42092.973611111105</v>
      </c>
      <c r="T1146" s="12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102"/>
        <v>80000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41854.539259259254</v>
      </c>
      <c r="T1147" s="12">
        <f t="shared" si="107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102"/>
        <v>1132.0754716981132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41723.745057870365</v>
      </c>
      <c r="T1148" s="12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41871.763692129629</v>
      </c>
      <c r="T1149" s="12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102"/>
        <v>20547.945205479453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42674.962743055548</v>
      </c>
      <c r="T1150" s="12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102"/>
        <v>66666.666666666672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42507.501921296294</v>
      </c>
      <c r="T1151" s="12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102"/>
        <v>992.06349206349205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42317.74623842592</v>
      </c>
      <c r="T1152" s="12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42223.894247685188</v>
      </c>
      <c r="T1153" s="12">
        <f t="shared" si="107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102"/>
        <v>1756.311745334797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42109.501296296294</v>
      </c>
      <c r="T1154" s="12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108">IF(E1155=0, 0, 100 * D1155/E1155)</f>
        <v>16000</v>
      </c>
      <c r="P1155" s="6">
        <f t="shared" ref="P1155:P1218" si="109">E1155/L1155</f>
        <v>50</v>
      </c>
      <c r="Q1155" t="str">
        <f t="shared" ref="Q1155:Q1218" si="110">LEFT(N:N, SEARCH("/",N:N,1)-1)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(J:J/86400)+25569+(-5/24)</f>
        <v>42143.505844907406</v>
      </c>
      <c r="T1155" s="12">
        <f t="shared" ref="T1155:T1218" si="113">(I:I/86400)+25569+(-5/24)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108"/>
        <v>1538.4615384615386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42222.900532407402</v>
      </c>
      <c r="T1156" s="12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108"/>
        <v>13297.872340425532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41835.555648148147</v>
      </c>
      <c r="T1157" s="12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42028.862986111104</v>
      </c>
      <c r="T1158" s="12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108"/>
        <v>6622.5165562913908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41918.419907407406</v>
      </c>
      <c r="T1159" s="12">
        <f t="shared" si="113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108"/>
        <v>21428.571428571428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41951.883425925924</v>
      </c>
      <c r="T1160" s="12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42154.518113425926</v>
      </c>
      <c r="T1161" s="12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108"/>
        <v>2597.4025974025976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42060.946597222217</v>
      </c>
      <c r="T1162" s="12">
        <f t="shared" si="113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42122.421168981477</v>
      </c>
      <c r="T1163" s="12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108"/>
        <v>171428.57142857142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41876.475277777776</v>
      </c>
      <c r="T1164" s="12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41830.515277777777</v>
      </c>
      <c r="T1165" s="12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42509.51599537037</v>
      </c>
      <c r="T1166" s="12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108"/>
        <v>482.97512678097075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41792.00613425926</v>
      </c>
      <c r="T1167" s="12">
        <f t="shared" si="113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108"/>
        <v>522.46603970741899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42150.277106481481</v>
      </c>
      <c r="T1168" s="12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108"/>
        <v>6128.7027579162414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41863.526562499996</v>
      </c>
      <c r="T1169" s="12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108"/>
        <v>1764.7058823529412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42604.845659722218</v>
      </c>
      <c r="T1170" s="12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108"/>
        <v>58823.529411764706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42027.145405092589</v>
      </c>
      <c r="T1171" s="12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108"/>
        <v>25000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42124.684849537036</v>
      </c>
      <c r="T1172" s="12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108"/>
        <v>100000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41938.596377314811</v>
      </c>
      <c r="T1173" s="12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41841.473981481475</v>
      </c>
      <c r="T1174" s="12">
        <f t="shared" si="113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108"/>
        <v>416666.66666666669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42183.97751157407</v>
      </c>
      <c r="T1175" s="12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108"/>
        <v>1693.0022573363431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42468.633414351854</v>
      </c>
      <c r="T1176" s="12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108"/>
        <v>3418.8034188034189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42170.520127314812</v>
      </c>
      <c r="T1177" s="12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108"/>
        <v>1750000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42745.811319444438</v>
      </c>
      <c r="T1178" s="12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41897.452499999999</v>
      </c>
      <c r="T1179" s="12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108"/>
        <v>1500000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41837.69736111111</v>
      </c>
      <c r="T1180" s="12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108"/>
        <v>1875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42275.511886574073</v>
      </c>
      <c r="T1181" s="12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108"/>
        <v>851.063829787234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41781.598541666666</v>
      </c>
      <c r="T1182" s="12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108"/>
        <v>1250000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42034.131030092591</v>
      </c>
      <c r="T1183" s="12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108"/>
        <v>2380.9523809523807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42728.619074074071</v>
      </c>
      <c r="T1184" s="12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108"/>
        <v>2500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42656.653043981474</v>
      </c>
      <c r="T1185" s="12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108"/>
        <v>95.295850298882442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42741.391331018516</v>
      </c>
      <c r="T1186" s="12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108"/>
        <v>94.840667678300449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42130.656817129631</v>
      </c>
      <c r="T1187" s="12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108"/>
        <v>93.691442848219864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42123.655034722215</v>
      </c>
      <c r="T1188" s="12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108"/>
        <v>96.037756558006805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42109.686608796292</v>
      </c>
      <c r="T1189" s="12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108"/>
        <v>62.285892245406416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42711.492361111108</v>
      </c>
      <c r="T1190" s="12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108"/>
        <v>92.783505154639172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42529.770775462959</v>
      </c>
      <c r="T1191" s="12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108"/>
        <v>74.074074074074076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41852.457465277774</v>
      </c>
      <c r="T1192" s="12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108"/>
        <v>91.68081494057725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42419.395370370366</v>
      </c>
      <c r="T1193" s="12">
        <f t="shared" si="113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108"/>
        <v>34.482758620689658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42747.298356481479</v>
      </c>
      <c r="T1194" s="12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108"/>
        <v>96.193486326783017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42409.567743055552</v>
      </c>
      <c r="T1195" s="12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108"/>
        <v>31.032770605759683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42072.27984953703</v>
      </c>
      <c r="T1196" s="12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108"/>
        <v>74.074074074074076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42298.139502314814</v>
      </c>
      <c r="T1197" s="12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108"/>
        <v>37.049339499706157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42326.610405092586</v>
      </c>
      <c r="T1198" s="12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108"/>
        <v>39.479917881770803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42503.456412037034</v>
      </c>
      <c r="T1199" s="12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108"/>
        <v>38.372985418265543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42333.410717592589</v>
      </c>
      <c r="T1200" s="12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108"/>
        <v>98.700334199777203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42161.562499999993</v>
      </c>
      <c r="T1201" s="12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108"/>
        <v>79.615193232708577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42089.269166666665</v>
      </c>
      <c r="T1202" s="12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108"/>
        <v>97.62018264736173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42536.398680555554</v>
      </c>
      <c r="T1203" s="12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108"/>
        <v>50.189717130754254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42152.08048611111</v>
      </c>
      <c r="T1204" s="12">
        <f t="shared" si="113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108"/>
        <v>97.604790419161674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42125.4065625</v>
      </c>
      <c r="T1205" s="12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108"/>
        <v>97.138160352686242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42297.539733796293</v>
      </c>
      <c r="T1206" s="12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108"/>
        <v>99.145820622330689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42138.298043981478</v>
      </c>
      <c r="T1207" s="12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108"/>
        <v>86.956521739130437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42772.567743055552</v>
      </c>
      <c r="T1208" s="12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108"/>
        <v>95.999080248332945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42430.221909722219</v>
      </c>
      <c r="T1209" s="12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108"/>
        <v>64.391500321957508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42423.500740740739</v>
      </c>
      <c r="T1210" s="12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108"/>
        <v>94.339622641509436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42761.637789351851</v>
      </c>
      <c r="T1211" s="12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108"/>
        <v>39.321314118317837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42132.733472222222</v>
      </c>
      <c r="T1212" s="12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108"/>
        <v>98.911968348170134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42515.658113425925</v>
      </c>
      <c r="T1213" s="12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108"/>
        <v>77.495350278983267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42318.741840277777</v>
      </c>
      <c r="T1214" s="12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108"/>
        <v>97.817908201655385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42731.547453703701</v>
      </c>
      <c r="T1215" s="12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108"/>
        <v>75.872534142640362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42104.632002314807</v>
      </c>
      <c r="T1216" s="12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108"/>
        <v>12.721348279730236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41759.714768518512</v>
      </c>
      <c r="T1217" s="12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108"/>
        <v>68.634179821551129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42247.408067129632</v>
      </c>
      <c r="T1218" s="12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114">IF(E1219=0, 0, 100 * D1219/E1219)</f>
        <v>97.465886939571149</v>
      </c>
      <c r="P1219" s="6">
        <f t="shared" ref="P1219:P1282" si="115">E1219/L1219</f>
        <v>148.57377049180329</v>
      </c>
      <c r="Q1219" t="str">
        <f t="shared" ref="Q1219:Q1282" si="116">LEFT(N:N, SEARCH("/",N:N,1)-1)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(J:J/86400)+25569+(-5/24)</f>
        <v>42535.6011574074</v>
      </c>
      <c r="T1219" s="12">
        <f t="shared" ref="T1219:T1282" si="119">(I:I/86400)+25569+(-5/24)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114"/>
        <v>58.045791680103193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42278.453703703701</v>
      </c>
      <c r="T1220" s="12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114"/>
        <v>62.826621580079923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42633.253622685188</v>
      </c>
      <c r="T1221" s="12">
        <f t="shared" si="11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114"/>
        <v>96.370061034371986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42211.420277777775</v>
      </c>
      <c r="T1222" s="12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114"/>
        <v>89.75891571229819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42680.267222222225</v>
      </c>
      <c r="T1223" s="12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114"/>
        <v>35.666518056174766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42430.512118055551</v>
      </c>
      <c r="T1224" s="12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114"/>
        <v>89.20124341127179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42653.968854166662</v>
      </c>
      <c r="T1225" s="12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114"/>
        <v>1415.0943396226414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41736.341458333329</v>
      </c>
      <c r="T1226" s="12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114"/>
        <v>2272.7272727272725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41509.697662037033</v>
      </c>
      <c r="T1227" s="12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114"/>
        <v>2581.3113061435211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41715.666446759256</v>
      </c>
      <c r="T1228" s="12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41827.710833333331</v>
      </c>
      <c r="T1229" s="12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114"/>
        <v>341.29692832764505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40754.520925925921</v>
      </c>
      <c r="T1230" s="12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114"/>
        <v>11000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40985.251469907402</v>
      </c>
      <c r="T1231" s="12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40568.764236111107</v>
      </c>
      <c r="T1232" s="12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42193.733425925922</v>
      </c>
      <c r="T1233" s="12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114"/>
        <v>12500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41506.639699074069</v>
      </c>
      <c r="T1234" s="12">
        <f t="shared" si="11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114"/>
        <v>862.06896551724139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40939.740439814814</v>
      </c>
      <c r="T1235" s="12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42007.580347222225</v>
      </c>
      <c r="T1236" s="12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114"/>
        <v>3587.6190476190477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41582.927071759259</v>
      </c>
      <c r="T1237" s="12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41110.47180555555</v>
      </c>
      <c r="T1238" s="12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41125.074826388889</v>
      </c>
      <c r="T1239" s="12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114"/>
        <v>561.79775280898878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40731.402037037034</v>
      </c>
      <c r="T1240" s="12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40883.754247685181</v>
      </c>
      <c r="T1241" s="12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114"/>
        <v>3319.5020746887967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41408.831678240742</v>
      </c>
      <c r="T1242" s="12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114"/>
        <v>197.08316909735908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41923.629398148143</v>
      </c>
      <c r="T1243" s="12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114"/>
        <v>18220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40781.957199074073</v>
      </c>
      <c r="T1244" s="12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114"/>
        <v>709.63926670609112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40671.670960648145</v>
      </c>
      <c r="T1245" s="12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114"/>
        <v>96.339113680154142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41355.617164351854</v>
      </c>
      <c r="T1246" s="12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114"/>
        <v>83.160083160083161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41774.391597222224</v>
      </c>
      <c r="T1247" s="12">
        <f t="shared" si="11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114"/>
        <v>85.470085470085465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40837.835057870368</v>
      </c>
      <c r="T1248" s="12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114"/>
        <v>81.871345029239762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41370.083969907406</v>
      </c>
      <c r="T1249" s="12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114"/>
        <v>65.945660775520977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41767.448530092588</v>
      </c>
      <c r="T1250" s="12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114"/>
        <v>95.748755266181533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41067.532534722217</v>
      </c>
      <c r="T1251" s="12">
        <f t="shared" si="11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114"/>
        <v>49.961696033041335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41843.434386574074</v>
      </c>
      <c r="T1252" s="12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114"/>
        <v>98.231827111984288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40751.606099537035</v>
      </c>
      <c r="T1253" s="12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114"/>
        <v>72.644250726442507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41543.779733796291</v>
      </c>
      <c r="T1254" s="12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114"/>
        <v>3.2912795573360645E-2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41855.575312499997</v>
      </c>
      <c r="T1255" s="12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114"/>
        <v>50.288973954814985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40487.413032407407</v>
      </c>
      <c r="T1256" s="12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114"/>
        <v>49.41525284137704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41579.637175925927</v>
      </c>
      <c r="T1257" s="12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114"/>
        <v>84.77179292059455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40921.711006944439</v>
      </c>
      <c r="T1258" s="12">
        <f t="shared" si="11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114"/>
        <v>33.929673041332514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40586.877199074072</v>
      </c>
      <c r="T1259" s="12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114"/>
        <v>46.916124915746458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41487.402916666666</v>
      </c>
      <c r="T1260" s="12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114"/>
        <v>95.93246354566385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41766.762314814812</v>
      </c>
      <c r="T1261" s="12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114"/>
        <v>87.976539589442808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41666.63449074074</v>
      </c>
      <c r="T1262" s="12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114"/>
        <v>98.76543209876543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41638.134571759256</v>
      </c>
      <c r="T1263" s="12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114"/>
        <v>79.735034347399406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41656.554305555554</v>
      </c>
      <c r="T1264" s="12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114"/>
        <v>84.033613445378151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41691.875810185185</v>
      </c>
      <c r="T1265" s="12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114"/>
        <v>60.073937153419593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41547.454664351848</v>
      </c>
      <c r="T1266" s="12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114"/>
        <v>83.929432133462186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40465.446932870364</v>
      </c>
      <c r="T1267" s="12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114"/>
        <v>99.528548978522792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41620.668344907404</v>
      </c>
      <c r="T1268" s="12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114"/>
        <v>98.231827111984288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41449.376828703702</v>
      </c>
      <c r="T1269" s="12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114"/>
        <v>85.714285714285708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41507.637118055551</v>
      </c>
      <c r="T1270" s="12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114"/>
        <v>92.039557426808969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42445.614722222221</v>
      </c>
      <c r="T1271" s="12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114"/>
        <v>87.168758716875871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40933.648634259254</v>
      </c>
      <c r="T1272" s="12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114"/>
        <v>98.231827111984288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41561.475219907406</v>
      </c>
      <c r="T1273" s="12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114"/>
        <v>94.339622641509436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40274.536793981482</v>
      </c>
      <c r="T1274" s="12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114"/>
        <v>96.618357487922708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41852.521886574068</v>
      </c>
      <c r="T1275" s="12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114"/>
        <v>64.526386646238478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41116.481770833328</v>
      </c>
      <c r="T1276" s="12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114"/>
        <v>61.674842009613059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41458.659571759257</v>
      </c>
      <c r="T1277" s="12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114"/>
        <v>95.766177301500647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40007.49591435185</v>
      </c>
      <c r="T1278" s="12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114"/>
        <v>94.229096060281492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41121.35355324074</v>
      </c>
      <c r="T1279" s="12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114"/>
        <v>64.541753549796439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41786.346828703703</v>
      </c>
      <c r="T1280" s="12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114"/>
        <v>90.27586938129005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41681.890856481477</v>
      </c>
      <c r="T1281" s="12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114"/>
        <v>90.161677920847666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40513.54923611111</v>
      </c>
      <c r="T1282" s="12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120">IF(E1283=0, 0, 100 * D1283/E1283)</f>
        <v>90.322580645161295</v>
      </c>
      <c r="P1283" s="6">
        <f t="shared" ref="P1283:P1346" si="121">E1283/L1283</f>
        <v>104.72972972972973</v>
      </c>
      <c r="Q1283" t="str">
        <f t="shared" ref="Q1283:Q1346" si="122">LEFT(N:N, SEARCH("/",N:N,1)-1)</f>
        <v>music</v>
      </c>
      <c r="R1283" t="str">
        <f t="shared" ref="R1283:R1346" si="123">RIGHT(N1283,LEN(N1283)-SEARCH("/",N1283))</f>
        <v>rock</v>
      </c>
      <c r="S1283" s="12">
        <f t="shared" ref="S1283:S1346" si="124">(J:J/86400)+25569+(-5/24)</f>
        <v>41463.535138888888</v>
      </c>
      <c r="T1283" s="12">
        <f t="shared" ref="T1283:T1346" si="125">(I:I/86400)+25569+(-5/24)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120"/>
        <v>80.897422068816738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41586.266840277771</v>
      </c>
      <c r="T1284" s="12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120"/>
        <v>47.382136934375737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41320.50913194444</v>
      </c>
      <c r="T1285" s="12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120"/>
        <v>99.009900990099013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42712.026412037034</v>
      </c>
      <c r="T1286" s="12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120"/>
        <v>98.376783079193316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42160.374710648146</v>
      </c>
      <c r="T1287" s="12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120"/>
        <v>92.307692307692307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42039.176238425927</v>
      </c>
      <c r="T1288" s="12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120"/>
        <v>41.32231404958678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42107.412685185183</v>
      </c>
      <c r="T1289" s="12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120"/>
        <v>99.552015928322547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42560.946331018517</v>
      </c>
      <c r="T1290" s="12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120"/>
        <v>79.957356076759055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42708.926446759258</v>
      </c>
      <c r="T1291" s="12">
        <f t="shared" si="125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120"/>
        <v>92.10526315789474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42086.406608796293</v>
      </c>
      <c r="T1292" s="12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120"/>
        <v>68.634179821551129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42064.444340277776</v>
      </c>
      <c r="T1293" s="12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120"/>
        <v>90.909090909090907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42256.555879629632</v>
      </c>
      <c r="T1294" s="12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120"/>
        <v>97.815454841865019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42292.492719907408</v>
      </c>
      <c r="T1295" s="12">
        <f t="shared" si="125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120"/>
        <v>81.967213114754102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42278.245335648149</v>
      </c>
      <c r="T1296" s="12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120"/>
        <v>98.077677520596311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42184.364548611113</v>
      </c>
      <c r="T1297" s="12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120"/>
        <v>70.833333333333329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42422.842280092591</v>
      </c>
      <c r="T1298" s="12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120"/>
        <v>91.303355398310885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42461.538865740738</v>
      </c>
      <c r="T1299" s="12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120"/>
        <v>95.556617295747728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42458.472592592589</v>
      </c>
      <c r="T1300" s="12">
        <f t="shared" si="125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120"/>
        <v>80.645161290322577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42169.606006944443</v>
      </c>
      <c r="T1301" s="12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120"/>
        <v>74.074074074074076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42483.466874999998</v>
      </c>
      <c r="T1302" s="12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120"/>
        <v>97.323600973236012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42195.541412037033</v>
      </c>
      <c r="T1303" s="12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42674.849664351852</v>
      </c>
      <c r="T1304" s="12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120"/>
        <v>76.769032688254114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42566.232870370368</v>
      </c>
      <c r="T1305" s="12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120"/>
        <v>252.35000946312536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42746.986168981479</v>
      </c>
      <c r="T1306" s="12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120"/>
        <v>384.96086231233159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42543.457268518519</v>
      </c>
      <c r="T1307" s="12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120"/>
        <v>153.26524640871662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41947.249236111107</v>
      </c>
      <c r="T1308" s="12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120"/>
        <v>868.50790342192113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42387.294895833336</v>
      </c>
      <c r="T1309" s="12">
        <f t="shared" si="125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120"/>
        <v>880.28169014084506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42611.405231481483</v>
      </c>
      <c r="T1310" s="12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120"/>
        <v>89.292646944638562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42257.674398148149</v>
      </c>
      <c r="T1311" s="12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120"/>
        <v>645.16129032258061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42556.458912037029</v>
      </c>
      <c r="T1312" s="12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120"/>
        <v>312.22680154864491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42669.593969907401</v>
      </c>
      <c r="T1313" s="12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120"/>
        <v>16428.571428571428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42082.494467592587</v>
      </c>
      <c r="T1314" s="12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120"/>
        <v>321.3883978788366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42402.50131944444</v>
      </c>
      <c r="T1315" s="12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120"/>
        <v>8875.7396449704138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42604.461342592585</v>
      </c>
      <c r="T1316" s="12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120"/>
        <v>247.5002475002475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42278.289907407401</v>
      </c>
      <c r="T1317" s="12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120"/>
        <v>7500000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42393.753576388888</v>
      </c>
      <c r="T1318" s="12">
        <f t="shared" si="125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120"/>
        <v>1744.1353449027645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42520.027152777773</v>
      </c>
      <c r="T1319" s="12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120"/>
        <v>652.52854812398039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41984.835324074076</v>
      </c>
      <c r="T1320" s="12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120"/>
        <v>662.10045662100458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41816.603761574072</v>
      </c>
      <c r="T1321" s="12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120"/>
        <v>19880.715705765408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42705.482013888883</v>
      </c>
      <c r="T1322" s="12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120"/>
        <v>7675.6936368167471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42697.540937499994</v>
      </c>
      <c r="T1323" s="12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120"/>
        <v>33018.867924528298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42115.448206018518</v>
      </c>
      <c r="T1324" s="12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120"/>
        <v>1126.1261261261261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42451.490115740737</v>
      </c>
      <c r="T1325" s="12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120"/>
        <v>1016.260162601626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42626.425370370365</v>
      </c>
      <c r="T1326" s="12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120"/>
        <v>4115.2263374485601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42703.877719907403</v>
      </c>
      <c r="T1327" s="12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120"/>
        <v>8849.5575221238942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41974.583657407406</v>
      </c>
      <c r="T1328" s="12">
        <f t="shared" si="125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120"/>
        <v>2815.2492668621699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42123.470312500001</v>
      </c>
      <c r="T1329" s="12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120"/>
        <v>4290.6178489702515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42612.434421296297</v>
      </c>
      <c r="T1330" s="12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120"/>
        <v>12254.901960784313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41935.013252314813</v>
      </c>
      <c r="T1331" s="12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120"/>
        <v>444.5573478978788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42522.068391203698</v>
      </c>
      <c r="T1332" s="12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120"/>
        <v>7316.3593795727247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42569.295763888884</v>
      </c>
      <c r="T1333" s="12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42731.851944444446</v>
      </c>
      <c r="T1334" s="12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41805.8984375</v>
      </c>
      <c r="T1335" s="12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120"/>
        <v>929.87485142976993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42410.565821759257</v>
      </c>
      <c r="T1336" s="12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120"/>
        <v>506.07287449392715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42313.728032407402</v>
      </c>
      <c r="T1337" s="12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120"/>
        <v>117.72046099332525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41955.655416666668</v>
      </c>
      <c r="T1338" s="12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120"/>
        <v>202.50293629257624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42767.368969907409</v>
      </c>
      <c r="T1339" s="12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120"/>
        <v>3027.2452068617558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42188.595289351848</v>
      </c>
      <c r="T1340" s="12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120"/>
        <v>1507.3861923424781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41936.438831018517</v>
      </c>
      <c r="T1341" s="12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41836.387187499997</v>
      </c>
      <c r="T1342" s="12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120"/>
        <v>142.12620807276861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42612.415706018517</v>
      </c>
      <c r="T1343" s="12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120"/>
        <v>50000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42172.608090277776</v>
      </c>
      <c r="T1344" s="12">
        <f t="shared" si="125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120"/>
        <v>97.753621771686639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42542.318090277775</v>
      </c>
      <c r="T1345" s="12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120"/>
        <v>26.473702788563362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42522.581469907404</v>
      </c>
      <c r="T1346" s="12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126">IF(E1347=0, 0, 100 * D1347/E1347)</f>
        <v>80</v>
      </c>
      <c r="P1347" s="6">
        <f t="shared" ref="P1347:P1410" si="127">E1347/L1347</f>
        <v>53.571428571428569</v>
      </c>
      <c r="Q1347" t="str">
        <f t="shared" ref="Q1347:Q1410" si="128">LEFT(N:N, SEARCH("/",N:N,1)-1)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(J:J/86400)+25569+(-5/24)</f>
        <v>41799.606006944443</v>
      </c>
      <c r="T1347" s="12">
        <f t="shared" ref="T1347:T1410" si="131">(I:I/86400)+25569+(-5/24)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126"/>
        <v>67.876437179664777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41421.867488425924</v>
      </c>
      <c r="T1348" s="12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126"/>
        <v>97.847358121330728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42040.429687499993</v>
      </c>
      <c r="T1349" s="12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126"/>
        <v>98.162071846282373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41963.297835648147</v>
      </c>
      <c r="T1350" s="12">
        <f t="shared" si="131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126"/>
        <v>48.971596474045057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42317.124247685184</v>
      </c>
      <c r="T1351" s="12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126"/>
        <v>96.107640557424318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42333.804791666662</v>
      </c>
      <c r="T1352" s="12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126"/>
        <v>98.750802350269097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42382.531759259255</v>
      </c>
      <c r="T1353" s="12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126"/>
        <v>73.453797561333914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42200.369976851849</v>
      </c>
      <c r="T1354" s="12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126"/>
        <v>74.850299401197603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41308.909583333334</v>
      </c>
      <c r="T1355" s="12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126"/>
        <v>76.775431861804222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42502.599293981482</v>
      </c>
      <c r="T1356" s="12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126"/>
        <v>81.512879034887519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41213.046354166661</v>
      </c>
      <c r="T1357" s="12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126"/>
        <v>54.701426741918667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41429.830555555549</v>
      </c>
      <c r="T1358" s="12">
        <f t="shared" si="131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126"/>
        <v>79.808459696727851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41304.753900462958</v>
      </c>
      <c r="T1359" s="12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126"/>
        <v>89.552238805970148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40689.362534722219</v>
      </c>
      <c r="T1360" s="12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126"/>
        <v>86.387434554973822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40668.606365740736</v>
      </c>
      <c r="T1361" s="12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126"/>
        <v>57.736720554272516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41095.692361111105</v>
      </c>
      <c r="T1362" s="12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126"/>
        <v>79.375578780261932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41781.508935185186</v>
      </c>
      <c r="T1363" s="12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126"/>
        <v>91.659028414298803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41464.726053240738</v>
      </c>
      <c r="T1364" s="12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42396.635729166665</v>
      </c>
      <c r="T1365" s="12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126"/>
        <v>84.286574352799519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41951.487337962964</v>
      </c>
      <c r="T1366" s="12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126"/>
        <v>99.734042553191486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42049.524907407402</v>
      </c>
      <c r="T1367" s="12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126"/>
        <v>79.05813302637695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41924.787766203699</v>
      </c>
      <c r="T1368" s="12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126"/>
        <v>87.519691930684402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42291.794560185182</v>
      </c>
      <c r="T1369" s="12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126"/>
        <v>90.334236675700097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42145.982569444437</v>
      </c>
      <c r="T1370" s="12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126"/>
        <v>94.923443773259692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41710.385949074072</v>
      </c>
      <c r="T1371" s="12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126"/>
        <v>96.463022508038591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41547.795023148145</v>
      </c>
      <c r="T1372" s="12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126"/>
        <v>93.382254836557706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42101.550254629627</v>
      </c>
      <c r="T1373" s="12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126"/>
        <v>80.645161290322577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41072.53162037037</v>
      </c>
      <c r="T1374" s="12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126"/>
        <v>95.229025807065995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42704.743437499994</v>
      </c>
      <c r="T1375" s="12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126"/>
        <v>52.779732582688247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42423.953564814808</v>
      </c>
      <c r="T1376" s="12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126"/>
        <v>58.368597694440389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42719.857858796291</v>
      </c>
      <c r="T1377" s="12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126"/>
        <v>39.606080068507815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42677.460717592585</v>
      </c>
      <c r="T1378" s="12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126"/>
        <v>86.092715231788077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42747.01122685185</v>
      </c>
      <c r="T1379" s="12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126"/>
        <v>49.176297024834028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42568.551041666666</v>
      </c>
      <c r="T1380" s="12">
        <f t="shared" si="131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126"/>
        <v>89.605734767025083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42130.283287037033</v>
      </c>
      <c r="T1381" s="12">
        <f t="shared" si="131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126"/>
        <v>23.584905660377359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42141.554467592585</v>
      </c>
      <c r="T1382" s="12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126"/>
        <v>93.370681605975719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42703.006076388883</v>
      </c>
      <c r="T1383" s="12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126"/>
        <v>95.819858665708466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41370.591851851852</v>
      </c>
      <c r="T1384" s="12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126"/>
        <v>47.078964262786222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42706.866643518515</v>
      </c>
      <c r="T1385" s="12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126"/>
        <v>80.589454294266631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42160.526874999996</v>
      </c>
      <c r="T1386" s="12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126"/>
        <v>90.574685054837317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42433.480567129627</v>
      </c>
      <c r="T1387" s="12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126"/>
        <v>45.714285714285715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42184.438530092586</v>
      </c>
      <c r="T1388" s="12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126"/>
        <v>73.193046660567248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42126.712905092594</v>
      </c>
      <c r="T1389" s="12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126"/>
        <v>74.179904070548062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42634.406446759262</v>
      </c>
      <c r="T1390" s="12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126"/>
        <v>68.7757909215956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42565.272650462961</v>
      </c>
      <c r="T1391" s="12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126"/>
        <v>91.653027823240592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42087.594976851855</v>
      </c>
      <c r="T1392" s="12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126"/>
        <v>90.744101633393825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42193.442337962959</v>
      </c>
      <c r="T1393" s="12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126"/>
        <v>87.997184090109116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42400.946597222217</v>
      </c>
      <c r="T1394" s="12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126"/>
        <v>97.703957010258918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42553.473645833328</v>
      </c>
      <c r="T1395" s="12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126"/>
        <v>81.877729257641917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42751.936643518515</v>
      </c>
      <c r="T1396" s="12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126"/>
        <v>89.376915219611845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42719.700011574074</v>
      </c>
      <c r="T1397" s="12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126"/>
        <v>93.196644920782859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42018.790300925924</v>
      </c>
      <c r="T1398" s="12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126"/>
        <v>87.834870443566089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42640.709606481476</v>
      </c>
      <c r="T1399" s="12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126"/>
        <v>91.172813924575223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42526.665902777771</v>
      </c>
      <c r="T1400" s="12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126"/>
        <v>79.274200651810091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41888.795983796292</v>
      </c>
      <c r="T1401" s="12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126"/>
        <v>59.726962457337883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42498.132789351854</v>
      </c>
      <c r="T1402" s="12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126"/>
        <v>20.140175622331427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41399.787893518514</v>
      </c>
      <c r="T1403" s="12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126"/>
        <v>91.608647856357635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42064.845034722217</v>
      </c>
      <c r="T1404" s="12">
        <f t="shared" si="131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126"/>
        <v>97.489641725566656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41450.854571759257</v>
      </c>
      <c r="T1405" s="12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126"/>
        <v>6016.5975103734436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42032.30190972222</v>
      </c>
      <c r="T1406" s="12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126"/>
        <v>23809.523809523809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41941.472233796296</v>
      </c>
      <c r="T1407" s="12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126"/>
        <v>80000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42297.224618055552</v>
      </c>
      <c r="T1408" s="12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126"/>
        <v>20000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41838.32844907407</v>
      </c>
      <c r="T1409" s="12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126"/>
        <v>1388.8888888888889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42291.663842592585</v>
      </c>
      <c r="T1410" s="12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132">IF(E1411=0, 0, 100 * D1411/E1411)</f>
        <v>0</v>
      </c>
      <c r="P1411" s="6" t="e">
        <f t="shared" ref="P1411:P1474" si="133">E1411/L1411</f>
        <v>#DIV/0!</v>
      </c>
      <c r="Q1411" t="str">
        <f t="shared" ref="Q1411:Q1474" si="134">LEFT(N:N, SEARCH("/",N:N,1)-1)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(J:J/86400)+25569+(-5/24)</f>
        <v>41944.925173611111</v>
      </c>
      <c r="T1411" s="12">
        <f t="shared" ref="T1411:T1474" si="137">(I:I/86400)+25569+(-5/24)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132"/>
        <v>600000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42479.110185185178</v>
      </c>
      <c r="T1412" s="12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132"/>
        <v>42857.142857142855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42012.850694444445</v>
      </c>
      <c r="T1413" s="12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132"/>
        <v>2187.5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41946.855312499996</v>
      </c>
      <c r="T1414" s="12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132"/>
        <v>2000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42360.228819444441</v>
      </c>
      <c r="T1415" s="12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132"/>
        <v>50000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42708.044756944444</v>
      </c>
      <c r="T1416" s="12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132"/>
        <v>550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42192.467488425922</v>
      </c>
      <c r="T1417" s="12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42299.717812499999</v>
      </c>
      <c r="T1418" s="12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132"/>
        <v>8181.818181818182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42231.941828703704</v>
      </c>
      <c r="T1419" s="12">
        <f t="shared" si="137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132"/>
        <v>50000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42395.248078703698</v>
      </c>
      <c r="T1420" s="12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132"/>
        <v>1415.7303370786517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42622.24790509259</v>
      </c>
      <c r="T1421" s="12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132"/>
        <v>3666.6666666666665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42524.459328703706</v>
      </c>
      <c r="T1422" s="12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132"/>
        <v>100000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42013.707280092589</v>
      </c>
      <c r="T1423" s="12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132"/>
        <v>96153.846153846156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42604.031296296293</v>
      </c>
      <c r="T1424" s="12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132"/>
        <v>30000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42340.151979166665</v>
      </c>
      <c r="T1425" s="12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132"/>
        <v>491.15913555992142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42676.509282407402</v>
      </c>
      <c r="T1426" s="12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42092.923136574071</v>
      </c>
      <c r="T1427" s="12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42180.181944444441</v>
      </c>
      <c r="T1428" s="12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132"/>
        <v>1193.3174224343675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42601.643344907403</v>
      </c>
      <c r="T1429" s="12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132"/>
        <v>2222.2222222222222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42432.171493055554</v>
      </c>
      <c r="T1430" s="12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42073.852337962962</v>
      </c>
      <c r="T1431" s="12">
        <f t="shared" si="137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132"/>
        <v>1240.6947890818858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41961.605185185188</v>
      </c>
      <c r="T1432" s="12">
        <f t="shared" si="137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132"/>
        <v>313.01786043085986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42304.002499999995</v>
      </c>
      <c r="T1433" s="12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42175.572083333333</v>
      </c>
      <c r="T1434" s="12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132"/>
        <v>1490.6832298136646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42673.417534722219</v>
      </c>
      <c r="T1435" s="12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132"/>
        <v>1001.2210012210012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42142.558773148143</v>
      </c>
      <c r="T1436" s="12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132"/>
        <v>100000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42258.57199074074</v>
      </c>
      <c r="T1437" s="12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132"/>
        <v>12987.012987012988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42391.141863425924</v>
      </c>
      <c r="T1438" s="12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132"/>
        <v>371.74721189591077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41796.32336805555</v>
      </c>
      <c r="T1439" s="12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132"/>
        <v>3333.3333333333335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42457.663182870368</v>
      </c>
      <c r="T1440" s="12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132"/>
        <v>1513.8888888888889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42040.621539351851</v>
      </c>
      <c r="T1441" s="12">
        <f t="shared" si="137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132"/>
        <v>1300000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42486.540081018517</v>
      </c>
      <c r="T1442" s="12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132"/>
        <v>8910.8910891089108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42198.557511574072</v>
      </c>
      <c r="T1443" s="12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42485.437013888884</v>
      </c>
      <c r="T1444" s="12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42707.71769675926</v>
      </c>
      <c r="T1445" s="12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42199.665069444447</v>
      </c>
      <c r="T1446" s="12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42139.333969907406</v>
      </c>
      <c r="T1447" s="12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42461.239328703705</v>
      </c>
      <c r="T1448" s="12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132"/>
        <v>666666.66666666663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42529.52238425926</v>
      </c>
      <c r="T1449" s="12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42115.728217592587</v>
      </c>
      <c r="T1450" s="12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42086.603067129625</v>
      </c>
      <c r="T1451" s="12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132"/>
        <v>10000000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42389.962928240733</v>
      </c>
      <c r="T1452" s="12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132"/>
        <v>947500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41931.75068287037</v>
      </c>
      <c r="T1453" s="12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41818.494942129626</v>
      </c>
      <c r="T1454" s="12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42795.487812499996</v>
      </c>
      <c r="T1455" s="12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132"/>
        <v>11666.666666666666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42463.658333333333</v>
      </c>
      <c r="T1456" s="12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132"/>
        <v>952.38095238095241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41832.46435185185</v>
      </c>
      <c r="T1457" s="12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132"/>
        <v>3448.2758620689656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42708.460243055553</v>
      </c>
      <c r="T1458" s="12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42289.688009259255</v>
      </c>
      <c r="T1459" s="12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41831.49722222222</v>
      </c>
      <c r="T1460" s="12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42311.996481481481</v>
      </c>
      <c r="T1461" s="12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41915.688634259255</v>
      </c>
      <c r="T1462" s="12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132"/>
        <v>98.77069986942513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41899.436967592592</v>
      </c>
      <c r="T1463" s="12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132"/>
        <v>92.151035547261969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41344.454525462963</v>
      </c>
      <c r="T1464" s="12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132"/>
        <v>67.720090293453723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41326.702986111108</v>
      </c>
      <c r="T1465" s="12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132"/>
        <v>61.274509803921568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41291.453217592592</v>
      </c>
      <c r="T1466" s="12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132"/>
        <v>21.909908646635898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40959.526064814811</v>
      </c>
      <c r="T1467" s="12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132"/>
        <v>92.697896974398589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42339.963726851849</v>
      </c>
      <c r="T1468" s="12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132"/>
        <v>86.896072297532157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40933.593576388885</v>
      </c>
      <c r="T1469" s="12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132"/>
        <v>97.686375321336754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40645.806122685179</v>
      </c>
      <c r="T1470" s="12">
        <f t="shared" si="137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132"/>
        <v>92.229771978823621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41290.390150462961</v>
      </c>
      <c r="T1471" s="12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132"/>
        <v>79.914757591901974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41250.618784722217</v>
      </c>
      <c r="T1472" s="12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132"/>
        <v>96.301423455415446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42073.749236111107</v>
      </c>
      <c r="T1473" s="12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132"/>
        <v>72.095974160802854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41533.33452546296</v>
      </c>
      <c r="T1474" s="12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138">IF(E1475=0, 0, 100 * D1475/E1475)</f>
        <v>82.976534236118027</v>
      </c>
      <c r="P1475" s="6">
        <f t="shared" ref="P1475:P1538" si="139">E1475/L1475</f>
        <v>38.462553191489363</v>
      </c>
      <c r="Q1475" t="str">
        <f t="shared" ref="Q1475:Q1538" si="140">LEFT(N:N, SEARCH("/",N:N,1)-1)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(J:J/86400)+25569+(-5/24)</f>
        <v>40939.771284722221</v>
      </c>
      <c r="T1475" s="12">
        <f t="shared" ref="T1475:T1538" si="143">(I:I/86400)+25569+(-5/24)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138"/>
        <v>89.073634204275535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41500.519583333335</v>
      </c>
      <c r="T1476" s="12">
        <f t="shared" si="143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138"/>
        <v>53.002690769934752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41960.514618055553</v>
      </c>
      <c r="T1477" s="12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138"/>
        <v>15.115908788590916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40765.833587962959</v>
      </c>
      <c r="T1478" s="12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138"/>
        <v>89.839187853741805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40840.407453703701</v>
      </c>
      <c r="T1479" s="12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138"/>
        <v>8.4629990319513926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41394.663344907407</v>
      </c>
      <c r="T1480" s="12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138"/>
        <v>72.793448589626934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41754.536909722221</v>
      </c>
      <c r="T1481" s="12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138"/>
        <v>85.440582909832855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41464.725682870368</v>
      </c>
      <c r="T1482" s="12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138"/>
        <v>4761.9047619047615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41550.714641203704</v>
      </c>
      <c r="T1483" s="12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138"/>
        <v>100000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41136.649722222217</v>
      </c>
      <c r="T1484" s="12">
        <f t="shared" si="143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138"/>
        <v>14000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42547.984664351847</v>
      </c>
      <c r="T1485" s="12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41052.992627314808</v>
      </c>
      <c r="T1486" s="12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138"/>
        <v>4466.666666666667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42130.587650462963</v>
      </c>
      <c r="T1487" s="12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138"/>
        <v>41666.666666666664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42031.960196759253</v>
      </c>
      <c r="T1488" s="12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42554.709155092591</v>
      </c>
      <c r="T1489" s="12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138"/>
        <v>4166.666666666667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41614.354861111111</v>
      </c>
      <c r="T1490" s="12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41198.403379629628</v>
      </c>
      <c r="T1491" s="12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138"/>
        <v>324.02234636871509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41520.352708333332</v>
      </c>
      <c r="T1492" s="12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138"/>
        <v>1200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41991.505127314813</v>
      </c>
      <c r="T1493" s="12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138"/>
        <v>13333.333333333334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40682.676458333335</v>
      </c>
      <c r="T1494" s="12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41411.658275462956</v>
      </c>
      <c r="T1495" s="12">
        <f t="shared" si="143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138"/>
        <v>1123.5955056179776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42067.514039351845</v>
      </c>
      <c r="T1496" s="12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40752.581377314811</v>
      </c>
      <c r="T1497" s="12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41838.266886574071</v>
      </c>
      <c r="T1498" s="12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138"/>
        <v>1500000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41444.434282407405</v>
      </c>
      <c r="T1499" s="12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138"/>
        <v>5263.1578947368425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41840.775208333333</v>
      </c>
      <c r="T1500" s="12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138"/>
        <v>40000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42526.798993055556</v>
      </c>
      <c r="T1501" s="12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138"/>
        <v>399.4293865905849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41365.69626157407</v>
      </c>
      <c r="T1502" s="12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138"/>
        <v>60.121167275586181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42163.3752662037</v>
      </c>
      <c r="T1503" s="12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138"/>
        <v>98.575141141679367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42426.33425925926</v>
      </c>
      <c r="T1504" s="12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138"/>
        <v>92.685736035967011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42606.13890046296</v>
      </c>
      <c r="T1505" s="12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138"/>
        <v>35.979187423890181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41772.44935185185</v>
      </c>
      <c r="T1506" s="12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138"/>
        <v>96.542569239123878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42414.234988425924</v>
      </c>
      <c r="T1507" s="12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138"/>
        <v>89.766606822262119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41814.577592592592</v>
      </c>
      <c r="T1508" s="12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138"/>
        <v>46.511627906976742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40254.242002314808</v>
      </c>
      <c r="T1509" s="12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138"/>
        <v>90.283539114733301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41786.406030092592</v>
      </c>
      <c r="T1510" s="12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138"/>
        <v>80.879151757943021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42751.325057870366</v>
      </c>
      <c r="T1511" s="12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138"/>
        <v>98.975602513980306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41809.176828703705</v>
      </c>
      <c r="T1512" s="12">
        <f t="shared" si="143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138"/>
        <v>89.451153280940517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42296.375046296293</v>
      </c>
      <c r="T1513" s="12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138"/>
        <v>17.896405379148131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42741.476145833331</v>
      </c>
      <c r="T1514" s="12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138"/>
        <v>66.65833437486981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41806.42900462963</v>
      </c>
      <c r="T1515" s="12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138"/>
        <v>93.917878207295544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42234.389351851853</v>
      </c>
      <c r="T1516" s="12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138"/>
        <v>63.617683171214267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42415.04510416666</v>
      </c>
      <c r="T1517" s="12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138"/>
        <v>92.031182330012996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42619.258009259262</v>
      </c>
      <c r="T1518" s="12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138"/>
        <v>61.736016792196565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41948.358252314814</v>
      </c>
      <c r="T1519" s="12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138"/>
        <v>48.69339392955689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41760.611712962964</v>
      </c>
      <c r="T1520" s="12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138"/>
        <v>96.74558598263954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41782.533368055556</v>
      </c>
      <c r="T1521" s="12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138"/>
        <v>96.644295302013418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41955.649456018517</v>
      </c>
      <c r="T1522" s="12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138"/>
        <v>93.62127075271502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42492.959386574068</v>
      </c>
      <c r="T1523" s="12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138"/>
        <v>71.960178725924365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41899.621979166666</v>
      </c>
      <c r="T1524" s="12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138"/>
        <v>80.100450294423283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41964.543009259258</v>
      </c>
      <c r="T1525" s="12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138"/>
        <v>48.309178743961354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42756.292708333327</v>
      </c>
      <c r="T1526" s="12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138"/>
        <v>57.469358885094444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42570.494652777772</v>
      </c>
      <c r="T1527" s="12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138"/>
        <v>83.107497741644082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42339.067673611113</v>
      </c>
      <c r="T1528" s="12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138"/>
        <v>90.543389685814432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42780.392199074071</v>
      </c>
      <c r="T1529" s="12">
        <f t="shared" si="143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138"/>
        <v>35.515567657156389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42736.524560185186</v>
      </c>
      <c r="T1530" s="12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138"/>
        <v>99.325631240524856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42052.420370370368</v>
      </c>
      <c r="T1531" s="12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138"/>
        <v>74.169827714085912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42275.558969907404</v>
      </c>
      <c r="T1532" s="12">
        <f t="shared" si="143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138"/>
        <v>56.831922611850061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41941.594050925924</v>
      </c>
      <c r="T1533" s="12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138"/>
        <v>20.660303293252344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42391.266956018517</v>
      </c>
      <c r="T1534" s="12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138"/>
        <v>68.898994074686513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42442.793715277774</v>
      </c>
      <c r="T1535" s="12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138"/>
        <v>23.938716884774976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42221.465995370367</v>
      </c>
      <c r="T1536" s="12">
        <f t="shared" si="143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138"/>
        <v>75.514442137058708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42484.620729166665</v>
      </c>
      <c r="T1537" s="12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138"/>
        <v>39.950714135661308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42213.593865740739</v>
      </c>
      <c r="T1538" s="12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144">IF(E1539=0, 0, 100 * D1539/E1539)</f>
        <v>55.586436909394109</v>
      </c>
      <c r="P1539" s="6">
        <f t="shared" ref="P1539:P1602" si="145">E1539/L1539</f>
        <v>96.375</v>
      </c>
      <c r="Q1539" t="str">
        <f t="shared" ref="Q1539:Q1602" si="146">LEFT(N:N, SEARCH("/",N:N,1)-1)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(J:J/86400)+25569+(-5/24)</f>
        <v>42552.106793981475</v>
      </c>
      <c r="T1539" s="12">
        <f t="shared" ref="T1539:T1602" si="149">(I:I/86400)+25569+(-5/24)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144"/>
        <v>97.438752783964361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41981.57372685185</v>
      </c>
      <c r="T1540" s="12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144"/>
        <v>73.536927671284047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42705.710868055554</v>
      </c>
      <c r="T1541" s="12">
        <f t="shared" si="14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144"/>
        <v>84.841628959276022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41938.798796296294</v>
      </c>
      <c r="T1542" s="12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144"/>
        <v>300000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41974.503912037035</v>
      </c>
      <c r="T1543" s="12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144"/>
        <v>2500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42170.788194444445</v>
      </c>
      <c r="T1544" s="12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144"/>
        <v>22500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41935.301319444443</v>
      </c>
      <c r="T1545" s="12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42052.842870370368</v>
      </c>
      <c r="T1546" s="12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144"/>
        <v>300000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42031.676319444443</v>
      </c>
      <c r="T1547" s="12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144"/>
        <v>346.02076124567475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41839.004618055551</v>
      </c>
      <c r="T1548" s="12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42782.218541666669</v>
      </c>
      <c r="T1549" s="12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144"/>
        <v>1166.6666666666667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42286.673842592594</v>
      </c>
      <c r="T1550" s="12">
        <f t="shared" si="14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144"/>
        <v>294.11764705882354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42280.927766203698</v>
      </c>
      <c r="T1551" s="12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144"/>
        <v>742.57425742574253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42472.24113425926</v>
      </c>
      <c r="T1552" s="12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42121.616192129623</v>
      </c>
      <c r="T1553" s="12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144"/>
        <v>203.3096926713948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41892.480416666665</v>
      </c>
      <c r="T1554" s="12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42219.074618055551</v>
      </c>
      <c r="T1555" s="12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42188.043865740743</v>
      </c>
      <c r="T1556" s="12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42241.405462962961</v>
      </c>
      <c r="T1557" s="12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144"/>
        <v>221.56573116691285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42524.944722222215</v>
      </c>
      <c r="T1558" s="12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144"/>
        <v>2500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41871.444826388884</v>
      </c>
      <c r="T1559" s="12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144"/>
        <v>2142.8571428571427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42185.189340277771</v>
      </c>
      <c r="T1560" s="12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144"/>
        <v>30000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42107.844895833332</v>
      </c>
      <c r="T1561" s="12">
        <f t="shared" si="14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144"/>
        <v>2659.5744680851062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41935.812418981477</v>
      </c>
      <c r="T1562" s="12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144"/>
        <v>14925.373134328358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41554.833368055552</v>
      </c>
      <c r="T1563" s="12">
        <f t="shared" si="14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40079.357824074068</v>
      </c>
      <c r="T1564" s="12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144"/>
        <v>7058.8235294117649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41652.534155092588</v>
      </c>
      <c r="T1565" s="12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144"/>
        <v>100000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42121.158668981479</v>
      </c>
      <c r="T1566" s="12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144"/>
        <v>4000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40672.521539351852</v>
      </c>
      <c r="T1567" s="12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144"/>
        <v>470.58823529411762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42549.708379629628</v>
      </c>
      <c r="T1568" s="12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144"/>
        <v>2428.5714285714284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41671.728530092594</v>
      </c>
      <c r="T1569" s="12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144"/>
        <v>733.13782991202345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41961.853993055549</v>
      </c>
      <c r="T1570" s="12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41389.471226851849</v>
      </c>
      <c r="T1571" s="12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144"/>
        <v>241.54589371980677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42438.605115740742</v>
      </c>
      <c r="T1572" s="12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144"/>
        <v>15125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42144.56114583333</v>
      </c>
      <c r="T1573" s="12">
        <f t="shared" si="14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144"/>
        <v>2000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42403.824756944443</v>
      </c>
      <c r="T1574" s="12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144"/>
        <v>4035.8744394618834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42785.791689814818</v>
      </c>
      <c r="T1575" s="12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144"/>
        <v>1976.2845849802372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42017.719085648147</v>
      </c>
      <c r="T1576" s="12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144"/>
        <v>436.49061545176778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41799.315925925919</v>
      </c>
      <c r="T1577" s="12">
        <f t="shared" si="14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144"/>
        <v>769.23076923076928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42140.670925925922</v>
      </c>
      <c r="T1578" s="12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144"/>
        <v>18181.81818181818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41054.639444444438</v>
      </c>
      <c r="T1579" s="12">
        <f t="shared" si="14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144"/>
        <v>925.36585365853659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40398.857534722221</v>
      </c>
      <c r="T1580" s="12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144"/>
        <v>11903.571428571429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41481.788090277776</v>
      </c>
      <c r="T1581" s="12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40989.841736111106</v>
      </c>
      <c r="T1582" s="12">
        <f t="shared" si="14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144"/>
        <v>20000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42325.240624999999</v>
      </c>
      <c r="T1583" s="12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144"/>
        <v>1075.2688172043011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42246.581631944442</v>
      </c>
      <c r="T1584" s="12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144"/>
        <v>133333.33333333334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41877.696655092594</v>
      </c>
      <c r="T1585" s="12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41779.440983796296</v>
      </c>
      <c r="T1586" s="12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144"/>
        <v>126.58227848101266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42707.687129629623</v>
      </c>
      <c r="T1587" s="12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42068.896087962959</v>
      </c>
      <c r="T1588" s="12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144"/>
        <v>750000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41956.742650462962</v>
      </c>
      <c r="T1589" s="12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42005.041655092595</v>
      </c>
      <c r="T1590" s="12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42256.776458333326</v>
      </c>
      <c r="T1591" s="12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144"/>
        <v>5882.3529411764703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42240.648888888885</v>
      </c>
      <c r="T1592" s="12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144"/>
        <v>342.13098729227761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42433.517835648141</v>
      </c>
      <c r="T1593" s="12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42045.86440972222</v>
      </c>
      <c r="T1594" s="12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144"/>
        <v>733333.33333333337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42033.63721064815</v>
      </c>
      <c r="T1595" s="12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144"/>
        <v>487.80487804878049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42445.504421296289</v>
      </c>
      <c r="T1596" s="12">
        <f t="shared" si="14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144"/>
        <v>35714.285714285717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41779.84175925926</v>
      </c>
      <c r="T1597" s="12">
        <f t="shared" si="14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144"/>
        <v>4333.333333333333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41941.221863425926</v>
      </c>
      <c r="T1598" s="12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42603.145798611113</v>
      </c>
      <c r="T1599" s="12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144"/>
        <v>80000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42151.459004629629</v>
      </c>
      <c r="T1600" s="12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42438.330740740734</v>
      </c>
      <c r="T1601" s="12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144"/>
        <v>1362.3978201634877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41790.848981481475</v>
      </c>
      <c r="T1602" s="12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50">IF(E1603=0, 0, 100 * D1603/E1603)</f>
        <v>92.379435598600267</v>
      </c>
      <c r="P1603" s="6">
        <f t="shared" ref="P1603:P1666" si="151">E1603/L1603</f>
        <v>48.325535714285714</v>
      </c>
      <c r="Q1603" t="str">
        <f t="shared" ref="Q1603:Q1666" si="152">LEFT(N:N, SEARCH("/",N:N,1)-1)</f>
        <v>music</v>
      </c>
      <c r="R1603" t="str">
        <f t="shared" ref="R1603:R1666" si="153">RIGHT(N1603,LEN(N1603)-SEARCH("/",N1603))</f>
        <v>rock</v>
      </c>
      <c r="S1603" s="12">
        <f t="shared" ref="S1603:S1666" si="154">(J:J/86400)+25569+(-5/24)</f>
        <v>40637.884641203702</v>
      </c>
      <c r="T1603" s="12">
        <f t="shared" ref="T1603:T1666" si="155">(I:I/86400)+25569+(-5/24)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50"/>
        <v>99.833610648918466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40788.089317129627</v>
      </c>
      <c r="T1604" s="12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50"/>
        <v>99.967010886407479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40875.961331018516</v>
      </c>
      <c r="T1605" s="12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50"/>
        <v>81.895291020766308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40945.636979166666</v>
      </c>
      <c r="T1606" s="12">
        <f t="shared" si="155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50"/>
        <v>99.31144067796609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40746.804548611108</v>
      </c>
      <c r="T1607" s="12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50"/>
        <v>99.005857434040436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40535.903217592589</v>
      </c>
      <c r="T1608" s="12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50"/>
        <v>68.913238233064575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41053.600127314814</v>
      </c>
      <c r="T1609" s="12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50"/>
        <v>98.76543209876543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41607.622523148144</v>
      </c>
      <c r="T1610" s="12">
        <f t="shared" si="155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50"/>
        <v>84.507042253521121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40795.792928240735</v>
      </c>
      <c r="T1611" s="12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50"/>
        <v>36.784991723376862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41228.716550925921</v>
      </c>
      <c r="T1612" s="12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50"/>
        <v>79.920079920079914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41408.792037037034</v>
      </c>
      <c r="T1613" s="12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50"/>
        <v>90.909090909090907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41246.666481481479</v>
      </c>
      <c r="T1614" s="12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50"/>
        <v>98.522167487684726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41081.861134259256</v>
      </c>
      <c r="T1615" s="12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50"/>
        <v>97.370983446932811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41794.772789351853</v>
      </c>
      <c r="T1616" s="12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50"/>
        <v>87.62322015334064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40844.842546296291</v>
      </c>
      <c r="T1617" s="12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50"/>
        <v>95.969289827255281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41194.507187499999</v>
      </c>
      <c r="T1618" s="12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50"/>
        <v>68.560235063663072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41546.455879629626</v>
      </c>
      <c r="T1619" s="12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50"/>
        <v>95.17766497461929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41301.446006944439</v>
      </c>
      <c r="T1620" s="12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50"/>
        <v>75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41875.977847222217</v>
      </c>
      <c r="T1621" s="12">
        <f t="shared" si="155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50"/>
        <v>88.495575221238937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41321.131249999999</v>
      </c>
      <c r="T1622" s="12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50"/>
        <v>82.508250825082513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41003.398321759254</v>
      </c>
      <c r="T1623" s="12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50"/>
        <v>98.30460179512751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41950.086504629631</v>
      </c>
      <c r="T1624" s="12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50"/>
        <v>98.944591029023741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41453.480196759258</v>
      </c>
      <c r="T1625" s="12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50"/>
        <v>84.745762711864401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41243.158969907403</v>
      </c>
      <c r="T1626" s="12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50"/>
        <v>64.377682403433482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41135.491354166668</v>
      </c>
      <c r="T1627" s="12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50"/>
        <v>98.826436071649169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41579.639664351846</v>
      </c>
      <c r="T1628" s="12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50"/>
        <v>85.470085470085465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41205.498715277776</v>
      </c>
      <c r="T1629" s="12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50"/>
        <v>99.083477830071843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41774.528726851851</v>
      </c>
      <c r="T1630" s="12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50"/>
        <v>96.463022508038591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41645.658946759257</v>
      </c>
      <c r="T1631" s="12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50"/>
        <v>37.700282752120643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40939.629340277774</v>
      </c>
      <c r="T1632" s="12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50"/>
        <v>64.139567699313702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41164.65116898148</v>
      </c>
      <c r="T1633" s="12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50"/>
        <v>98.400984009840101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40750.132569444446</v>
      </c>
      <c r="T1634" s="12">
        <f t="shared" si="155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40896.675416666665</v>
      </c>
      <c r="T1635" s="12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50"/>
        <v>99.50248756218906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40657.981493055551</v>
      </c>
      <c r="T1636" s="12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50"/>
        <v>79.808459696727851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42502.660428240742</v>
      </c>
      <c r="T1637" s="12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50"/>
        <v>96.566523605150209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40662.878333333334</v>
      </c>
      <c r="T1638" s="12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50"/>
        <v>96.339113680154142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40122.543287037035</v>
      </c>
      <c r="T1639" s="12">
        <f t="shared" si="155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50"/>
        <v>95.238095238095241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41288.478796296295</v>
      </c>
      <c r="T1640" s="12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40941.444039351853</v>
      </c>
      <c r="T1641" s="12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50"/>
        <v>58.872012245378542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40379.022627314815</v>
      </c>
      <c r="T1642" s="12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50"/>
        <v>98.619329388560161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41962.388240740744</v>
      </c>
      <c r="T1643" s="12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40687.816284722219</v>
      </c>
      <c r="T1644" s="12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50"/>
        <v>80.192461908580597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41146.615879629629</v>
      </c>
      <c r="T1645" s="12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50"/>
        <v>91.324200913242009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41174.851388888885</v>
      </c>
      <c r="T1646" s="12">
        <f t="shared" si="155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50"/>
        <v>90.25270758122744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41521.40902777778</v>
      </c>
      <c r="T1647" s="12">
        <f t="shared" si="155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50"/>
        <v>90.744101633393825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41833.241932870369</v>
      </c>
      <c r="T1648" s="12">
        <f t="shared" si="155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50"/>
        <v>95.492742551566081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41039.201122685183</v>
      </c>
      <c r="T1649" s="12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50"/>
        <v>79.833391183616797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40592.496319444443</v>
      </c>
      <c r="T1650" s="12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50"/>
        <v>99.415801356764064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41737.476331018515</v>
      </c>
      <c r="T1651" s="12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50"/>
        <v>70.646414694454251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41526.227280092593</v>
      </c>
      <c r="T1652" s="12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50"/>
        <v>99.255583126550874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40625.692361111105</v>
      </c>
      <c r="T1653" s="12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50"/>
        <v>99.337748344370866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41572.284641203703</v>
      </c>
      <c r="T1654" s="12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50"/>
        <v>57.395265120208641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40626.626111111109</v>
      </c>
      <c r="T1655" s="12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50"/>
        <v>83.396512509476878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40987.682407407403</v>
      </c>
      <c r="T1656" s="12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50"/>
        <v>69.99533364442371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40974.583564814813</v>
      </c>
      <c r="T1657" s="12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50"/>
        <v>99.666184725293419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41226.720509259256</v>
      </c>
      <c r="T1658" s="12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50"/>
        <v>95.298178470616705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41023.573703703703</v>
      </c>
      <c r="T1659" s="12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50"/>
        <v>75.623897151499875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41223.013506944444</v>
      </c>
      <c r="T1660" s="12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50"/>
        <v>88.652482269503551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41596.705104166664</v>
      </c>
      <c r="T1661" s="12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50"/>
        <v>7.976071784646062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42459.485532407409</v>
      </c>
      <c r="T1662" s="12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50"/>
        <v>97.554951839960481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42343.789710648147</v>
      </c>
      <c r="T1663" s="12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50"/>
        <v>97.430276458409452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40847.99</v>
      </c>
      <c r="T1664" s="12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50"/>
        <v>92.592592592592595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42005.813738425924</v>
      </c>
      <c r="T1665" s="12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50"/>
        <v>81.693473018279732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40939.553449074076</v>
      </c>
      <c r="T1666" s="12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56">IF(E1667=0, 0, 100 * D1667/E1667)</f>
        <v>83.712030614685489</v>
      </c>
      <c r="P1667" s="6">
        <f t="shared" ref="P1667:P1730" si="157">E1667/L1667</f>
        <v>44.956989247311824</v>
      </c>
      <c r="Q1667" t="str">
        <f t="shared" ref="Q1667:Q1730" si="158">LEFT(N:N, SEARCH("/",N:N,1)-1)</f>
        <v>music</v>
      </c>
      <c r="R1667" t="str">
        <f t="shared" ref="R1667:R1730" si="159">RIGHT(N1667,LEN(N1667)-SEARCH("/",N1667))</f>
        <v>pop</v>
      </c>
      <c r="S1667" s="12">
        <f t="shared" ref="S1667:S1730" si="160">(J:J/86400)+25569+(-5/24)</f>
        <v>40564.441122685181</v>
      </c>
      <c r="T1667" s="12">
        <f t="shared" ref="T1667:T1730" si="161">(I:I/86400)+25569+(-5/24)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56"/>
        <v>62.158130283441075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41331.04482638889</v>
      </c>
      <c r="T1668" s="12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56"/>
        <v>78.831439833062831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41681.862245370365</v>
      </c>
      <c r="T1669" s="12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56"/>
        <v>97.430276458409452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40844.941423611112</v>
      </c>
      <c r="T1670" s="12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56"/>
        <v>71.556350626118075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42461.676805555551</v>
      </c>
      <c r="T1671" s="12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56"/>
        <v>97.465886939571149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40313.722210648142</v>
      </c>
      <c r="T1672" s="12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56"/>
        <v>99.331005676766978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42553.335810185185</v>
      </c>
      <c r="T1673" s="12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56"/>
        <v>88.541666666666671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41034.448263888888</v>
      </c>
      <c r="T1674" s="12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56"/>
        <v>78.066914498141259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42039.670046296298</v>
      </c>
      <c r="T1675" s="12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56"/>
        <v>49.578582052553294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42569.397060185183</v>
      </c>
      <c r="T1676" s="12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56"/>
        <v>72.771729638470049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40802.524768518517</v>
      </c>
      <c r="T1677" s="12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56"/>
        <v>86.705202312138724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40973.517905092587</v>
      </c>
      <c r="T1678" s="12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56"/>
        <v>89.552238805970148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42416.198796296296</v>
      </c>
      <c r="T1679" s="12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56"/>
        <v>84.459459459459453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41662.646655092591</v>
      </c>
      <c r="T1680" s="12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56"/>
        <v>57.142857142857146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40722.860474537032</v>
      </c>
      <c r="T1681" s="12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56"/>
        <v>85.106382978723403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41802.549386574072</v>
      </c>
      <c r="T1682" s="12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56"/>
        <v>98.59781768141012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42773.91300925926</v>
      </c>
      <c r="T1683" s="12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42779.005324074074</v>
      </c>
      <c r="T1684" s="12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56"/>
        <v>460.5263157894737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42808.57335648148</v>
      </c>
      <c r="T1685" s="12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56"/>
        <v>91.638029782359681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42783.606956018521</v>
      </c>
      <c r="T1686" s="12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56"/>
        <v>97.222222222222229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42788.041932870365</v>
      </c>
      <c r="T1687" s="12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56"/>
        <v>27777.777777777777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42792.635636574072</v>
      </c>
      <c r="T1688" s="12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56"/>
        <v>320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42801.838483796295</v>
      </c>
      <c r="T1689" s="12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56"/>
        <v>225.73363431151242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42804.326319444437</v>
      </c>
      <c r="T1690" s="12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42780.734143518515</v>
      </c>
      <c r="T1691" s="12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56"/>
        <v>393.70078740157481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42801.222708333335</v>
      </c>
      <c r="T1692" s="12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56"/>
        <v>298.74526986656042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42795.493148148147</v>
      </c>
      <c r="T1693" s="12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56"/>
        <v>209.20502092050208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42787.94290509259</v>
      </c>
      <c r="T1694" s="12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56"/>
        <v>1071.4285714285713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42803.711944444447</v>
      </c>
      <c r="T1695" s="12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56"/>
        <v>200000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42791.461504629631</v>
      </c>
      <c r="T1696" s="12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56"/>
        <v>854.09252669039142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42800.823078703703</v>
      </c>
      <c r="T1697" s="12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42795.861238425925</v>
      </c>
      <c r="T1698" s="12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56"/>
        <v>494.85352335708632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42804.824629629627</v>
      </c>
      <c r="T1699" s="12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42795.999537037038</v>
      </c>
      <c r="T1700" s="12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56"/>
        <v>2363.4259259259261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42806.655613425923</v>
      </c>
      <c r="T1701" s="12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56"/>
        <v>383.7298541826554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42795.863310185181</v>
      </c>
      <c r="T1702" s="12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56"/>
        <v>50500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41989.456076388888</v>
      </c>
      <c r="T1703" s="12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56"/>
        <v>1650000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42063.661458333336</v>
      </c>
      <c r="T1704" s="12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56"/>
        <v>9803.9215686274511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42187.073344907403</v>
      </c>
      <c r="T1705" s="12">
        <f t="shared" si="161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56"/>
        <v>153.60983102918587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42020.931400462963</v>
      </c>
      <c r="T1706" s="12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42244.808402777773</v>
      </c>
      <c r="T1707" s="12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42179.098055555551</v>
      </c>
      <c r="T1708" s="12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56"/>
        <v>1026.6940451745379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42427.512673611105</v>
      </c>
      <c r="T1709" s="12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42451.658634259256</v>
      </c>
      <c r="T1710" s="12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56"/>
        <v>2058.8235294117649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41841.355486111112</v>
      </c>
      <c r="T1711" s="12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56"/>
        <v>14705.882352941177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42341.382962962962</v>
      </c>
      <c r="T1712" s="12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56"/>
        <v>952.38095238095241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41852.437893518516</v>
      </c>
      <c r="T1713" s="12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42125.705474537033</v>
      </c>
      <c r="T1714" s="12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56"/>
        <v>6000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41887.592731481483</v>
      </c>
      <c r="T1715" s="12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56"/>
        <v>1270.9710218607015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42095.710196759253</v>
      </c>
      <c r="T1716" s="12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56"/>
        <v>45454.545454545456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42064.009085648147</v>
      </c>
      <c r="T1717" s="12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56"/>
        <v>1333.3333333333333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42673.369201388887</v>
      </c>
      <c r="T1718" s="12">
        <f t="shared" si="161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56"/>
        <v>234.05017921146953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42460.773587962962</v>
      </c>
      <c r="T1719" s="12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56"/>
        <v>46666.666666666664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42460.402187499996</v>
      </c>
      <c r="T1720" s="12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56"/>
        <v>11428.571428571429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41869.326284722221</v>
      </c>
      <c r="T1721" s="12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56"/>
        <v>1777.7777777777778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41922.574895833335</v>
      </c>
      <c r="T1722" s="12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42319.25304398148</v>
      </c>
      <c r="T1723" s="12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56"/>
        <v>288000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42425.752650462957</v>
      </c>
      <c r="T1724" s="12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56"/>
        <v>1538.4615384615386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42129.617071759254</v>
      </c>
      <c r="T1725" s="12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56"/>
        <v>17142.857142857141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41912.724097222221</v>
      </c>
      <c r="T1726" s="12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56"/>
        <v>982.14285714285711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41845.759826388887</v>
      </c>
      <c r="T1727" s="12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56"/>
        <v>295.9927140255009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41788.711388888885</v>
      </c>
      <c r="T1728" s="12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56"/>
        <v>300000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42044.719641203701</v>
      </c>
      <c r="T1729" s="12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56"/>
        <v>146.19883040935673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42268.417523148142</v>
      </c>
      <c r="T1730" s="12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62">IF(E1731=0, 0, 100 * D1731/E1731)</f>
        <v>0</v>
      </c>
      <c r="P1731" s="6" t="e">
        <f t="shared" ref="P1731:P1794" si="163">E1731/L1731</f>
        <v>#DIV/0!</v>
      </c>
      <c r="Q1731" t="str">
        <f t="shared" ref="Q1731:Q1794" si="164">LEFT(N:N, SEARCH("/",N:N,1)-1)</f>
        <v>music</v>
      </c>
      <c r="R1731" t="str">
        <f t="shared" ref="R1731:R1794" si="165">RIGHT(N1731,LEN(N1731)-SEARCH("/",N1731))</f>
        <v>faith</v>
      </c>
      <c r="S1731" s="12">
        <f t="shared" ref="S1731:S1794" si="166">(J:J/86400)+25569+(-5/24)</f>
        <v>42470.843819444439</v>
      </c>
      <c r="T1731" s="12">
        <f t="shared" ref="T1731:T1794" si="167">(I:I/86400)+25569+(-5/24)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42271.879432870366</v>
      </c>
      <c r="T1732" s="12">
        <f t="shared" si="167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42152.698518518511</v>
      </c>
      <c r="T1733" s="12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42325.475474537037</v>
      </c>
      <c r="T1734" s="12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42614.467291666668</v>
      </c>
      <c r="T1735" s="12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62"/>
        <v>450000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42101.828194444439</v>
      </c>
      <c r="T1736" s="12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62"/>
        <v>909.09090909090912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42559.605844907404</v>
      </c>
      <c r="T1737" s="12">
        <f t="shared" si="167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62"/>
        <v>13636.363636363636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42286.65315972222</v>
      </c>
      <c r="T1738" s="12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62"/>
        <v>470.58823529411762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42175.740648148145</v>
      </c>
      <c r="T1739" s="12">
        <f t="shared" si="167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62"/>
        <v>25000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41884.665995370371</v>
      </c>
      <c r="T1740" s="12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62"/>
        <v>100000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42435.665879629632</v>
      </c>
      <c r="T1741" s="12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42171.609050925923</v>
      </c>
      <c r="T1742" s="12">
        <f t="shared" si="167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62"/>
        <v>90.225563909774436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42120.419803240737</v>
      </c>
      <c r="T1743" s="12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62"/>
        <v>91.954022988505741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42710.668634259258</v>
      </c>
      <c r="T1744" s="12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62"/>
        <v>99.585062240663902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42586.717303240737</v>
      </c>
      <c r="T1745" s="12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62"/>
        <v>84.420567920184197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42026.396724537037</v>
      </c>
      <c r="T1746" s="12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62"/>
        <v>87.708307229670467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42690.051365740735</v>
      </c>
      <c r="T1747" s="12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62"/>
        <v>67.5219446320054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42667.968368055554</v>
      </c>
      <c r="T1748" s="12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62"/>
        <v>95.278424730044463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42292.22719907407</v>
      </c>
      <c r="T1749" s="12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62"/>
        <v>76.953858466463515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42219.742395833331</v>
      </c>
      <c r="T1750" s="12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62"/>
        <v>80.979815478828414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42758.767604166664</v>
      </c>
      <c r="T1751" s="12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62"/>
        <v>49.59825414145422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42454.628518518519</v>
      </c>
      <c r="T1752" s="12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62"/>
        <v>97.181729834791057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42052.573182870365</v>
      </c>
      <c r="T1753" s="12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62"/>
        <v>38.436899423446512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42627.044930555552</v>
      </c>
      <c r="T1754" s="12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62"/>
        <v>92.592592592592595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42420.541296296295</v>
      </c>
      <c r="T1755" s="12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62"/>
        <v>90.473656200106433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42067.668437499997</v>
      </c>
      <c r="T1756" s="12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62"/>
        <v>83.333333333333329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42252.580567129626</v>
      </c>
      <c r="T1757" s="12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62"/>
        <v>97.248744607115071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42570.959131944437</v>
      </c>
      <c r="T1758" s="12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62"/>
        <v>86.206896551724142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42733.619016203702</v>
      </c>
      <c r="T1759" s="12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62"/>
        <v>87.183958151700082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42505.74759259259</v>
      </c>
      <c r="T1760" s="12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62"/>
        <v>93.808630393996253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42068.620706018519</v>
      </c>
      <c r="T1761" s="12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62"/>
        <v>60.444874274661508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42405.464270833334</v>
      </c>
      <c r="T1762" s="12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62"/>
        <v>64.516129032258064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42209.359490740739</v>
      </c>
      <c r="T1763" s="12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62"/>
        <v>11.299435028248588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42410.773668981477</v>
      </c>
      <c r="T1764" s="12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62"/>
        <v>98.127402077030013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42636.660185185181</v>
      </c>
      <c r="T1765" s="12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62"/>
        <v>510.20408163265307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41825.27753472222</v>
      </c>
      <c r="T1766" s="12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62"/>
        <v>168.15811705957373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41834.772129629629</v>
      </c>
      <c r="T1767" s="12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41855.65148148148</v>
      </c>
      <c r="T1768" s="12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62"/>
        <v>218.72265966754156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41824.450046296297</v>
      </c>
      <c r="T1769" s="12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62"/>
        <v>2673.7967914438505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41849.352361111109</v>
      </c>
      <c r="T1770" s="12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62"/>
        <v>3700.2775208140611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41987.610636574071</v>
      </c>
      <c r="T1771" s="12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62"/>
        <v>176.9464105156724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41891.571689814817</v>
      </c>
      <c r="T1772" s="12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62"/>
        <v>469.27374301675979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41905.771296296291</v>
      </c>
      <c r="T1773" s="12">
        <f t="shared" si="167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62"/>
        <v>641.02564102564099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41766.509675925925</v>
      </c>
      <c r="T1774" s="12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62"/>
        <v>1598.2951518380394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41978.552060185182</v>
      </c>
      <c r="T1775" s="12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62"/>
        <v>217.77003484320556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41930.010324074072</v>
      </c>
      <c r="T1776" s="12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62"/>
        <v>153.60620096417432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41891.768055555549</v>
      </c>
      <c r="T1777" s="12">
        <f t="shared" si="167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62"/>
        <v>1492.5373134328358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41905.748506944445</v>
      </c>
      <c r="T1778" s="12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62"/>
        <v>737.32718894009213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42025.14876157407</v>
      </c>
      <c r="T1779" s="12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62"/>
        <v>5025.1256281407032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42045.655034722215</v>
      </c>
      <c r="T1780" s="12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62"/>
        <v>275.96588058203713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42585.483564814807</v>
      </c>
      <c r="T1781" s="12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62"/>
        <v>251.61452654533255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42493.392476851848</v>
      </c>
      <c r="T1782" s="12">
        <f t="shared" si="167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62"/>
        <v>388.14396612561751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42597.409085648142</v>
      </c>
      <c r="T1783" s="12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62"/>
        <v>645.51825894503872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42388.366770833331</v>
      </c>
      <c r="T1784" s="12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62"/>
        <v>422.07449614857023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42115.741643518515</v>
      </c>
      <c r="T1785" s="12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62"/>
        <v>251.50905432595573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42003.447222222218</v>
      </c>
      <c r="T1786" s="12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62"/>
        <v>494.539460127756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41896.926562499997</v>
      </c>
      <c r="T1787" s="12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62"/>
        <v>209.94475138121547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41958.342326388891</v>
      </c>
      <c r="T1788" s="12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62"/>
        <v>652.31572080887145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42068.447187499994</v>
      </c>
      <c r="T1789" s="12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62"/>
        <v>7236.8421052631575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41913.740069444444</v>
      </c>
      <c r="T1790" s="12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62"/>
        <v>20000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41956.041701388887</v>
      </c>
      <c r="T1791" s="12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62"/>
        <v>2017.114914425428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42010.466180555552</v>
      </c>
      <c r="T1792" s="12">
        <f t="shared" si="167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62"/>
        <v>2803.7383177570096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41973.532002314816</v>
      </c>
      <c r="T1793" s="12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62"/>
        <v>163.60185851711276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42188.822708333326</v>
      </c>
      <c r="T1794" s="12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68">IF(E1795=0, 0, 100 * D1795/E1795)</f>
        <v>7500</v>
      </c>
      <c r="P1795" s="6">
        <f t="shared" ref="P1795:P1858" si="169">E1795/L1795</f>
        <v>20</v>
      </c>
      <c r="Q1795" t="str">
        <f t="shared" ref="Q1795:Q1858" si="170">LEFT(N:N, SEARCH("/",N:N,1)-1)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(J:J/86400)+25569+(-5/24)</f>
        <v>41940.683333333327</v>
      </c>
      <c r="T1795" s="12">
        <f t="shared" ref="T1795:T1858" si="173">(I:I/86400)+25569+(-5/24)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68"/>
        <v>902.7081243731194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42011.342847222222</v>
      </c>
      <c r="T1796" s="12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68"/>
        <v>258.15969020837173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42628.080335648141</v>
      </c>
      <c r="T1797" s="12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68"/>
        <v>453.46062052505965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42515.231087962959</v>
      </c>
      <c r="T1798" s="12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68"/>
        <v>148.03849000740192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42689.360983796294</v>
      </c>
      <c r="T1799" s="12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68"/>
        <v>733.27222731439042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42344.118437499994</v>
      </c>
      <c r="T1800" s="12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68"/>
        <v>5728.1970499785193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41934.634351851848</v>
      </c>
      <c r="T1801" s="12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68"/>
        <v>489.0063424947146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42623.397800925923</v>
      </c>
      <c r="T1802" s="12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68"/>
        <v>721.86836518046709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42321.452175925922</v>
      </c>
      <c r="T1803" s="12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68"/>
        <v>206.24631703005304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42159.264236111114</v>
      </c>
      <c r="T1804" s="12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68"/>
        <v>324.6753246753247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42017.863217592589</v>
      </c>
      <c r="T1805" s="12">
        <f t="shared" si="173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68"/>
        <v>284.29933969185618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42282.469953703701</v>
      </c>
      <c r="T1806" s="12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68"/>
        <v>274.69173483091197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42247.595578703702</v>
      </c>
      <c r="T1807" s="12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68"/>
        <v>3384.0947546531302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41877.429965277777</v>
      </c>
      <c r="T1808" s="12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68"/>
        <v>904.15913200723332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41879.860104166662</v>
      </c>
      <c r="T1809" s="12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68"/>
        <v>241.50422632396067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42742.472569444442</v>
      </c>
      <c r="T1810" s="12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68"/>
        <v>921.0526315789474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42029.699525462966</v>
      </c>
      <c r="T1811" s="12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68"/>
        <v>3000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41860.701689814814</v>
      </c>
      <c r="T1812" s="12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68"/>
        <v>135000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41876.225347222222</v>
      </c>
      <c r="T1813" s="12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68"/>
        <v>751.44508670520236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42524.110370370363</v>
      </c>
      <c r="T1814" s="12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41829.68069444444</v>
      </c>
      <c r="T1815" s="12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68"/>
        <v>203.32090816672314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42033.105740740742</v>
      </c>
      <c r="T1816" s="12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42172.698344907403</v>
      </c>
      <c r="T1817" s="12">
        <f t="shared" si="173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68"/>
        <v>4911.5913555992138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42548.667858796289</v>
      </c>
      <c r="T1818" s="12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68"/>
        <v>191.10308949994692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42705.453784722216</v>
      </c>
      <c r="T1819" s="12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42067.026041666664</v>
      </c>
      <c r="T1820" s="12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68"/>
        <v>4800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41820.543935185182</v>
      </c>
      <c r="T1821" s="12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68"/>
        <v>1523.1400117164617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42064.876041666663</v>
      </c>
      <c r="T1822" s="12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68"/>
        <v>74.134479946623173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40926.110729166663</v>
      </c>
      <c r="T1823" s="12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41634.588680555556</v>
      </c>
      <c r="T1824" s="12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68"/>
        <v>86.313193588162761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41176.47657407407</v>
      </c>
      <c r="T1825" s="12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68"/>
        <v>99.933377748167885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41626.707951388882</v>
      </c>
      <c r="T1826" s="12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68"/>
        <v>95.192765349833408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41443.626192129625</v>
      </c>
      <c r="T1827" s="12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68"/>
        <v>99.009900990099013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41657.715474537035</v>
      </c>
      <c r="T1828" s="12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68"/>
        <v>99.341860176331807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40555.117604166662</v>
      </c>
      <c r="T1829" s="12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68"/>
        <v>99.840255591054316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41736.691319444442</v>
      </c>
      <c r="T1830" s="12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68"/>
        <v>59.994000599940009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40515.879293981481</v>
      </c>
      <c r="T1831" s="12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68"/>
        <v>98.489822718319104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41664.475775462961</v>
      </c>
      <c r="T1832" s="12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68"/>
        <v>97.087378640776706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41026.787766203699</v>
      </c>
      <c r="T1833" s="12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68"/>
        <v>70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40576.331331018519</v>
      </c>
      <c r="T1834" s="12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68"/>
        <v>38.095238095238095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41302.835682870369</v>
      </c>
      <c r="T1835" s="12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68"/>
        <v>84.70986869970352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41988.755729166667</v>
      </c>
      <c r="T1836" s="12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68"/>
        <v>96.15384615384616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42430.49387731481</v>
      </c>
      <c r="T1837" s="12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68"/>
        <v>49.915144254766894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41305.601030092592</v>
      </c>
      <c r="T1838" s="12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68"/>
        <v>32.590983161325369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40925.839525462965</v>
      </c>
      <c r="T1839" s="12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68"/>
        <v>99.851221679697247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40788.578206018516</v>
      </c>
      <c r="T1840" s="12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68"/>
        <v>48.709206039941549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42614.513680555552</v>
      </c>
      <c r="T1841" s="12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68"/>
        <v>91.836734693877546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41381.88784722222</v>
      </c>
      <c r="T1842" s="12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68"/>
        <v>98.280098280098287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41745.637094907404</v>
      </c>
      <c r="T1843" s="12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68"/>
        <v>79.840319361277452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42031.423391203702</v>
      </c>
      <c r="T1844" s="12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68"/>
        <v>80.64119426383057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40564.786504629628</v>
      </c>
      <c r="T1845" s="12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68"/>
        <v>98.619329388560161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40666.765208333331</v>
      </c>
      <c r="T1846" s="12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42523.124976851854</v>
      </c>
      <c r="T1847" s="12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68"/>
        <v>72.50229590603702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41228.441863425927</v>
      </c>
      <c r="T1848" s="12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68"/>
        <v>82.726671078755786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42094.028148148143</v>
      </c>
      <c r="T1849" s="12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68"/>
        <v>93.13877677739832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40691.579722222217</v>
      </c>
      <c r="T1850" s="12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68"/>
        <v>99.667774086378742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41169.637256944443</v>
      </c>
      <c r="T1851" s="12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68"/>
        <v>98.50060194812302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41800.751157407409</v>
      </c>
      <c r="T1852" s="12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68"/>
        <v>99.923136049192934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41827.69835648148</v>
      </c>
      <c r="T1853" s="12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68"/>
        <v>85.494442861214026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42081.563101851854</v>
      </c>
      <c r="T1854" s="12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68"/>
        <v>98.159509202453989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41176.852048611108</v>
      </c>
      <c r="T1855" s="12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68"/>
        <v>97.920495086023166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41387.812928240739</v>
      </c>
      <c r="T1856" s="12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68"/>
        <v>64.910208780904682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41600.330324074072</v>
      </c>
      <c r="T1857" s="12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68"/>
        <v>98.76543209876543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41817.64666666666</v>
      </c>
      <c r="T1858" s="12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74">IF(E1859=0, 0, 100 * D1859/E1859)</f>
        <v>100</v>
      </c>
      <c r="P1859" s="6">
        <f t="shared" ref="P1859:P1922" si="175">E1859/L1859</f>
        <v>136.36363636363637</v>
      </c>
      <c r="Q1859" t="str">
        <f t="shared" ref="Q1859:Q1922" si="176">LEFT(N:N, SEARCH("/",N:N,1)-1)</f>
        <v>music</v>
      </c>
      <c r="R1859" t="str">
        <f t="shared" ref="R1859:R1922" si="177">RIGHT(N1859,LEN(N1859)-SEARCH("/",N1859))</f>
        <v>rock</v>
      </c>
      <c r="S1859" s="12">
        <f t="shared" ref="S1859:S1922" si="178">(J:J/86400)+25569+(-5/24)</f>
        <v>41864.560335648144</v>
      </c>
      <c r="T1859" s="12">
        <f t="shared" ref="T1859:T1922" si="179">(I:I/86400)+25569+(-5/24)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74"/>
        <v>91.955706730888593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40832.9921412037</v>
      </c>
      <c r="T1860" s="12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74"/>
        <v>75.853350189633375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40778.561678240738</v>
      </c>
      <c r="T1861" s="12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74"/>
        <v>74.925074925074924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41655.500972222224</v>
      </c>
      <c r="T1862" s="12">
        <f t="shared" si="17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42000.091909722221</v>
      </c>
      <c r="T1863" s="12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74"/>
        <v>1237.1134020618556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42755.284421296295</v>
      </c>
      <c r="T1864" s="12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74"/>
        <v>25000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41772.588946759257</v>
      </c>
      <c r="T1865" s="12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74"/>
        <v>233.14203730272598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41733.508101851847</v>
      </c>
      <c r="T1866" s="12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74"/>
        <v>2750000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42645.159108796295</v>
      </c>
      <c r="T1867" s="12">
        <f t="shared" si="17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74"/>
        <v>20000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42742.038159722222</v>
      </c>
      <c r="T1868" s="12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74"/>
        <v>200000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42649.716574074067</v>
      </c>
      <c r="T1869" s="12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74"/>
        <v>2054.2317173377155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42328.570891203701</v>
      </c>
      <c r="T1870" s="12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42708.794548611106</v>
      </c>
      <c r="T1871" s="12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74"/>
        <v>969.52908587257616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42371.14739583333</v>
      </c>
      <c r="T1872" s="12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74"/>
        <v>139.30561508786968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41923.575243055551</v>
      </c>
      <c r="T1873" s="12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74"/>
        <v>9433.9622641509432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42154.921319444438</v>
      </c>
      <c r="T1874" s="12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74"/>
        <v>22222.222222222223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42164.407523148147</v>
      </c>
      <c r="T1875" s="12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74"/>
        <v>615384.61538461538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42529.760798611103</v>
      </c>
      <c r="T1876" s="12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74"/>
        <v>19607.843137254902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42528.691064814811</v>
      </c>
      <c r="T1877" s="12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41776.07644675926</v>
      </c>
      <c r="T1878" s="12">
        <f t="shared" si="17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42034.820891203701</v>
      </c>
      <c r="T1879" s="12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41772.800405092588</v>
      </c>
      <c r="T1880" s="12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74"/>
        <v>83333.333333333328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42413.441307870373</v>
      </c>
      <c r="T1881" s="12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74"/>
        <v>498.00796812749002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42430.358564814807</v>
      </c>
      <c r="T1882" s="12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74"/>
        <v>57.909076958267825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42042.944317129623</v>
      </c>
      <c r="T1883" s="12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74"/>
        <v>99.112426035502963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41067.740879629629</v>
      </c>
      <c r="T1884" s="12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74"/>
        <v>95.415472779369622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40977.739675925921</v>
      </c>
      <c r="T1885" s="12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74"/>
        <v>74.019245003700959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41204.989988425921</v>
      </c>
      <c r="T1886" s="12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74"/>
        <v>85.963923337091316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41098.885532407403</v>
      </c>
      <c r="T1887" s="12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74"/>
        <v>97.959183673469383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41925.69835648148</v>
      </c>
      <c r="T1888" s="12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74"/>
        <v>89.955022488755617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42323.591805555552</v>
      </c>
      <c r="T1889" s="12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74"/>
        <v>60.211946050096337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40299.03162037037</v>
      </c>
      <c r="T1890" s="12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74"/>
        <v>93.808630393996253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41299.585023148145</v>
      </c>
      <c r="T1891" s="12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74"/>
        <v>69.163746899879129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41228.577870370369</v>
      </c>
      <c r="T1892" s="12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74"/>
        <v>94.741828517290386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40335.589745370366</v>
      </c>
      <c r="T1893" s="12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74"/>
        <v>73.206442166910691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40671.429178240738</v>
      </c>
      <c r="T1894" s="12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74"/>
        <v>96.15384615384616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40632.733622685184</v>
      </c>
      <c r="T1895" s="12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74"/>
        <v>87.336244541484717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40920.696562499994</v>
      </c>
      <c r="T1896" s="12">
        <f t="shared" si="17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74"/>
        <v>98.309492847854358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42267.538449074076</v>
      </c>
      <c r="T1897" s="12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74"/>
        <v>80.679785330948121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40981.501909722218</v>
      </c>
      <c r="T1898" s="12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74"/>
        <v>97.602213341530899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41680.375069444439</v>
      </c>
      <c r="T1899" s="12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74"/>
        <v>69.20415224913495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42365.9846412037</v>
      </c>
      <c r="T1900" s="12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74"/>
        <v>75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42058.733402777776</v>
      </c>
      <c r="T1901" s="12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74"/>
        <v>91.437433022080313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41160.663553240738</v>
      </c>
      <c r="T1902" s="12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74"/>
        <v>3707.8651685393256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42116.334826388884</v>
      </c>
      <c r="T1903" s="12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74"/>
        <v>8333.3333333333339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42037.581562499996</v>
      </c>
      <c r="T1904" s="12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74"/>
        <v>214.59227467811158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42702.562395833331</v>
      </c>
      <c r="T1905" s="12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74"/>
        <v>100000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42326.477094907408</v>
      </c>
      <c r="T1906" s="12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74"/>
        <v>59523.809523809527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41859.717523148145</v>
      </c>
      <c r="T1907" s="12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74"/>
        <v>233.86342376052386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42514.462766203702</v>
      </c>
      <c r="T1908" s="12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74"/>
        <v>35294.117647058825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41767.378761574073</v>
      </c>
      <c r="T1909" s="12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74"/>
        <v>5773.6720554272515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42703.709490740737</v>
      </c>
      <c r="T1910" s="12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74"/>
        <v>708.64547479246812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41905.220821759256</v>
      </c>
      <c r="T1911" s="12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74"/>
        <v>253.83742459535327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42264.754826388882</v>
      </c>
      <c r="T1912" s="12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74"/>
        <v>425000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41829.825624999998</v>
      </c>
      <c r="T1913" s="12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74"/>
        <v>168.63406408094434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42129.018055555549</v>
      </c>
      <c r="T1914" s="12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74"/>
        <v>7535.3218210361065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41890.302986111106</v>
      </c>
      <c r="T1915" s="12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74"/>
        <v>1110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41928.966122685182</v>
      </c>
      <c r="T1916" s="12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74"/>
        <v>6250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41863.840532407405</v>
      </c>
      <c r="T1917" s="12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74"/>
        <v>19607.843137254902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42656.508969907409</v>
      </c>
      <c r="T1918" s="12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74"/>
        <v>190.22070479209853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42746.06172453703</v>
      </c>
      <c r="T1919" s="12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74"/>
        <v>9615.3846153846152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41828.581608796296</v>
      </c>
      <c r="T1920" s="12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74"/>
        <v>210.9704641350211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42113.667233796295</v>
      </c>
      <c r="T1921" s="12">
        <f t="shared" si="17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74"/>
        <v>232.39600278875204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42270.66737268518</v>
      </c>
      <c r="T1922" s="12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80">IF(E1923=0, 0, 100 * D1923/E1923)</f>
        <v>73.099415204678365</v>
      </c>
      <c r="P1923" s="6">
        <f t="shared" ref="P1923:P1986" si="181">E1923/L1923</f>
        <v>54</v>
      </c>
      <c r="Q1923" t="str">
        <f t="shared" ref="Q1923:Q1986" si="182">LEFT(N:N, SEARCH("/",N:N,1)-1)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(J:J/86400)+25569+(-5/24)</f>
        <v>41074.013229166667</v>
      </c>
      <c r="T1923" s="12">
        <f t="shared" ref="T1923:T1986" si="185">(I:I/86400)+25569+(-5/24)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80"/>
        <v>86.542622241453913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41590.047534722216</v>
      </c>
      <c r="T1924" s="12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80"/>
        <v>41.528239202657808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40772.640416666662</v>
      </c>
      <c r="T1925" s="12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80"/>
        <v>87.412587412587413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41626.552719907406</v>
      </c>
      <c r="T1926" s="12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80"/>
        <v>90.634441087613297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41535.693148148144</v>
      </c>
      <c r="T1927" s="12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80"/>
        <v>51.182486035711726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40456.746018518512</v>
      </c>
      <c r="T1928" s="12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80"/>
        <v>96.774193548387103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40960.653229166666</v>
      </c>
      <c r="T1929" s="12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80"/>
        <v>96.958174904942965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41371.439745370364</v>
      </c>
      <c r="T1930" s="12">
        <f t="shared" si="185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80"/>
        <v>99.688473520249218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40686.813263888886</v>
      </c>
      <c r="T1931" s="12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80"/>
        <v>78.740157480314963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41402.350486111107</v>
      </c>
      <c r="T1932" s="12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80"/>
        <v>82.918052089120323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41037.684131944443</v>
      </c>
      <c r="T1933" s="12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80"/>
        <v>93.466263129784579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40911.601539351854</v>
      </c>
      <c r="T1934" s="12">
        <f t="shared" si="185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80"/>
        <v>57.99342741156002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41878.922534722216</v>
      </c>
      <c r="T1935" s="12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80"/>
        <v>80.893059375505587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40865.658807870372</v>
      </c>
      <c r="T1936" s="12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80"/>
        <v>92.250922509225092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41773.724201388883</v>
      </c>
      <c r="T1937" s="12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80"/>
        <v>85.822078244560885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40852.68136574074</v>
      </c>
      <c r="T1938" s="12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80"/>
        <v>53.405965446340353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41058.91065972222</v>
      </c>
      <c r="T1939" s="12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80"/>
        <v>86.25646923519264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41426.05128472222</v>
      </c>
      <c r="T1940" s="12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80"/>
        <v>90.334236675700097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41313.776712962957</v>
      </c>
      <c r="T1941" s="12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80"/>
        <v>58.505850585058504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40670.298993055556</v>
      </c>
      <c r="T1942" s="12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80"/>
        <v>79.290599062360116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41744.08253472222</v>
      </c>
      <c r="T1943" s="12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80"/>
        <v>72.233284615995814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40638.619675925926</v>
      </c>
      <c r="T1944" s="12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80"/>
        <v>5.8642427796510779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42548.061527777776</v>
      </c>
      <c r="T1945" s="12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80"/>
        <v>12.68946159248936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41730.376041666663</v>
      </c>
      <c r="T1946" s="12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80"/>
        <v>28.734145934980376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42157.043495370366</v>
      </c>
      <c r="T1947" s="12">
        <f t="shared" si="185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80"/>
        <v>66.779449737334161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41688.941678240742</v>
      </c>
      <c r="T1948" s="12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80"/>
        <v>99.370241097047455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40102.709722222222</v>
      </c>
      <c r="T1949" s="12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80"/>
        <v>12.496703994321498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42473.395937499998</v>
      </c>
      <c r="T1950" s="12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80"/>
        <v>94.337308707522268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41800.21471064815</v>
      </c>
      <c r="T1951" s="12">
        <f t="shared" si="185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80"/>
        <v>49.870668732420583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40623.973067129627</v>
      </c>
      <c r="T1952" s="12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80"/>
        <v>47.07122818248574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42651.212233796294</v>
      </c>
      <c r="T1953" s="12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80"/>
        <v>50.384846656598334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41526.398321759254</v>
      </c>
      <c r="T1954" s="12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80"/>
        <v>44.258232031157796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40940.991493055553</v>
      </c>
      <c r="T1955" s="12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80"/>
        <v>14.307215987455432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42394.372407407405</v>
      </c>
      <c r="T1956" s="12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80"/>
        <v>25.088104045385098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41020.063437500001</v>
      </c>
      <c r="T1957" s="12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80"/>
        <v>34.0097494615123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42067.71533564815</v>
      </c>
      <c r="T1958" s="12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80"/>
        <v>59.699817378258636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41178.890196759261</v>
      </c>
      <c r="T1959" s="12">
        <f t="shared" si="185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80"/>
        <v>6.9658658640927724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41326.779641203699</v>
      </c>
      <c r="T1960" s="12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80"/>
        <v>63.802202962463888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41871.637268518512</v>
      </c>
      <c r="T1961" s="12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80"/>
        <v>84.815586681529595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41964.154409722221</v>
      </c>
      <c r="T1962" s="12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80"/>
        <v>9.0466528650930567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41147.986307870371</v>
      </c>
      <c r="T1963" s="12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80"/>
        <v>51.833614098743034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41742.572175925925</v>
      </c>
      <c r="T1964" s="12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80"/>
        <v>78.812012609922022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41863.221458333333</v>
      </c>
      <c r="T1965" s="12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80"/>
        <v>38.52414185314597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42452.064490740733</v>
      </c>
      <c r="T1966" s="12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80"/>
        <v>38.127192313558027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40897.880902777775</v>
      </c>
      <c r="T1967" s="12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80"/>
        <v>48.36921030831067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41835.332152777773</v>
      </c>
      <c r="T1968" s="12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80"/>
        <v>27.017534379812499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41730.455196759256</v>
      </c>
      <c r="T1969" s="12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80"/>
        <v>35.091905701031003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42676.378645833327</v>
      </c>
      <c r="T1970" s="12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80"/>
        <v>17.268771154244664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42557.584120370368</v>
      </c>
      <c r="T1971" s="12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80"/>
        <v>8.835483300936561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41323.984965277778</v>
      </c>
      <c r="T1972" s="12">
        <f t="shared" si="185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80"/>
        <v>38.018806896273198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41561.29237268518</v>
      </c>
      <c r="T1973" s="12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80"/>
        <v>14.826236508124778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41200.803749999999</v>
      </c>
      <c r="T1974" s="12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80"/>
        <v>38.936138067230949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42549.514629629623</v>
      </c>
      <c r="T1975" s="12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80"/>
        <v>26.631442145855083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41445.125798611109</v>
      </c>
      <c r="T1976" s="12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80"/>
        <v>47.913745675035806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41313.54688657407</v>
      </c>
      <c r="T1977" s="12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80"/>
        <v>28.851702250432776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41438.691261574073</v>
      </c>
      <c r="T1978" s="12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80"/>
        <v>24.855218353093232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42311.008564814816</v>
      </c>
      <c r="T1979" s="12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80"/>
        <v>9.7385668105708714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41039.017268518517</v>
      </c>
      <c r="T1980" s="12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80"/>
        <v>87.031327056721054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42290.25168981481</v>
      </c>
      <c r="T1981" s="12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80"/>
        <v>28.182984906151503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42423.334050925921</v>
      </c>
      <c r="T1982" s="12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80"/>
        <v>1968.5039370078741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41799.516956018517</v>
      </c>
      <c r="T1983" s="12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42678.378321759257</v>
      </c>
      <c r="T1984" s="12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80"/>
        <v>2325.5813953488373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42592.803449074076</v>
      </c>
      <c r="T1985" s="12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80"/>
        <v>472.88776796973519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41913.581956018512</v>
      </c>
      <c r="T1986" s="12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86">IF(E1987=0, 0, 100 * D1987/E1987)</f>
        <v>3137.2549019607845</v>
      </c>
      <c r="P1987" s="6">
        <f t="shared" ref="P1987:P2050" si="187">E1987/L1987</f>
        <v>12.75</v>
      </c>
      <c r="Q1987" t="str">
        <f t="shared" ref="Q1987:Q2050" si="188">LEFT(N:N, SEARCH("/",N:N,1)-1)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(J:J/86400)+25569+(-5/24)</f>
        <v>42555.490405092591</v>
      </c>
      <c r="T1987" s="12">
        <f t="shared" ref="T1987:T2050" si="191">(I:I/86400)+25569+(-5/24)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86"/>
        <v>200000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42413.225497685184</v>
      </c>
      <c r="T1988" s="12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86"/>
        <v>235.44520547945206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42034.431435185186</v>
      </c>
      <c r="T1989" s="12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86"/>
        <v>24000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42206.554884259262</v>
      </c>
      <c r="T1990" s="12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86"/>
        <v>10000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42685.472314814811</v>
      </c>
      <c r="T1991" s="12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86"/>
        <v>589.39096267190575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42397.987638888888</v>
      </c>
      <c r="T1992" s="12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86"/>
        <v>1428.5714285714287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42167.685023148144</v>
      </c>
      <c r="T1993" s="12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86"/>
        <v>75000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42022.935081018521</v>
      </c>
      <c r="T1994" s="12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42329.380057870367</v>
      </c>
      <c r="T1995" s="12">
        <f t="shared" si="191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42650.797939814809</v>
      </c>
      <c r="T1996" s="12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86"/>
        <v>1282.051282051282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42181.693703703706</v>
      </c>
      <c r="T1997" s="12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41800.611238425925</v>
      </c>
      <c r="T1998" s="12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41847.722361111111</v>
      </c>
      <c r="T1999" s="12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86"/>
        <v>381.67938931297709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41806.910162037035</v>
      </c>
      <c r="T2000" s="12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86"/>
        <v>13135.593220338984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41926.274398148147</v>
      </c>
      <c r="T2001" s="12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86"/>
        <v>800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42345.743206018517</v>
      </c>
      <c r="T2002" s="12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86"/>
        <v>26.16916701162387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42136.001342592594</v>
      </c>
      <c r="T2003" s="12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86"/>
        <v>46.126691016024317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42728.503969907404</v>
      </c>
      <c r="T2004" s="12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86"/>
        <v>32.051282051282051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40346.917268518519</v>
      </c>
      <c r="T2005" s="12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86"/>
        <v>42.658388891619026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41800.396562499998</v>
      </c>
      <c r="T2006" s="12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86"/>
        <v>80.85375092678612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41535.604374999995</v>
      </c>
      <c r="T2007" s="12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86"/>
        <v>40.348612007746937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41941.292187499996</v>
      </c>
      <c r="T2008" s="12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86"/>
        <v>86.423551454854064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40347.629467592589</v>
      </c>
      <c r="T2009" s="12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86"/>
        <v>85.415443175638927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40761.396087962959</v>
      </c>
      <c r="T2010" s="12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86"/>
        <v>32.769909358430716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42661.115081018514</v>
      </c>
      <c r="T2011" s="12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86"/>
        <v>31.244825075846816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42570.788090277776</v>
      </c>
      <c r="T2012" s="12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86"/>
        <v>12.201609636343226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42347.150150462963</v>
      </c>
      <c r="T2013" s="12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86"/>
        <v>42.571306939123033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42010.613900462959</v>
      </c>
      <c r="T2014" s="12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86"/>
        <v>20.205540864443552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42499.752476851849</v>
      </c>
      <c r="T2015" s="12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86"/>
        <v>1.2797899533647528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41324.006238425922</v>
      </c>
      <c r="T2016" s="12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86"/>
        <v>88.495466450999942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40765.668553240735</v>
      </c>
      <c r="T2017" s="12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86"/>
        <v>10.851375010281677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41312.672442129631</v>
      </c>
      <c r="T2018" s="12">
        <f t="shared" si="191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86"/>
        <v>79.934517643146734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40960.849016203698</v>
      </c>
      <c r="T2019" s="12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86"/>
        <v>97.805794707442558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42199.157511574071</v>
      </c>
      <c r="T2020" s="12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86"/>
        <v>20.622394167162035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42605.500243055554</v>
      </c>
      <c r="T2021" s="12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86"/>
        <v>51.99306759098787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41736.889166666668</v>
      </c>
      <c r="T2022" s="12">
        <f t="shared" si="191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86"/>
        <v>35.574528637495554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41860.862233796295</v>
      </c>
      <c r="T2023" s="12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86"/>
        <v>79.912415992072695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42502.36078703704</v>
      </c>
      <c r="T2024" s="12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86"/>
        <v>61.935228138412846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42136.212418981479</v>
      </c>
      <c r="T2025" s="12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86"/>
        <v>17.083796019475528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41099.758611111109</v>
      </c>
      <c r="T2026" s="12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86"/>
        <v>49.71414367387522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42135.976226851846</v>
      </c>
      <c r="T2027" s="12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86"/>
        <v>74.915861995392987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41704.527604166666</v>
      </c>
      <c r="T2028" s="12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86"/>
        <v>83.160774725777344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42048.605543981474</v>
      </c>
      <c r="T2029" s="12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86"/>
        <v>79.260237780713339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40215.710717592592</v>
      </c>
      <c r="T2030" s="12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86"/>
        <v>27.685492801771872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41847.813437500001</v>
      </c>
      <c r="T2031" s="12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86"/>
        <v>44.201041357541747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41212.788148148145</v>
      </c>
      <c r="T2032" s="12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86"/>
        <v>83.090984628167845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41975.120983796289</v>
      </c>
      <c r="T2033" s="12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86"/>
        <v>32.874406616960563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42689.35733796296</v>
      </c>
      <c r="T2034" s="12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86"/>
        <v>55.96722559269292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41724.874050925922</v>
      </c>
      <c r="T2035" s="12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86"/>
        <v>25.851818239578012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42075.921678240738</v>
      </c>
      <c r="T2036" s="12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86"/>
        <v>47.385184808736213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42311.41674768518</v>
      </c>
      <c r="T2037" s="12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86"/>
        <v>75.948405716383334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41738.656469907401</v>
      </c>
      <c r="T2038" s="12">
        <f t="shared" si="191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86"/>
        <v>33.280483924860654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41578.001770833333</v>
      </c>
      <c r="T2039" s="12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86"/>
        <v>23.780505930263665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41424.062743055554</v>
      </c>
      <c r="T2040" s="12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86"/>
        <v>73.412383788196465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42675.23061342592</v>
      </c>
      <c r="T2041" s="12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86"/>
        <v>40.294742610615785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41578.718784722216</v>
      </c>
      <c r="T2042" s="12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86"/>
        <v>54.986398101522255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42654.317442129628</v>
      </c>
      <c r="T2043" s="12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86"/>
        <v>80.95199546668826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42331.499699074069</v>
      </c>
      <c r="T2044" s="12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86"/>
        <v>19.754671230922835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42660.968483796292</v>
      </c>
      <c r="T2045" s="12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86"/>
        <v>92.410054213898476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42138.475856481477</v>
      </c>
      <c r="T2046" s="12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86"/>
        <v>12.207271497939336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41068.880173611113</v>
      </c>
      <c r="T2047" s="12">
        <f t="shared" si="191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86"/>
        <v>82.57638315441784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41386.963472222218</v>
      </c>
      <c r="T2048" s="12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86"/>
        <v>97.088340482865888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42081.695254629631</v>
      </c>
      <c r="T2049" s="12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86"/>
        <v>67.416202651518915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41387.443182870367</v>
      </c>
      <c r="T2050" s="12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92">IF(E2051=0, 0, 100 * D2051/E2051)</f>
        <v>83.201112898086123</v>
      </c>
      <c r="P2051" s="6">
        <f t="shared" ref="P2051:P2114" si="193">E2051/L2051</f>
        <v>80.991037735849048</v>
      </c>
      <c r="Q2051" t="str">
        <f t="shared" ref="Q2051:Q2114" si="194">LEFT(N:N, SEARCH("/",N:N,1)-1)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(J:J/86400)+25569+(-5/24)</f>
        <v>41575.319016203699</v>
      </c>
      <c r="T2051" s="12">
        <f t="shared" ref="T2051:T2114" si="197">(I:I/86400)+25569+(-5/24)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92"/>
        <v>21.129587761742769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42114.863171296289</v>
      </c>
      <c r="T2052" s="12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92"/>
        <v>76.709176335219098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41603.814085648148</v>
      </c>
      <c r="T2053" s="12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92"/>
        <v>28.324760372527248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42374.875613425924</v>
      </c>
      <c r="T2054" s="12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92"/>
        <v>98.990298950702837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42303.409155092588</v>
      </c>
      <c r="T2055" s="12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92"/>
        <v>88.034811479739417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41731.312615740739</v>
      </c>
      <c r="T2056" s="12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92"/>
        <v>59.731209556993527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41946.465775462959</v>
      </c>
      <c r="T2057" s="12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92"/>
        <v>65.166957745744597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41351.552569444444</v>
      </c>
      <c r="T2058" s="12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92"/>
        <v>49.448109648216253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42396.286249999997</v>
      </c>
      <c r="T2059" s="12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92"/>
        <v>59.424326833797586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42026.16238425926</v>
      </c>
      <c r="T2060" s="12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92"/>
        <v>69.707461021911385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42361.394143518519</v>
      </c>
      <c r="T2061" s="12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92"/>
        <v>50.916496945010181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41783.434606481482</v>
      </c>
      <c r="T2062" s="12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92"/>
        <v>92.661230541141592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42705.556180555555</v>
      </c>
      <c r="T2063" s="12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92"/>
        <v>86.973916522434919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42423.174745370365</v>
      </c>
      <c r="T2064" s="12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92"/>
        <v>67.544748395812221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42472.524317129624</v>
      </c>
      <c r="T2065" s="12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92"/>
        <v>52.310349124983496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41389.1565162037</v>
      </c>
      <c r="T2066" s="12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92"/>
        <v>50.19699181977272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41603.125335648147</v>
      </c>
      <c r="T2067" s="12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92"/>
        <v>45.745654162854528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41844.563460648147</v>
      </c>
      <c r="T2068" s="12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92"/>
        <v>78.821656050955411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42115.645555555551</v>
      </c>
      <c r="T2069" s="12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92"/>
        <v>95.035461532116088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42633.633275462962</v>
      </c>
      <c r="T2070" s="12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92"/>
        <v>77.877580493099032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42340.763784722221</v>
      </c>
      <c r="T2071" s="12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92"/>
        <v>31.513214120945193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42519.448182870365</v>
      </c>
      <c r="T2072" s="12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92"/>
        <v>35.621415595055744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42600.070416666662</v>
      </c>
      <c r="T2073" s="12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92"/>
        <v>90.30856478850113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42467.373055555552</v>
      </c>
      <c r="T2074" s="12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92"/>
        <v>65.528952984942109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42087.459699074076</v>
      </c>
      <c r="T2075" s="12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92"/>
        <v>97.560975609756099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42466.617847222216</v>
      </c>
      <c r="T2076" s="12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92"/>
        <v>5.9581481653622976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41450.473240740735</v>
      </c>
      <c r="T2077" s="12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92"/>
        <v>18.404371998667195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41803.672326388885</v>
      </c>
      <c r="T2078" s="12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92"/>
        <v>86.57409010631298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42102.83421296296</v>
      </c>
      <c r="T2079" s="12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92"/>
        <v>76.216607598795775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42692.563159722216</v>
      </c>
      <c r="T2080" s="12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92"/>
        <v>34.701738557101713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42150.502233796295</v>
      </c>
      <c r="T2081" s="12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92"/>
        <v>19.692792437967704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42289.748842592591</v>
      </c>
      <c r="T2082" s="12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92"/>
        <v>87.281795511221944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41003.948553240734</v>
      </c>
      <c r="T2083" s="12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92"/>
        <v>90.307043949428049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40810.911990740737</v>
      </c>
      <c r="T2084" s="12">
        <f t="shared" si="197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92"/>
        <v>88.235294117647058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41034.513831018514</v>
      </c>
      <c r="T2085" s="12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92"/>
        <v>92.307692307692307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41731.624791666662</v>
      </c>
      <c r="T2086" s="12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92"/>
        <v>80.949811117107387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41075.627164351848</v>
      </c>
      <c r="T2087" s="12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92"/>
        <v>99.304865938430979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40860.462175925924</v>
      </c>
      <c r="T2088" s="12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92"/>
        <v>96.587250482936255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40763.996041666665</v>
      </c>
      <c r="T2089" s="12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92"/>
        <v>86.572091466300364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40395.506388888891</v>
      </c>
      <c r="T2090" s="12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92"/>
        <v>83.056202471088127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41452.867986111109</v>
      </c>
      <c r="T2091" s="12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92"/>
        <v>86.926003153240771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41299.173090277771</v>
      </c>
      <c r="T2092" s="12">
        <f t="shared" si="197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92"/>
        <v>83.009749033858753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40555.114328703705</v>
      </c>
      <c r="T2093" s="12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92"/>
        <v>98.732927431298336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40763.499212962961</v>
      </c>
      <c r="T2094" s="12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92"/>
        <v>97.592713077423554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41205.646203703705</v>
      </c>
      <c r="T2095" s="12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92"/>
        <v>82.958046930552257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40938.811689814815</v>
      </c>
      <c r="T2096" s="12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40758.525150462963</v>
      </c>
      <c r="T2097" s="12">
        <f t="shared" si="197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92"/>
        <v>98.360655737704917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41192.550173611111</v>
      </c>
      <c r="T2098" s="12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40818.376562500001</v>
      </c>
      <c r="T2099" s="12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92"/>
        <v>99.667774086378742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40945.905497685184</v>
      </c>
      <c r="T2100" s="12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92"/>
        <v>75.547720977083856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42173.53800925926</v>
      </c>
      <c r="T2101" s="12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92"/>
        <v>73.170731707317074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41074.62663194444</v>
      </c>
      <c r="T2102" s="12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92"/>
        <v>88.300220750551873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40891.941134259258</v>
      </c>
      <c r="T2103" s="12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92"/>
        <v>73.529411764705884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40638.660277777773</v>
      </c>
      <c r="T2104" s="12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92"/>
        <v>68.435410066877864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41192.546608796292</v>
      </c>
      <c r="T2105" s="12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92"/>
        <v>77.220077220077215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41393.86613425926</v>
      </c>
      <c r="T2106" s="12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92"/>
        <v>39.370078740157481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41951.580474537033</v>
      </c>
      <c r="T2107" s="12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92"/>
        <v>93.418259023354565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41270.006643518514</v>
      </c>
      <c r="T2108" s="12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92"/>
        <v>92.822069375214653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41934.502233796295</v>
      </c>
      <c r="T2109" s="12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92"/>
        <v>93.185789167152009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41134.967361111107</v>
      </c>
      <c r="T2110" s="12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92"/>
        <v>93.874677305796766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42160.500196759262</v>
      </c>
      <c r="T2111" s="12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92"/>
        <v>99.651220727453918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41759.462604166663</v>
      </c>
      <c r="T2112" s="12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92"/>
        <v>93.896713615023472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40702.988715277774</v>
      </c>
      <c r="T2113" s="12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41365.719826388886</v>
      </c>
      <c r="T2114" s="12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98">IF(E2115=0, 0, 100 * D2115/E2115)</f>
        <v>95.367847411444146</v>
      </c>
      <c r="P2115" s="6">
        <f t="shared" ref="P2115:P2178" si="199">E2115/L2115</f>
        <v>68.598130841121488</v>
      </c>
      <c r="Q2115" t="str">
        <f t="shared" ref="Q2115:Q2178" si="200">LEFT(N:N, SEARCH("/",N:N,1)-1)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(J:J/86400)+25569+(-5/24)</f>
        <v>41870.657129629624</v>
      </c>
      <c r="T2115" s="12">
        <f t="shared" ref="T2115:T2178" si="203">(I:I/86400)+25569+(-5/24)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98"/>
        <v>95.510983763132757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40458.607291666667</v>
      </c>
      <c r="T2116" s="12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98"/>
        <v>44.313146233382568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40563.872696759259</v>
      </c>
      <c r="T2117" s="12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98"/>
        <v>99.103935252095638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41136.569479166668</v>
      </c>
      <c r="T2118" s="12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98"/>
        <v>67.681895093062607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42289.851261574069</v>
      </c>
      <c r="T2119" s="12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98"/>
        <v>74.288133956363154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40718.631203703699</v>
      </c>
      <c r="T2120" s="12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98"/>
        <v>99.255583126550874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41106.921817129631</v>
      </c>
      <c r="T2121" s="12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98"/>
        <v>99.127307962524924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41591.756203703699</v>
      </c>
      <c r="T2122" s="12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98"/>
        <v>17605.633802816901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42716.534120370365</v>
      </c>
      <c r="T2123" s="12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98"/>
        <v>25806.451612903227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42712.092233796291</v>
      </c>
      <c r="T2124" s="12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98"/>
        <v>1000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40198.216516203705</v>
      </c>
      <c r="T2125" s="12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98"/>
        <v>956.52173913043475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40463.819849537038</v>
      </c>
      <c r="T2126" s="12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98"/>
        <v>7042.2535211267605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42190.815196759257</v>
      </c>
      <c r="T2127" s="12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98"/>
        <v>200000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41951.76489583333</v>
      </c>
      <c r="T2128" s="12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98"/>
        <v>346.70629024269442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42045.297025462962</v>
      </c>
      <c r="T2129" s="12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98"/>
        <v>60000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41843.564456018517</v>
      </c>
      <c r="T2130" s="12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98"/>
        <v>847.45762711864404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42408.815972222219</v>
      </c>
      <c r="T2131" s="12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98"/>
        <v>49411.76470588235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41831.87804398148</v>
      </c>
      <c r="T2132" s="12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98"/>
        <v>2000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42166.998738425922</v>
      </c>
      <c r="T2133" s="12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98"/>
        <v>4732.6300645057481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41643.27884259259</v>
      </c>
      <c r="T2134" s="12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98"/>
        <v>6250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40618.888877314814</v>
      </c>
      <c r="T2135" s="12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98"/>
        <v>5769.2307692307695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41361.678136574068</v>
      </c>
      <c r="T2136" s="12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98"/>
        <v>1046.0251046025105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41156.755011574074</v>
      </c>
      <c r="T2137" s="12">
        <f t="shared" si="203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98"/>
        <v>167750.05242189139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41536.300763888888</v>
      </c>
      <c r="T2138" s="12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98"/>
        <v>352.03830176723227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41948.562835648147</v>
      </c>
      <c r="T2139" s="12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98"/>
        <v>781.25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41556.804849537039</v>
      </c>
      <c r="T2140" s="12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98"/>
        <v>1845.0184501845019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42647.541759259257</v>
      </c>
      <c r="T2141" s="12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98"/>
        <v>89285.71428571429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41255.625277777777</v>
      </c>
      <c r="T2142" s="12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41927.027303240735</v>
      </c>
      <c r="T2143" s="12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98"/>
        <v>1747.0881863560733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42340.493171296293</v>
      </c>
      <c r="T2144" s="12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98"/>
        <v>888.88888888888891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40332.678379629629</v>
      </c>
      <c r="T2145" s="12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98"/>
        <v>5848.434925864909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41499.338425925926</v>
      </c>
      <c r="T2146" s="12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98"/>
        <v>328.58707557502737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41575.029097222221</v>
      </c>
      <c r="T2147" s="12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98"/>
        <v>500000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42397.471180555549</v>
      </c>
      <c r="T2148" s="12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98"/>
        <v>14359.351988217968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41927.087361111109</v>
      </c>
      <c r="T2149" s="12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98"/>
        <v>5000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42066.525254629632</v>
      </c>
      <c r="T2150" s="12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40354.816620370366</v>
      </c>
      <c r="T2151" s="12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98"/>
        <v>12345.679012345679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42534.076377314814</v>
      </c>
      <c r="T2152" s="12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98"/>
        <v>38135.593220338982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42520.639050925922</v>
      </c>
      <c r="T2153" s="12">
        <f t="shared" si="203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98"/>
        <v>60000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41683.62394675926</v>
      </c>
      <c r="T2154" s="12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98"/>
        <v>1095955.8823529412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41974.702754629623</v>
      </c>
      <c r="T2155" s="12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98"/>
        <v>12500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41647.42392361111</v>
      </c>
      <c r="T2156" s="12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98"/>
        <v>4347.826086956522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42430.539178240739</v>
      </c>
      <c r="T2157" s="12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98"/>
        <v>3750.8372404554589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41488.645902777775</v>
      </c>
      <c r="T2158" s="12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98"/>
        <v>354.71055618615208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42694.772951388884</v>
      </c>
      <c r="T2159" s="12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98"/>
        <v>1517.4422398256761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41264.645532407405</v>
      </c>
      <c r="T2160" s="12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98"/>
        <v>13846.153846153846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40710.522847222222</v>
      </c>
      <c r="T2161" s="12">
        <f t="shared" si="203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98"/>
        <v>11764.705882352941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41018.503530092588</v>
      </c>
      <c r="T2162" s="12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98"/>
        <v>86.393088552915771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42240.644201388888</v>
      </c>
      <c r="T2163" s="12">
        <f t="shared" si="203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98"/>
        <v>89.073634204275535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41813.557766203703</v>
      </c>
      <c r="T2164" s="12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98"/>
        <v>75.642965204236006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42111.691203703704</v>
      </c>
      <c r="T2165" s="12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98"/>
        <v>97.43135518157662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42515.509421296294</v>
      </c>
      <c r="T2166" s="12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98"/>
        <v>72.129255626081942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42438.458738425928</v>
      </c>
      <c r="T2167" s="12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98"/>
        <v>68.212824010914048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41933.629837962959</v>
      </c>
      <c r="T2168" s="12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98"/>
        <v>83.333333333333329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41152.858067129629</v>
      </c>
      <c r="T2169" s="12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98"/>
        <v>82.249280204563107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42745.391909722217</v>
      </c>
      <c r="T2170" s="12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42793.492488425924</v>
      </c>
      <c r="T2171" s="12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98"/>
        <v>55.292259083728275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42198.541921296295</v>
      </c>
      <c r="T2172" s="12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98"/>
        <v>94.272920103700216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42141.748784722215</v>
      </c>
      <c r="T2173" s="12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42082.371759259258</v>
      </c>
      <c r="T2174" s="12">
        <f t="shared" si="203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98"/>
        <v>78.784468204839612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41495.484293981477</v>
      </c>
      <c r="T2175" s="12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98"/>
        <v>97.110949259529008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42465.334571759253</v>
      </c>
      <c r="T2176" s="12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98"/>
        <v>40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42564.800763888888</v>
      </c>
      <c r="T2177" s="12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98"/>
        <v>79.352483732740836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42096.424872685187</v>
      </c>
      <c r="T2178" s="12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204">IF(E2179=0, 0, 100 * D2179/E2179)</f>
        <v>99.88014382740711</v>
      </c>
      <c r="P2179" s="6">
        <f t="shared" ref="P2179:P2242" si="205">E2179/L2179</f>
        <v>65.868421052631575</v>
      </c>
      <c r="Q2179" t="str">
        <f t="shared" ref="Q2179:Q2242" si="206">LEFT(N:N, SEARCH("/",N:N,1)-1)</f>
        <v>music</v>
      </c>
      <c r="R2179" t="str">
        <f t="shared" ref="R2179:R2242" si="207">RIGHT(N2179,LEN(N2179)-SEARCH("/",N2179))</f>
        <v>rock</v>
      </c>
      <c r="S2179" s="12">
        <f t="shared" ref="S2179:S2242" si="208">(J:J/86400)+25569+(-5/24)</f>
        <v>42502.042442129627</v>
      </c>
      <c r="T2179" s="12">
        <f t="shared" ref="T2179:T2242" si="209">(I:I/86400)+25569+(-5/24)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204"/>
        <v>72.129255626081942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42723.428206018514</v>
      </c>
      <c r="T2180" s="12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204"/>
        <v>61.957868649318463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42074.962870370371</v>
      </c>
      <c r="T2181" s="12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204"/>
        <v>93.297333002438791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42279.461435185185</v>
      </c>
      <c r="T2182" s="12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204"/>
        <v>65.316786414108421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42772.796909722216</v>
      </c>
      <c r="T2183" s="12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204"/>
        <v>19.077901430842608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41879.692418981482</v>
      </c>
      <c r="T2184" s="12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204"/>
        <v>20.438287725672762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42745.157141203701</v>
      </c>
      <c r="T2185" s="12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204"/>
        <v>35.119758376062371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42380.481956018521</v>
      </c>
      <c r="T2186" s="12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204"/>
        <v>5.3851166147002916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41319.141655092586</v>
      </c>
      <c r="T2187" s="12">
        <f t="shared" si="20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204"/>
        <v>91.178481878276727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42583.406747685185</v>
      </c>
      <c r="T2188" s="12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204"/>
        <v>9.8556880871834167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42068.000763888886</v>
      </c>
      <c r="T2189" s="12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204"/>
        <v>24.261426363435636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42633.377789351849</v>
      </c>
      <c r="T2190" s="12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204"/>
        <v>19.870839542970689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42467.579861111109</v>
      </c>
      <c r="T2191" s="12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204"/>
        <v>54.168092142775684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42417.416712962957</v>
      </c>
      <c r="T2192" s="12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204"/>
        <v>83.518930957683736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42768.6253125</v>
      </c>
      <c r="T2193" s="12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204"/>
        <v>9.2486390242315881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42691.642870370364</v>
      </c>
      <c r="T2194" s="12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204"/>
        <v>22.105635463334121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42664.197592592587</v>
      </c>
      <c r="T2195" s="12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204"/>
        <v>18.60915198094423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42425.54965277778</v>
      </c>
      <c r="T2196" s="12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204"/>
        <v>83.107497741644082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42197.563657407409</v>
      </c>
      <c r="T2197" s="12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204"/>
        <v>87.845893204492697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42675.278958333329</v>
      </c>
      <c r="T2198" s="12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204"/>
        <v>10.51490324554055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42033.37568287037</v>
      </c>
      <c r="T2199" s="12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204"/>
        <v>75.248791316289484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42292.305555555555</v>
      </c>
      <c r="T2200" s="12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204"/>
        <v>68.037496220139104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42262.208310185182</v>
      </c>
      <c r="T2201" s="12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204"/>
        <v>18.445079774970026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42163.417453703696</v>
      </c>
      <c r="T2202" s="12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204"/>
        <v>26.128886671892442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41276.638483796291</v>
      </c>
      <c r="T2203" s="12">
        <f t="shared" si="20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204"/>
        <v>14.200889330694334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41184.640833333331</v>
      </c>
      <c r="T2204" s="12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204"/>
        <v>91.282519397535367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42241.651412037034</v>
      </c>
      <c r="T2205" s="12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204"/>
        <v>75.263421976919219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41312.103229166663</v>
      </c>
      <c r="T2206" s="12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204"/>
        <v>65.78947368421052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41031.613298611112</v>
      </c>
      <c r="T2207" s="12">
        <f t="shared" si="20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204"/>
        <v>97.345132743362825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40997.048888888887</v>
      </c>
      <c r="T2208" s="12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41563.985798611109</v>
      </c>
      <c r="T2209" s="12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204"/>
        <v>98.425196850393704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40946.673912037033</v>
      </c>
      <c r="T2210" s="12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204"/>
        <v>66.312997347480106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41732.27134259259</v>
      </c>
      <c r="T2211" s="12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204"/>
        <v>89.746466232892075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40955.857754629629</v>
      </c>
      <c r="T2212" s="12">
        <f t="shared" si="20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204"/>
        <v>51.124744376278116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41716.576678240737</v>
      </c>
      <c r="T2213" s="12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204"/>
        <v>87.425324202243914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41548.539085648146</v>
      </c>
      <c r="T2214" s="12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204"/>
        <v>50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42109.617812499993</v>
      </c>
      <c r="T2215" s="12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204"/>
        <v>34.187839385530566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41646.58388888889</v>
      </c>
      <c r="T2216" s="12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204"/>
        <v>63.953488372093027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40958.508935185186</v>
      </c>
      <c r="T2217" s="12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204"/>
        <v>94.637223974763401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42194.543344907404</v>
      </c>
      <c r="T2218" s="12">
        <f t="shared" si="20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204"/>
        <v>98.82352941176471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42299.568437499998</v>
      </c>
      <c r="T2219" s="12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204"/>
        <v>81.411347113560694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41127.603969907403</v>
      </c>
      <c r="T2220" s="12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204"/>
        <v>98.522167487684726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42205.510555555556</v>
      </c>
      <c r="T2221" s="12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204"/>
        <v>98.870056497175142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41451.852268518516</v>
      </c>
      <c r="T2222" s="12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204"/>
        <v>92.489826119126903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42452.458437499998</v>
      </c>
      <c r="T2223" s="12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204"/>
        <v>61.500615006150063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40906.579247685186</v>
      </c>
      <c r="T2224" s="12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204"/>
        <v>94.517958412098295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42152.432500000003</v>
      </c>
      <c r="T2225" s="12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204"/>
        <v>41.126876413736376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42644.459201388883</v>
      </c>
      <c r="T2226" s="12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204"/>
        <v>10.583876693602969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41873.583506944444</v>
      </c>
      <c r="T2227" s="12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204"/>
        <v>92.197480857498036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42381.590532407405</v>
      </c>
      <c r="T2228" s="12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204"/>
        <v>63.541717581504471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41561.599016203698</v>
      </c>
      <c r="T2229" s="12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204"/>
        <v>8.5143338810888132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42202.069861111107</v>
      </c>
      <c r="T2230" s="12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204"/>
        <v>58.46327401631455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41484.455914351849</v>
      </c>
      <c r="T2231" s="12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204"/>
        <v>79.394731926022786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41724.672766203701</v>
      </c>
      <c r="T2232" s="12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204"/>
        <v>8.2499429103950597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41423.702557870369</v>
      </c>
      <c r="T2233" s="12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204"/>
        <v>20.169423154497782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41806.585740740738</v>
      </c>
      <c r="T2234" s="12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204"/>
        <v>30.11685339115769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42331.170590277776</v>
      </c>
      <c r="T2235" s="12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204"/>
        <v>8.5836909871244629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42710.616284722222</v>
      </c>
      <c r="T2236" s="12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204"/>
        <v>65.225026340876028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42061.813784722217</v>
      </c>
      <c r="T2237" s="12">
        <f t="shared" si="20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204"/>
        <v>18.618259192765475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42371.408831018511</v>
      </c>
      <c r="T2238" s="12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204"/>
        <v>28.334408991452452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41914.794942129629</v>
      </c>
      <c r="T2239" s="12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204"/>
        <v>72.780203784570602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42774.41337962963</v>
      </c>
      <c r="T2240" s="12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204"/>
        <v>78.108719213838867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41572.750162037039</v>
      </c>
      <c r="T2241" s="12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204"/>
        <v>36.943992906753365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42452.617407407401</v>
      </c>
      <c r="T2242" s="12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210">IF(E2243=0, 0, 100 * D2243/E2243)</f>
        <v>12.40079365079365</v>
      </c>
      <c r="P2243" s="6">
        <f t="shared" ref="P2243:P2306" si="211">E2243/L2243</f>
        <v>49.472392638036808</v>
      </c>
      <c r="Q2243" t="str">
        <f t="shared" ref="Q2243:Q2306" si="212">LEFT(N:N, SEARCH("/",N:N,1)-1)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(J:J/86400)+25569+(-5/24)</f>
        <v>42766.619212962956</v>
      </c>
      <c r="T2243" s="12">
        <f t="shared" ref="T2243:T2306" si="215">(I:I/86400)+25569+(-5/24)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210"/>
        <v>7.3524135326758895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41569.367280092592</v>
      </c>
      <c r="T2244" s="12">
        <f t="shared" si="215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210"/>
        <v>1.0749798441279226E-2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42800.542708333327</v>
      </c>
      <c r="T2245" s="12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210"/>
        <v>26.523791841281628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42647.610486111109</v>
      </c>
      <c r="T2246" s="12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210"/>
        <v>3.7778260499995278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41660.500196759254</v>
      </c>
      <c r="T2247" s="12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210"/>
        <v>99.88014382740711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42221.583449074074</v>
      </c>
      <c r="T2248" s="12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210"/>
        <v>95.735872490167665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42200.457928240743</v>
      </c>
      <c r="T2249" s="12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210"/>
        <v>93.271152564956694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42688.667569444442</v>
      </c>
      <c r="T2250" s="12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210"/>
        <v>59.251735229388864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41336.49496527778</v>
      </c>
      <c r="T2251" s="12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210"/>
        <v>10.255232219478378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42676.7971412037</v>
      </c>
      <c r="T2252" s="12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210"/>
        <v>74.377482348473379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41846.137465277774</v>
      </c>
      <c r="T2253" s="12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210"/>
        <v>36.727198530912055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42573.119652777772</v>
      </c>
      <c r="T2254" s="12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210"/>
        <v>88.74098724348309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42296.422997685186</v>
      </c>
      <c r="T2255" s="12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210"/>
        <v>21.748586341887776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42752.439444444441</v>
      </c>
      <c r="T2256" s="12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210"/>
        <v>34.884747858341427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42467.743645833332</v>
      </c>
      <c r="T2257" s="12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210"/>
        <v>44.901777362020582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42682.243587962956</v>
      </c>
      <c r="T2258" s="12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210"/>
        <v>15.719810104693936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42505.728344907409</v>
      </c>
      <c r="T2259" s="12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210"/>
        <v>68.25938566552901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42136.542673611104</v>
      </c>
      <c r="T2260" s="12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210"/>
        <v>5.3558995233249425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42702.59648148148</v>
      </c>
      <c r="T2261" s="12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210"/>
        <v>30.588523186100574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41694.808449074073</v>
      </c>
      <c r="T2262" s="12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210"/>
        <v>12.828736369467608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42759.516435185178</v>
      </c>
      <c r="T2263" s="12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210"/>
        <v>64.871240416748577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41926.376828703702</v>
      </c>
      <c r="T2264" s="12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210"/>
        <v>86.545118855296565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42014.623993055553</v>
      </c>
      <c r="T2265" s="12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210"/>
        <v>55.545269394556563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42496.374004629623</v>
      </c>
      <c r="T2266" s="12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210"/>
        <v>33.50083752093802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42689.644756944443</v>
      </c>
      <c r="T2267" s="12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210"/>
        <v>31.223980016652789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42469.666574074072</v>
      </c>
      <c r="T2268" s="12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210"/>
        <v>26.279482294198804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41968.621493055551</v>
      </c>
      <c r="T2269" s="12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210"/>
        <v>97.465886939571149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42775.874016203707</v>
      </c>
      <c r="T2270" s="12">
        <f t="shared" si="215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210"/>
        <v>5.550498434759441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42776.496099537035</v>
      </c>
      <c r="T2271" s="12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210"/>
        <v>13.884106585509436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42725.661030092589</v>
      </c>
      <c r="T2272" s="12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210"/>
        <v>35.324455120279772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42683.791712962957</v>
      </c>
      <c r="T2273" s="12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210"/>
        <v>7.3713696004717679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42315.491157407407</v>
      </c>
      <c r="T2274" s="12">
        <f t="shared" si="215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210"/>
        <v>45.380286803412595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42781.340763888882</v>
      </c>
      <c r="T2275" s="12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210"/>
        <v>83.61204013377926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41663.292326388888</v>
      </c>
      <c r="T2276" s="12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210"/>
        <v>24.523674778343707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41965.408321759256</v>
      </c>
      <c r="T2277" s="12">
        <f t="shared" si="215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210"/>
        <v>94.501647446457994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41614.443159722221</v>
      </c>
      <c r="T2278" s="12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210"/>
        <v>70.880587058038699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40936.470173611109</v>
      </c>
      <c r="T2279" s="12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210"/>
        <v>36.941263391207983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42338.500775462962</v>
      </c>
      <c r="T2280" s="12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210"/>
        <v>65.019505851755525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42020.598368055558</v>
      </c>
      <c r="T2281" s="12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210"/>
        <v>24.778447807233789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42234.416562499995</v>
      </c>
      <c r="T2282" s="12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210"/>
        <v>54.054054054054056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40687.077511574069</v>
      </c>
      <c r="T2283" s="12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210"/>
        <v>53.956834532374103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42322.966273148144</v>
      </c>
      <c r="T2284" s="12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210"/>
        <v>99.151920572701499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40977.916712962957</v>
      </c>
      <c r="T2285" s="12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210"/>
        <v>94.143194937606594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40585.588483796295</v>
      </c>
      <c r="T2286" s="12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210"/>
        <v>82.394946443284809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41058.977349537039</v>
      </c>
      <c r="T2287" s="12">
        <f t="shared" si="215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210"/>
        <v>99.933377748167885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41494.755254629628</v>
      </c>
      <c r="T2288" s="12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210"/>
        <v>83.348922668869548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41792.459027777775</v>
      </c>
      <c r="T2289" s="12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210"/>
        <v>99.900099900099903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41067.619085648148</v>
      </c>
      <c r="T2290" s="12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210"/>
        <v>93.109869646182489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41571.790046296293</v>
      </c>
      <c r="T2291" s="12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210"/>
        <v>96.092248558616276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40070.045486111107</v>
      </c>
      <c r="T2292" s="12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210"/>
        <v>57.870370370370374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40987.768726851849</v>
      </c>
      <c r="T2293" s="12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210"/>
        <v>93.239658556370358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40987.489305555551</v>
      </c>
      <c r="T2294" s="12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210"/>
        <v>92.391304347826093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41151.499988425923</v>
      </c>
      <c r="T2295" s="12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210"/>
        <v>68.455265852870468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41264.514814814815</v>
      </c>
      <c r="T2296" s="12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210"/>
        <v>79.840319361277452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41270.746018518512</v>
      </c>
      <c r="T2297" s="12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210"/>
        <v>67.081935793004305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40927.52344907407</v>
      </c>
      <c r="T2298" s="12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210"/>
        <v>99.40357852882704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40947.83390046296</v>
      </c>
      <c r="T2299" s="12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210"/>
        <v>95.171626165852416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41694.632326388884</v>
      </c>
      <c r="T2300" s="12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210"/>
        <v>28.557829604950022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40564.824178240735</v>
      </c>
      <c r="T2301" s="12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210"/>
        <v>98.76543209876543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41074.518703703703</v>
      </c>
      <c r="T2302" s="12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210"/>
        <v>74.847834352760827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41415.938611111109</v>
      </c>
      <c r="T2303" s="12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210"/>
        <v>58.598726114649679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41605.660115740735</v>
      </c>
      <c r="T2304" s="12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210"/>
        <v>91.442537934476107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40849.902731481481</v>
      </c>
      <c r="T2305" s="12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210"/>
        <v>99.304537224305776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40502.607534722221</v>
      </c>
      <c r="T2306" s="12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216">IF(E2307=0, 0, 100 * D2307/E2307)</f>
        <v>98.787113769826021</v>
      </c>
      <c r="P2307" s="6">
        <f t="shared" ref="P2307:P2370" si="217">E2307/L2307</f>
        <v>109.10778443113773</v>
      </c>
      <c r="Q2307" t="str">
        <f t="shared" ref="Q2307:Q2370" si="218">LEFT(N:N, SEARCH("/",N:N,1)-1)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(J:J/86400)+25569+(-5/24)</f>
        <v>41834.486944444441</v>
      </c>
      <c r="T2307" s="12">
        <f t="shared" ref="T2307:T2370" si="221">(I:I/86400)+25569+(-5/24)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216"/>
        <v>93.669293867337515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40947.959826388884</v>
      </c>
      <c r="T2308" s="12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216"/>
        <v>93.757815259204094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41004.594131944446</v>
      </c>
      <c r="T2309" s="12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216"/>
        <v>98.710622111850583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41851.754583333335</v>
      </c>
      <c r="T2310" s="12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216"/>
        <v>93.743115739937849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41307.779363425921</v>
      </c>
      <c r="T2311" s="12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216"/>
        <v>23.318732025669259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41324.585821759254</v>
      </c>
      <c r="T2312" s="12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216"/>
        <v>96.051227321237988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41735.796168981477</v>
      </c>
      <c r="T2313" s="12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216"/>
        <v>92.707045735475901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41716.424513888887</v>
      </c>
      <c r="T2314" s="12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216"/>
        <v>56.869752343602492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41002.750300925924</v>
      </c>
      <c r="T2315" s="12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216"/>
        <v>63.706440721156909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41037.343252314815</v>
      </c>
      <c r="T2316" s="12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216"/>
        <v>97.465886939571149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41004.517858796295</v>
      </c>
      <c r="T2317" s="12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216"/>
        <v>96.114414599138811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40079.516782407409</v>
      </c>
      <c r="T2318" s="12">
        <f t="shared" si="221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216"/>
        <v>96.15384615384616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40192.33390046296</v>
      </c>
      <c r="T2319" s="12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216"/>
        <v>82.603667602841568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40050.435347222221</v>
      </c>
      <c r="T2320" s="12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216"/>
        <v>92.850510677808728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41592.873668981476</v>
      </c>
      <c r="T2321" s="12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216"/>
        <v>92.030185900975525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41696.608796296292</v>
      </c>
      <c r="T2322" s="12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216"/>
        <v>255.61743341404357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42799.052094907405</v>
      </c>
      <c r="T2323" s="12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216"/>
        <v>3176.4705882352941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42804.6871412037</v>
      </c>
      <c r="T2324" s="12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216"/>
        <v>208.33333333333334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42807.546840277777</v>
      </c>
      <c r="T2325" s="12">
        <f t="shared" si="221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216"/>
        <v>482.3151125401929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42790.67690972222</v>
      </c>
      <c r="T2326" s="12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216"/>
        <v>1250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42793.814016203702</v>
      </c>
      <c r="T2327" s="12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216"/>
        <v>13888.888888888889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42803.825787037036</v>
      </c>
      <c r="T2328" s="12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216"/>
        <v>19.007998620127918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41842.708796296291</v>
      </c>
      <c r="T2329" s="12">
        <f t="shared" si="221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216"/>
        <v>39.300451955197488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42139.573344907403</v>
      </c>
      <c r="T2330" s="12">
        <f t="shared" si="221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216"/>
        <v>94.410876132930511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41807.416041666664</v>
      </c>
      <c r="T2331" s="12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216"/>
        <v>97.634456594510155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42332.691469907404</v>
      </c>
      <c r="T2332" s="12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216"/>
        <v>69.293466492278114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41838.797337962962</v>
      </c>
      <c r="T2333" s="12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216"/>
        <v>94.066297926778788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42011.419803240737</v>
      </c>
      <c r="T2334" s="12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216"/>
        <v>47.132757266300075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41767.442013888889</v>
      </c>
      <c r="T2335" s="12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216"/>
        <v>98.087297694948504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41918.461782407401</v>
      </c>
      <c r="T2336" s="12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216"/>
        <v>97.778473091364205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41771.363923611112</v>
      </c>
      <c r="T2337" s="12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216"/>
        <v>19.203715995860065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41666.716377314813</v>
      </c>
      <c r="T2338" s="12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216"/>
        <v>90.368250621281717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41786.432210648149</v>
      </c>
      <c r="T2339" s="12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216"/>
        <v>98.869591009458517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41789.688472222224</v>
      </c>
      <c r="T2340" s="12">
        <f t="shared" si="221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216"/>
        <v>33.989558407657171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42692.591539351844</v>
      </c>
      <c r="T2341" s="12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216"/>
        <v>94.538063387771501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42643.434467592589</v>
      </c>
      <c r="T2342" s="12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42167.605370370373</v>
      </c>
      <c r="T2343" s="12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41897.49386574074</v>
      </c>
      <c r="T2344" s="12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216"/>
        <v>3333.3333333333335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42327.616956018515</v>
      </c>
      <c r="T2345" s="12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216"/>
        <v>100000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42515.519317129627</v>
      </c>
      <c r="T2346" s="12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42059.79347222222</v>
      </c>
      <c r="T2347" s="12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216"/>
        <v>153846.15384615384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42615.590636574074</v>
      </c>
      <c r="T2348" s="12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216"/>
        <v>6666.666666666667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42577.39902777777</v>
      </c>
      <c r="T2349" s="12">
        <f t="shared" si="221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216"/>
        <v>25925.925925925927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42360.723819444444</v>
      </c>
      <c r="T2350" s="12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42198.567453703705</v>
      </c>
      <c r="T2351" s="12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42708.633912037032</v>
      </c>
      <c r="T2352" s="12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216"/>
        <v>17500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42093.892812500002</v>
      </c>
      <c r="T2353" s="12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42101.425370370365</v>
      </c>
      <c r="T2354" s="12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42103.467847222222</v>
      </c>
      <c r="T2355" s="12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216"/>
        <v>140000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41954.51458333333</v>
      </c>
      <c r="T2356" s="12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216"/>
        <v>14545.454545454546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42096.709907407407</v>
      </c>
      <c r="T2357" s="12">
        <f t="shared" si="221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42130.575277777774</v>
      </c>
      <c r="T2358" s="12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42264.411782407406</v>
      </c>
      <c r="T2359" s="12">
        <f t="shared" si="221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41978.722638888888</v>
      </c>
      <c r="T2360" s="12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216"/>
        <v>681.19891008174386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42159.441249999996</v>
      </c>
      <c r="T2361" s="12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216"/>
        <v>250000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42377.498611111114</v>
      </c>
      <c r="T2362" s="12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42466.650555555556</v>
      </c>
      <c r="T2363" s="12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216"/>
        <v>350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41954.47997685185</v>
      </c>
      <c r="T2364" s="12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42321.803240740737</v>
      </c>
      <c r="T2365" s="12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42248.726342592585</v>
      </c>
      <c r="T2366" s="12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42346.528067129628</v>
      </c>
      <c r="T2367" s="12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216"/>
        <v>950.57034220532319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42268.323298611103</v>
      </c>
      <c r="T2368" s="12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216"/>
        <v>7462.686567164179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42425.761759259258</v>
      </c>
      <c r="T2369" s="12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216"/>
        <v>40000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42063.513483796291</v>
      </c>
      <c r="T2370" s="12">
        <f t="shared" si="221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222">IF(E2371=0, 0, 100 * D2371/E2371)</f>
        <v>0</v>
      </c>
      <c r="P2371" s="6" t="e">
        <f t="shared" ref="P2371:P2434" si="223">E2371/L2371</f>
        <v>#DIV/0!</v>
      </c>
      <c r="Q2371" t="str">
        <f t="shared" ref="Q2371:Q2434" si="224">LEFT(N:N, SEARCH("/",N:N,1)-1)</f>
        <v>technology</v>
      </c>
      <c r="R2371" t="str">
        <f t="shared" ref="R2371:R2434" si="225">RIGHT(N2371,LEN(N2371)-SEARCH("/",N2371))</f>
        <v>web</v>
      </c>
      <c r="S2371" s="12">
        <f t="shared" ref="S2371:S2434" si="226">(J:J/86400)+25569+(-5/24)</f>
        <v>42380.60429398148</v>
      </c>
      <c r="T2371" s="12">
        <f t="shared" ref="T2371:T2434" si="227">(I:I/86400)+25569+(-5/24)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222"/>
        <v>30487.804878048781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41960.980798611105</v>
      </c>
      <c r="T2372" s="12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42150.569398148145</v>
      </c>
      <c r="T2373" s="12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222"/>
        <v>3055.5555555555557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42087.860775462956</v>
      </c>
      <c r="T2374" s="12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222"/>
        <v>1700000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42215.453981481478</v>
      </c>
      <c r="T2375" s="12">
        <f t="shared" si="227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222"/>
        <v>220000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42017.634953703702</v>
      </c>
      <c r="T2376" s="12">
        <f t="shared" si="227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42592.627743055556</v>
      </c>
      <c r="T2377" s="12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222"/>
        <v>919.31480403272769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42318.717199074068</v>
      </c>
      <c r="T2378" s="12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42669.661840277775</v>
      </c>
      <c r="T2379" s="12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42212.804745370369</v>
      </c>
      <c r="T2380" s="12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42236.808055555557</v>
      </c>
      <c r="T2381" s="12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222"/>
        <v>27272.727272727272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42248.584976851846</v>
      </c>
      <c r="T2382" s="12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222"/>
        <v>5496.4990451941439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42074.727407407401</v>
      </c>
      <c r="T2383" s="12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222"/>
        <v>4000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42194.979201388887</v>
      </c>
      <c r="T2384" s="12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222"/>
        <v>2298.8505747126437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42026.848460648143</v>
      </c>
      <c r="T2385" s="12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222"/>
        <v>12500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41926.859293981477</v>
      </c>
      <c r="T2386" s="12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222"/>
        <v>8248.7309644670058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42191.493425925924</v>
      </c>
      <c r="T2387" s="12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41954.629907407405</v>
      </c>
      <c r="T2388" s="12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222"/>
        <v>14619.883040935672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42528.418287037035</v>
      </c>
      <c r="T2389" s="12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222"/>
        <v>7991.3606911447087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41989.645358796297</v>
      </c>
      <c r="T2390" s="12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222"/>
        <v>53333.333333333336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42179.445046296292</v>
      </c>
      <c r="T2391" s="12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41968.053981481477</v>
      </c>
      <c r="T2392" s="12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222"/>
        <v>80000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42064.586157407401</v>
      </c>
      <c r="T2393" s="12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42275.912303240737</v>
      </c>
      <c r="T2394" s="12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222"/>
        <v>200000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42194.440011574072</v>
      </c>
      <c r="T2395" s="12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222"/>
        <v>166666.66666666666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42031.15385416666</v>
      </c>
      <c r="T2396" s="12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42716.913043981483</v>
      </c>
      <c r="T2397" s="12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222"/>
        <v>50000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42262.640717592592</v>
      </c>
      <c r="T2398" s="12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41976.676574074074</v>
      </c>
      <c r="T2399" s="12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42157.708148148151</v>
      </c>
      <c r="T2400" s="12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41956.644745370366</v>
      </c>
      <c r="T2401" s="12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42444.059768518513</v>
      </c>
      <c r="T2402" s="12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222"/>
        <v>13930.348258706468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42374.614537037036</v>
      </c>
      <c r="T2403" s="12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222"/>
        <v>23076.923076923078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42107.47142361111</v>
      </c>
      <c r="T2404" s="12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222"/>
        <v>594.05940594059405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42399.67428240741</v>
      </c>
      <c r="T2405" s="12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42341.831099537034</v>
      </c>
      <c r="T2406" s="12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222"/>
        <v>444.04973357015984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42595.377025462956</v>
      </c>
      <c r="T2407" s="12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222"/>
        <v>241.63568773234201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41982.902662037035</v>
      </c>
      <c r="T2408" s="12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222"/>
        <v>395.89706676264171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42082.367222222216</v>
      </c>
      <c r="T2409" s="12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222"/>
        <v>50000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41918.93237268518</v>
      </c>
      <c r="T2410" s="12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222"/>
        <v>5434.782608695652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42204.667534722219</v>
      </c>
      <c r="T2411" s="12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42224.199942129628</v>
      </c>
      <c r="T2412" s="12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222"/>
        <v>16556.291390728478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42211.524097222216</v>
      </c>
      <c r="T2413" s="12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42655.528622685182</v>
      </c>
      <c r="T2414" s="12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222"/>
        <v>12000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41759.901412037034</v>
      </c>
      <c r="T2415" s="12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222"/>
        <v>3260.8695652173915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42198.486805555549</v>
      </c>
      <c r="T2416" s="12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222"/>
        <v>17910.447761194031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42536.654467592591</v>
      </c>
      <c r="T2417" s="12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222"/>
        <v>400000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42019.529432870368</v>
      </c>
      <c r="T2418" s="12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41831.675775462958</v>
      </c>
      <c r="T2419" s="12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222"/>
        <v>500000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42027.648657407401</v>
      </c>
      <c r="T2420" s="12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41993.529965277776</v>
      </c>
      <c r="T2421" s="12">
        <f t="shared" si="227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222"/>
        <v>674.5301879248301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41892.820543981477</v>
      </c>
      <c r="T2422" s="12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222"/>
        <v>600000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42026.479120370372</v>
      </c>
      <c r="T2423" s="12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222"/>
        <v>50000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42044.516620370363</v>
      </c>
      <c r="T2424" s="12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222"/>
        <v>750000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41974.496412037035</v>
      </c>
      <c r="T2425" s="12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222"/>
        <v>8064.5161290322585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41909.684120370366</v>
      </c>
      <c r="T2426" s="12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222"/>
        <v>350000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42502.705428240741</v>
      </c>
      <c r="T2427" s="12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42163.961712962962</v>
      </c>
      <c r="T2428" s="12">
        <f t="shared" si="227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222"/>
        <v>5000000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42412.110335648147</v>
      </c>
      <c r="T2429" s="12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222"/>
        <v>3500000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42045.575821759259</v>
      </c>
      <c r="T2430" s="12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222"/>
        <v>6982.5436408977557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42734.670902777776</v>
      </c>
      <c r="T2431" s="12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222"/>
        <v>14285.714285714286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42381.922499999993</v>
      </c>
      <c r="T2432" s="12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222"/>
        <v>5000000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42488.891354166662</v>
      </c>
      <c r="T2433" s="12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222"/>
        <v>700000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42041.010381944441</v>
      </c>
      <c r="T2434" s="12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228">IF(E2435=0, 0, 100 * D2435/E2435)</f>
        <v>0</v>
      </c>
      <c r="P2435" s="6" t="e">
        <f t="shared" ref="P2435:P2498" si="229">E2435/L2435</f>
        <v>#DIV/0!</v>
      </c>
      <c r="Q2435" t="str">
        <f t="shared" ref="Q2435:Q2498" si="230">LEFT(N:N, SEARCH("/",N:N,1)-1)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(J:J/86400)+25569+(-5/24)</f>
        <v>42397.691469907404</v>
      </c>
      <c r="T2435" s="12">
        <f t="shared" ref="T2435:T2498" si="233">(I:I/86400)+25569+(-5/24)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228"/>
        <v>76923.076923076922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42179.977708333332</v>
      </c>
      <c r="T2436" s="12">
        <f t="shared" si="233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228"/>
        <v>20424.83660130719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42252.069282407407</v>
      </c>
      <c r="T2437" s="12">
        <f t="shared" si="233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228"/>
        <v>260000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42338.407060185178</v>
      </c>
      <c r="T2438" s="12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42031.756805555553</v>
      </c>
      <c r="T2439" s="12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228"/>
        <v>30000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42285.706736111104</v>
      </c>
      <c r="T2440" s="12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42265.610289351847</v>
      </c>
      <c r="T2441" s="12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228"/>
        <v>50000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42383.691122685188</v>
      </c>
      <c r="T2442" s="12">
        <f t="shared" si="233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228"/>
        <v>92.69558769002596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42186.917291666665</v>
      </c>
      <c r="T2443" s="12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228"/>
        <v>79.401839475947853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42052.458657407406</v>
      </c>
      <c r="T2444" s="12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228"/>
        <v>49.379070532817458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41836.416921296295</v>
      </c>
      <c r="T2445" s="12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228"/>
        <v>92.081031307550646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42485.54619212963</v>
      </c>
      <c r="T2446" s="12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228"/>
        <v>57.870370370370374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42242.981724537036</v>
      </c>
      <c r="T2447" s="12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228"/>
        <v>59.530896535301821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42670.394340277773</v>
      </c>
      <c r="T2448" s="12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228"/>
        <v>23.408239700374533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42654.26149305555</v>
      </c>
      <c r="T2449" s="12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228"/>
        <v>93.023255813953483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42607.107789351845</v>
      </c>
      <c r="T2450" s="12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228"/>
        <v>92.592592592592595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41942.934201388889</v>
      </c>
      <c r="T2451" s="12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228"/>
        <v>98.489628713797671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41901.864074074074</v>
      </c>
      <c r="T2452" s="12">
        <f t="shared" si="233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228"/>
        <v>86.617583369423997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42779.700115740743</v>
      </c>
      <c r="T2453" s="12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228"/>
        <v>74.906367041198507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42338.635416666664</v>
      </c>
      <c r="T2454" s="12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228"/>
        <v>64.641241111829345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42738.483900462961</v>
      </c>
      <c r="T2455" s="12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228"/>
        <v>99.161378059836807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42769.993148148147</v>
      </c>
      <c r="T2456" s="12">
        <f t="shared" si="233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228"/>
        <v>54.945054945054942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42452.573495370372</v>
      </c>
      <c r="T2457" s="12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228"/>
        <v>55.289347585698486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42761.752766203703</v>
      </c>
      <c r="T2458" s="12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228"/>
        <v>97.747556311092225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42423.394166666665</v>
      </c>
      <c r="T2459" s="12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228"/>
        <v>90.76057360682519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42495.663402777776</v>
      </c>
      <c r="T2460" s="12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228"/>
        <v>97.799511002444987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42407.429224537038</v>
      </c>
      <c r="T2461" s="12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228"/>
        <v>99.217929263452788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42703.978784722225</v>
      </c>
      <c r="T2462" s="12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228"/>
        <v>96.339113680154142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40783.804363425923</v>
      </c>
      <c r="T2463" s="12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228"/>
        <v>90.327436958976293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41088.977962962963</v>
      </c>
      <c r="T2464" s="12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228"/>
        <v>86.021505376344081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41340.903067129628</v>
      </c>
      <c r="T2465" s="12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228"/>
        <v>90.009000900090015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42248.692094907405</v>
      </c>
      <c r="T2466" s="12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228"/>
        <v>55.511498810467884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41145.510972222219</v>
      </c>
      <c r="T2467" s="12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41372.894131944442</v>
      </c>
      <c r="T2468" s="12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228"/>
        <v>84.388185654008439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41025.665868055556</v>
      </c>
      <c r="T2469" s="12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228"/>
        <v>93.268791329733148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41173.945844907408</v>
      </c>
      <c r="T2470" s="12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228"/>
        <v>87.976539589442808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40557.221400462957</v>
      </c>
      <c r="T2471" s="12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228"/>
        <v>96.933038656895803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41022.866377314815</v>
      </c>
      <c r="T2472" s="12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228"/>
        <v>78.125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40893.784629629627</v>
      </c>
      <c r="T2473" s="12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228"/>
        <v>73.659254254067463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40353.907175925924</v>
      </c>
      <c r="T2474" s="12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41193.540150462963</v>
      </c>
      <c r="T2475" s="12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228"/>
        <v>99.99640012959533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40416.80296296296</v>
      </c>
      <c r="T2476" s="12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228"/>
        <v>95.492742551566081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40310.079340277771</v>
      </c>
      <c r="T2477" s="12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228"/>
        <v>95.217691447070877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41913.120023148142</v>
      </c>
      <c r="T2478" s="12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228"/>
        <v>58.365758754863812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41088.483159722222</v>
      </c>
      <c r="T2479" s="12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228"/>
        <v>78.431372549019613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41257.742048611108</v>
      </c>
      <c r="T2480" s="12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228"/>
        <v>74.938176004796048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41107.518449074072</v>
      </c>
      <c r="T2481" s="12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42227.727824074071</v>
      </c>
      <c r="T2482" s="12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228"/>
        <v>88.565330215833711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40999.437592592592</v>
      </c>
      <c r="T2483" s="12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228"/>
        <v>99.900099900099903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40711.573877314811</v>
      </c>
      <c r="T2484" s="12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228"/>
        <v>87.929656274980019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40970.541701388887</v>
      </c>
      <c r="T2485" s="12">
        <f t="shared" si="233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228"/>
        <v>83.810052896116247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40771.708368055552</v>
      </c>
      <c r="T2486" s="12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228"/>
        <v>96.852300242130752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40793.790266203701</v>
      </c>
      <c r="T2487" s="12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228"/>
        <v>37.641154328732746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40991.499722222223</v>
      </c>
      <c r="T2488" s="12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228"/>
        <v>99.949358991444342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41025.874965277777</v>
      </c>
      <c r="T2489" s="12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228"/>
        <v>93.720712277413313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40833.424861111111</v>
      </c>
      <c r="T2490" s="12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228"/>
        <v>74.810302447365615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41373.481932870367</v>
      </c>
      <c r="T2491" s="12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228"/>
        <v>82.372322899505761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41023.01939814815</v>
      </c>
      <c r="T2492" s="12">
        <f t="shared" si="233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228"/>
        <v>96.899224806201545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40542.630949074075</v>
      </c>
      <c r="T2493" s="12">
        <f t="shared" si="233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228"/>
        <v>80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41024.777638888889</v>
      </c>
      <c r="T2494" s="12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228"/>
        <v>77.700077700077699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41347.959953703699</v>
      </c>
      <c r="T2495" s="12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228"/>
        <v>99.004673020566571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41022.436851851853</v>
      </c>
      <c r="T2496" s="12">
        <f t="shared" si="233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228"/>
        <v>78.408823606283164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41036.738136574073</v>
      </c>
      <c r="T2497" s="12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41327.788101851846</v>
      </c>
      <c r="T2498" s="12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234">IF(E2499=0, 0, 100 * D2499/E2499)</f>
        <v>88.674886828675696</v>
      </c>
      <c r="P2499" s="6">
        <f t="shared" ref="P2499:P2562" si="235">E2499/L2499</f>
        <v>80.551071428571419</v>
      </c>
      <c r="Q2499" t="str">
        <f t="shared" ref="Q2499:Q2562" si="236">LEFT(N:N, SEARCH("/",N:N,1)-1)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(J:J/86400)+25569+(-5/24)</f>
        <v>40730.670578703699</v>
      </c>
      <c r="T2499" s="12">
        <f t="shared" ref="T2499:T2562" si="239">(I:I/86400)+25569+(-5/24)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234"/>
        <v>94.696969696969703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42017.759108796294</v>
      </c>
      <c r="T2500" s="12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234"/>
        <v>49.352251696483656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41226.440243055556</v>
      </c>
      <c r="T2501" s="12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234"/>
        <v>88.235294117647058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41053.564525462956</v>
      </c>
      <c r="T2502" s="12">
        <f t="shared" si="23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234"/>
        <v>3914.5907473309608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42244.568333333336</v>
      </c>
      <c r="T2503" s="12">
        <f t="shared" si="23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234"/>
        <v>127906.97674418605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41858.617106481477</v>
      </c>
      <c r="T2504" s="12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42498.691064814811</v>
      </c>
      <c r="T2505" s="12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41927.807106481479</v>
      </c>
      <c r="T2506" s="12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42046.847407407404</v>
      </c>
      <c r="T2507" s="12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234"/>
        <v>16666.666666666668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42258.088761574072</v>
      </c>
      <c r="T2508" s="12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42104.864629629628</v>
      </c>
      <c r="T2509" s="12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41835.743449074071</v>
      </c>
      <c r="T2510" s="12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234"/>
        <v>9500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42058.601261574069</v>
      </c>
      <c r="T2511" s="12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234"/>
        <v>66666.666666666672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42078.789027777777</v>
      </c>
      <c r="T2512" s="12">
        <f t="shared" si="23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42371.238576388881</v>
      </c>
      <c r="T2513" s="12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41971.668530092589</v>
      </c>
      <c r="T2514" s="12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42731.798483796294</v>
      </c>
      <c r="T2515" s="12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234"/>
        <v>5714.2857142857147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41854.181446759256</v>
      </c>
      <c r="T2516" s="12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234"/>
        <v>537.63440860215053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42027.63140046296</v>
      </c>
      <c r="T2517" s="12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41942.445046296292</v>
      </c>
      <c r="T2518" s="12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234"/>
        <v>1018.6757215619695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42052.594097222223</v>
      </c>
      <c r="T2519" s="12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41926.472546296296</v>
      </c>
      <c r="T2520" s="12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234"/>
        <v>230769.23076923078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41808.946805555555</v>
      </c>
      <c r="T2521" s="12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42612.392187500001</v>
      </c>
      <c r="T2522" s="12">
        <f t="shared" si="23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234"/>
        <v>91.334276877302997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42269.75950231481</v>
      </c>
      <c r="T2523" s="12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42460.365277777775</v>
      </c>
      <c r="T2524" s="12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234"/>
        <v>63.920454545454547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41930.767268518517</v>
      </c>
      <c r="T2525" s="12">
        <f t="shared" si="23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234"/>
        <v>98.425196850393704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41961.599039351851</v>
      </c>
      <c r="T2526" s="12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234"/>
        <v>99.676052828308002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41058.636238425919</v>
      </c>
      <c r="T2527" s="12">
        <f t="shared" si="23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234"/>
        <v>88.534749889331565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41952.882800925923</v>
      </c>
      <c r="T2528" s="12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234"/>
        <v>97.919216646266833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41546.542719907404</v>
      </c>
      <c r="T2529" s="12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234"/>
        <v>93.240310583474553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42217.626192129632</v>
      </c>
      <c r="T2530" s="12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234"/>
        <v>95.892600287677794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40947.872395833328</v>
      </c>
      <c r="T2531" s="12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42081.656307870369</v>
      </c>
      <c r="T2532" s="12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234"/>
        <v>99.601593625498012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42208.471689814811</v>
      </c>
      <c r="T2533" s="12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234"/>
        <v>79.286422200198217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41107.640810185185</v>
      </c>
      <c r="T2534" s="12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234"/>
        <v>90.361445783132524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41304.542951388888</v>
      </c>
      <c r="T2535" s="12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234"/>
        <v>95.238095238095241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40127.492037037031</v>
      </c>
      <c r="T2536" s="12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234"/>
        <v>96.362322331968201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41943.582696759258</v>
      </c>
      <c r="T2537" s="12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234"/>
        <v>86.206896551724142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41463.89775462963</v>
      </c>
      <c r="T2538" s="12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234"/>
        <v>90.909090909090907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40696.440451388888</v>
      </c>
      <c r="T2539" s="12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234"/>
        <v>88.48178528715043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41298.301631944443</v>
      </c>
      <c r="T2540" s="12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234"/>
        <v>99.750623441396513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41977.693888888891</v>
      </c>
      <c r="T2541" s="12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234"/>
        <v>96.71179883945841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40785.466678240737</v>
      </c>
      <c r="T2542" s="12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234"/>
        <v>93.432995194874536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41483.240949074076</v>
      </c>
      <c r="T2543" s="12">
        <f t="shared" si="23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234"/>
        <v>96.551724137931032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41509.218252314815</v>
      </c>
      <c r="T2544" s="12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234"/>
        <v>63.9386189258312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40513.899282407401</v>
      </c>
      <c r="T2545" s="12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234"/>
        <v>99.186669311644522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41068.3121412037</v>
      </c>
      <c r="T2546" s="12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234"/>
        <v>51.203277009728623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42026.929837962962</v>
      </c>
      <c r="T2547" s="12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234"/>
        <v>89.514066496163679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41524.650219907409</v>
      </c>
      <c r="T2548" s="12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234"/>
        <v>83.434466019417471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40973.564849537033</v>
      </c>
      <c r="T2549" s="12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234"/>
        <v>98.18360333824252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42618.417094907403</v>
      </c>
      <c r="T2550" s="12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234"/>
        <v>97.273853779429984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41390.549421296295</v>
      </c>
      <c r="T2551" s="12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234"/>
        <v>99.160945842868045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42228.425995370366</v>
      </c>
      <c r="T2552" s="12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234"/>
        <v>97.338100913786249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40961.043807870366</v>
      </c>
      <c r="T2553" s="12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234"/>
        <v>93.896713615023472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42769.601631944439</v>
      </c>
      <c r="T2554" s="12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234"/>
        <v>64.294899271324482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41112.990821759253</v>
      </c>
      <c r="T2555" s="12">
        <f t="shared" si="23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234"/>
        <v>81.433224755700323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42124.869942129626</v>
      </c>
      <c r="T2556" s="12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234"/>
        <v>93.153237074988354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41026.44667824074</v>
      </c>
      <c r="T2557" s="12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234"/>
        <v>94.783715012722652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41222.783067129625</v>
      </c>
      <c r="T2558" s="12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234"/>
        <v>84.427767354596625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41744.536874999998</v>
      </c>
      <c r="T2559" s="12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234"/>
        <v>91.84423218221896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42093.651689814811</v>
      </c>
      <c r="T2560" s="12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234"/>
        <v>89.887640449438209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40829.665324074071</v>
      </c>
      <c r="T2561" s="12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234"/>
        <v>99.900099900099903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42039.742754629631</v>
      </c>
      <c r="T2562" s="12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240">IF(E2563=0, 0, 100 * D2563/E2563)</f>
        <v>0</v>
      </c>
      <c r="P2563" s="6" t="e">
        <f t="shared" ref="P2563:P2626" si="241">E2563/L2563</f>
        <v>#DIV/0!</v>
      </c>
      <c r="Q2563" t="str">
        <f t="shared" ref="Q2563:Q2626" si="242">LEFT(N:N, SEARCH("/",N:N,1)-1)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(J:J/86400)+25569+(-5/24)</f>
        <v>42260.320474537039</v>
      </c>
      <c r="T2563" s="12">
        <f t="shared" ref="T2563:T2626" si="245">(I:I/86400)+25569+(-5/24)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240"/>
        <v>13333.333333333334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42594.316423611112</v>
      </c>
      <c r="T2564" s="12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42154.931145833332</v>
      </c>
      <c r="T2565" s="12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41821.83216435185</v>
      </c>
      <c r="T2566" s="12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240"/>
        <v>10000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42440.442002314812</v>
      </c>
      <c r="T2567" s="12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41842.772546296292</v>
      </c>
      <c r="T2568" s="12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240"/>
        <v>37500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42087.670578703699</v>
      </c>
      <c r="T2569" s="12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240"/>
        <v>20000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42584.45826388889</v>
      </c>
      <c r="T2570" s="12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240"/>
        <v>4482.7586206896549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42233.897129629629</v>
      </c>
      <c r="T2571" s="12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240"/>
        <v>11864.406779661016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42744.694849537038</v>
      </c>
      <c r="T2572" s="12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240"/>
        <v>40000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42449.133344907408</v>
      </c>
      <c r="T2573" s="12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42076.911076388882</v>
      </c>
      <c r="T2574" s="12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41829.383668981478</v>
      </c>
      <c r="T2575" s="12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42487.617418981477</v>
      </c>
      <c r="T2576" s="12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41985.900393518517</v>
      </c>
      <c r="T2577" s="12">
        <f t="shared" si="245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42059.801469907405</v>
      </c>
      <c r="T2578" s="12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41830.612233796295</v>
      </c>
      <c r="T2579" s="12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42237.814571759256</v>
      </c>
      <c r="T2580" s="12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240"/>
        <v>72202.166064981953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41837.621562499997</v>
      </c>
      <c r="T2581" s="12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240"/>
        <v>16666.666666666668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42110.118090277778</v>
      </c>
      <c r="T2582" s="12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240"/>
        <v>943.39622641509436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42294.420115740737</v>
      </c>
      <c r="T2583" s="12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240"/>
        <v>9000000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42642.780486111107</v>
      </c>
      <c r="T2584" s="12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240"/>
        <v>20000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42019.561111111114</v>
      </c>
      <c r="T2585" s="12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42139.964918981474</v>
      </c>
      <c r="T2586" s="12">
        <f t="shared" si="245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240"/>
        <v>60000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41795.754999999997</v>
      </c>
      <c r="T2587" s="12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240"/>
        <v>60000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42333.121944444443</v>
      </c>
      <c r="T2588" s="12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240"/>
        <v>4108.463434675431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42338.467048611106</v>
      </c>
      <c r="T2589" s="12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240"/>
        <v>2575.1072961373388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42042.467893518515</v>
      </c>
      <c r="T2590" s="12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240"/>
        <v>1000000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42422.327858796292</v>
      </c>
      <c r="T2591" s="12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42388.380752314813</v>
      </c>
      <c r="T2592" s="12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240"/>
        <v>5769.2307692307695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42382.698194444441</v>
      </c>
      <c r="T2593" s="12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240"/>
        <v>60000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41887.592835648145</v>
      </c>
      <c r="T2594" s="12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42089.636874999997</v>
      </c>
      <c r="T2595" s="12">
        <f t="shared" si="245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240"/>
        <v>8000000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41828.759583333333</v>
      </c>
      <c r="T2596" s="12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240"/>
        <v>821.91780821917803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42760.035879629628</v>
      </c>
      <c r="T2597" s="12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240"/>
        <v>423.9341085271318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41828.45612268518</v>
      </c>
      <c r="T2598" s="12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240"/>
        <v>1764.7058823529412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42510.133298611108</v>
      </c>
      <c r="T2599" s="12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240"/>
        <v>256.41025641025641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42240.631956018515</v>
      </c>
      <c r="T2600" s="12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240"/>
        <v>10045.555555555555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41809.545682870368</v>
      </c>
      <c r="T2601" s="12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240"/>
        <v>1442.5851125216388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42394.692129629628</v>
      </c>
      <c r="T2602" s="12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240"/>
        <v>15.119443604475356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41150.693854166668</v>
      </c>
      <c r="T2603" s="12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240"/>
        <v>30.666223710101963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41915.538981481477</v>
      </c>
      <c r="T2604" s="12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240"/>
        <v>98.536036036036037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41617.704328703701</v>
      </c>
      <c r="T2605" s="12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240"/>
        <v>95.952714502293276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40997.842858796292</v>
      </c>
      <c r="T2606" s="12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240"/>
        <v>93.091173402138878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42508.33321759259</v>
      </c>
      <c r="T2607" s="12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240"/>
        <v>90.864034363125725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41726.504421296289</v>
      </c>
      <c r="T2608" s="12">
        <f t="shared" si="245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240"/>
        <v>24.527839097375523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42184.666342592587</v>
      </c>
      <c r="T2609" s="12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240"/>
        <v>44.657809534442336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42767.593379629623</v>
      </c>
      <c r="T2610" s="12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240"/>
        <v>32.91627163222104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41075.02952546296</v>
      </c>
      <c r="T2611" s="12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240"/>
        <v>70.758836850916282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42564.672743055555</v>
      </c>
      <c r="T2612" s="12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240"/>
        <v>3.5834120598104051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42704.127476851849</v>
      </c>
      <c r="T2613" s="12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240"/>
        <v>58.220332519607148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41981.934837962959</v>
      </c>
      <c r="T2614" s="12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240"/>
        <v>98.99683210137276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41143.609884259255</v>
      </c>
      <c r="T2615" s="12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240"/>
        <v>98.039215686274517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41730.500138888885</v>
      </c>
      <c r="T2616" s="12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240"/>
        <v>58.90491610244333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42453.288935185185</v>
      </c>
      <c r="T2617" s="12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240"/>
        <v>87.310318333420639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42211.786215277774</v>
      </c>
      <c r="T2618" s="12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240"/>
        <v>11.394712853236099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41902.666099537033</v>
      </c>
      <c r="T2619" s="12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240"/>
        <v>94.888663967611336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42279.584039351852</v>
      </c>
      <c r="T2620" s="12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240"/>
        <v>53.07855626326964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42273.67597222222</v>
      </c>
      <c r="T2621" s="12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240"/>
        <v>69.612525970826994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42250.958819444444</v>
      </c>
      <c r="T2622" s="12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240"/>
        <v>68.549492733753766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42115.539212962962</v>
      </c>
      <c r="T2623" s="12">
        <f t="shared" si="245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240"/>
        <v>76.228808391267222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42689.534907407404</v>
      </c>
      <c r="T2624" s="12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240"/>
        <v>87.719298245614041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42692.048217592594</v>
      </c>
      <c r="T2625" s="12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240"/>
        <v>7.2494203861856858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41144.213217592587</v>
      </c>
      <c r="T2626" s="12">
        <f t="shared" si="245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246">IF(E2627=0, 0, 100 * D2627/E2627)</f>
        <v>10.460251046025105</v>
      </c>
      <c r="P2627" s="6">
        <f t="shared" ref="P2627:P2690" si="247">E2627/L2627</f>
        <v>27.576923076923077</v>
      </c>
      <c r="Q2627" t="str">
        <f t="shared" ref="Q2627:Q2690" si="248">LEFT(N:N, SEARCH("/",N:N,1)-1)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(J:J/86400)+25569+(-5/24)</f>
        <v>42658.601944444446</v>
      </c>
      <c r="T2627" s="12">
        <f t="shared" ref="T2627:T2690" si="251">(I:I/86400)+25569+(-5/24)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246"/>
        <v>89.285714285714292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42128.41978009259</v>
      </c>
      <c r="T2628" s="12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246"/>
        <v>15.463917525773196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42304.621076388888</v>
      </c>
      <c r="T2629" s="12">
        <f t="shared" si="251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246"/>
        <v>90.604751619870413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41953.757719907408</v>
      </c>
      <c r="T2630" s="12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246"/>
        <v>78.284014404258656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42108.330115740733</v>
      </c>
      <c r="T2631" s="12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246"/>
        <v>63.331222292590247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42523.897129629629</v>
      </c>
      <c r="T2632" s="12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246"/>
        <v>87.21037977940135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42217.960960648146</v>
      </c>
      <c r="T2633" s="12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246"/>
        <v>72.987721691678033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42493.853460648148</v>
      </c>
      <c r="T2634" s="12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246"/>
        <v>28.199199142744344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41667.614953703705</v>
      </c>
      <c r="T2635" s="12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246"/>
        <v>94.320486815415819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42612.448159722218</v>
      </c>
      <c r="T2636" s="12">
        <f t="shared" si="251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42037.742604166669</v>
      </c>
      <c r="T2637" s="12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246"/>
        <v>53.390282968499733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42636.406412037039</v>
      </c>
      <c r="T2638" s="12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246"/>
        <v>60.168471720818289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42639.341145833336</v>
      </c>
      <c r="T2639" s="12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246"/>
        <v>98.300283286118983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41989.70480324074</v>
      </c>
      <c r="T2640" s="12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246"/>
        <v>60.975609756097562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42024.656805555554</v>
      </c>
      <c r="T2641" s="12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246"/>
        <v>94.637223974763401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42102.952245370368</v>
      </c>
      <c r="T2642" s="12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246"/>
        <v>10000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41880.618784722217</v>
      </c>
      <c r="T2643" s="12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42536.03828703703</v>
      </c>
      <c r="T2644" s="12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246"/>
        <v>297.97616673387517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42689.374016203707</v>
      </c>
      <c r="T2645" s="12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246"/>
        <v>4870.9206039941546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42774.583738425928</v>
      </c>
      <c r="T2646" s="12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246"/>
        <v>952.38095238095241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41921.634293981479</v>
      </c>
      <c r="T2647" s="12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246"/>
        <v>1188.0316738748509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42226.10496527778</v>
      </c>
      <c r="T2648" s="12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246"/>
        <v>6944.4444444444443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42200.053460648145</v>
      </c>
      <c r="T2649" s="12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246"/>
        <v>11320.754716981131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42408.506481481476</v>
      </c>
      <c r="T2650" s="12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246"/>
        <v>100806.45161290323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42341.788668981484</v>
      </c>
      <c r="T2651" s="12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246"/>
        <v>16759.776536312849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42695.416006944441</v>
      </c>
      <c r="T2652" s="12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246"/>
        <v>5350.6592776609978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42327.597326388888</v>
      </c>
      <c r="T2653" s="12">
        <f t="shared" si="251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246"/>
        <v>11299.435028248588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41952.950520833336</v>
      </c>
      <c r="T2654" s="12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246"/>
        <v>867.93737236215111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41771.443599537037</v>
      </c>
      <c r="T2655" s="12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246"/>
        <v>196078.43137254901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42055.392662037033</v>
      </c>
      <c r="T2656" s="12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246"/>
        <v>475.43581616481777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42381.657951388886</v>
      </c>
      <c r="T2657" s="12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246"/>
        <v>874.3806470416788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42767.480185185188</v>
      </c>
      <c r="T2658" s="12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246"/>
        <v>533.67678399254271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42551.720520833333</v>
      </c>
      <c r="T2659" s="12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246"/>
        <v>107692.30769230769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42551.675856481474</v>
      </c>
      <c r="T2660" s="12">
        <f t="shared" si="251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246"/>
        <v>3675.9189797449362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42081.861226851848</v>
      </c>
      <c r="T2661" s="12">
        <f t="shared" si="251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246"/>
        <v>105263.15789473684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42272.504837962959</v>
      </c>
      <c r="T2662" s="12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246"/>
        <v>97.181729834791057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41542.750115740739</v>
      </c>
      <c r="T2663" s="12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246"/>
        <v>93.632958801498134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42207.538344907407</v>
      </c>
      <c r="T2664" s="12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246"/>
        <v>95.605722002461846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42222.41443287037</v>
      </c>
      <c r="T2665" s="12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246"/>
        <v>96.685082872928177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42312.817094907405</v>
      </c>
      <c r="T2666" s="12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246"/>
        <v>81.206496519721583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42083.687199074069</v>
      </c>
      <c r="T2667" s="12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246"/>
        <v>62.776570026322212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42235.55600694444</v>
      </c>
      <c r="T2668" s="12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246"/>
        <v>90.361445783132524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42380.717777777776</v>
      </c>
      <c r="T2669" s="12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246"/>
        <v>58.582308142940832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42275.380381944444</v>
      </c>
      <c r="T2670" s="12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246"/>
        <v>79.920079920079914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42318.827499999992</v>
      </c>
      <c r="T2671" s="12">
        <f t="shared" si="251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246"/>
        <v>1558.6372745490983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41820.812268518515</v>
      </c>
      <c r="T2672" s="12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246"/>
        <v>881.52327221438645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41962.54069444444</v>
      </c>
      <c r="T2673" s="12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246"/>
        <v>301.29557095510694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42344.675810185181</v>
      </c>
      <c r="T2674" s="12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246"/>
        <v>362.58158085569255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41912.333321759259</v>
      </c>
      <c r="T2675" s="12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246"/>
        <v>159.13430935709738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42529.424421296295</v>
      </c>
      <c r="T2676" s="12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246"/>
        <v>1317.8703215603584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41923.649178240739</v>
      </c>
      <c r="T2677" s="12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246"/>
        <v>198.48771266540643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42482.416365740741</v>
      </c>
      <c r="T2678" s="12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246"/>
        <v>571.01024890190342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41792.821099537039</v>
      </c>
      <c r="T2679" s="12">
        <f t="shared" si="251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246"/>
        <v>727272.72727272729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42241.589872685181</v>
      </c>
      <c r="T2680" s="12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246"/>
        <v>30303.030303030304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42032.792754629627</v>
      </c>
      <c r="T2681" s="12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246"/>
        <v>11594.202898550724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42436.003368055557</v>
      </c>
      <c r="T2682" s="12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246"/>
        <v>14545.454545454546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41805.686921296292</v>
      </c>
      <c r="T2683" s="12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246"/>
        <v>353.35689045936397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41932.663657407407</v>
      </c>
      <c r="T2684" s="12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246"/>
        <v>41666.666666666664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42034.546759259254</v>
      </c>
      <c r="T2685" s="12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246"/>
        <v>8750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41820.706307870372</v>
      </c>
      <c r="T2686" s="12">
        <f t="shared" si="251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246"/>
        <v>500000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42061.487615740734</v>
      </c>
      <c r="T2687" s="12">
        <f t="shared" si="251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41892.766469907401</v>
      </c>
      <c r="T2688" s="12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42154.431921296295</v>
      </c>
      <c r="T2689" s="12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246"/>
        <v>67567.567567567574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42027.910532407404</v>
      </c>
      <c r="T2690" s="12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252">IF(E2691=0, 0, 100 * D2691/E2691)</f>
        <v>3500000</v>
      </c>
      <c r="P2691" s="6">
        <f t="shared" ref="P2691:P2754" si="253">E2691/L2691</f>
        <v>1</v>
      </c>
      <c r="Q2691" t="str">
        <f t="shared" ref="Q2691:Q2754" si="254">LEFT(N:N, SEARCH("/",N:N,1)-1)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(J:J/86400)+25569+(-5/24)</f>
        <v>42551.75335648148</v>
      </c>
      <c r="T2691" s="12">
        <f t="shared" ref="T2691:T2754" si="257">(I:I/86400)+25569+(-5/24)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252"/>
        <v>931.74935942231537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42112.89671296296</v>
      </c>
      <c r="T2692" s="12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252"/>
        <v>185714.28571428571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42089.515706018516</v>
      </c>
      <c r="T2693" s="12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252"/>
        <v>14000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42058.125694444439</v>
      </c>
      <c r="T2694" s="12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252"/>
        <v>12500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41833.930162037032</v>
      </c>
      <c r="T2695" s="12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252"/>
        <v>3000000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41877.932164351849</v>
      </c>
      <c r="T2696" s="12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252"/>
        <v>21126.760563380281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42047.973587962959</v>
      </c>
      <c r="T2697" s="12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252"/>
        <v>1769.9115044247787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41964.636111111111</v>
      </c>
      <c r="T2698" s="12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252"/>
        <v>379.47533410328327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42187.731747685182</v>
      </c>
      <c r="T2699" s="12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252"/>
        <v>30757.400999615529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41787.689907407403</v>
      </c>
      <c r="T2700" s="12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41829.688229166662</v>
      </c>
      <c r="T2701" s="12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252"/>
        <v>14284.285714285714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41870.666342592587</v>
      </c>
      <c r="T2702" s="12">
        <f t="shared" si="257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252"/>
        <v>216.56050955414014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42801.566365740735</v>
      </c>
      <c r="T2703" s="12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252"/>
        <v>290.6131938390003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42800.593483796292</v>
      </c>
      <c r="T2704" s="12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252"/>
        <v>96.385542168674704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42756.481828703698</v>
      </c>
      <c r="T2705" s="12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252"/>
        <v>1659.3886462882097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42787.654097222221</v>
      </c>
      <c r="T2706" s="12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252"/>
        <v>948.82116158711904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42773.70784722222</v>
      </c>
      <c r="T2707" s="12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252"/>
        <v>89.049460614695704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41899.086608796293</v>
      </c>
      <c r="T2708" s="12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252"/>
        <v>28.502645579934423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41391.574571759258</v>
      </c>
      <c r="T2709" s="12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252"/>
        <v>42.878824228336597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42512.489884259259</v>
      </c>
      <c r="T2710" s="12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252"/>
        <v>98.419384682006964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42611.941446759258</v>
      </c>
      <c r="T2711" s="12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252"/>
        <v>64.977110188508334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41828.021157407406</v>
      </c>
      <c r="T2712" s="12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252"/>
        <v>99.288979177247327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41780.536921296291</v>
      </c>
      <c r="T2713" s="12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252"/>
        <v>76.114032659839467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41431.853703703702</v>
      </c>
      <c r="T2714" s="12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252"/>
        <v>97.807801150219746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42322.445416666662</v>
      </c>
      <c r="T2715" s="12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252"/>
        <v>85.943140018563724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42629.446712962956</v>
      </c>
      <c r="T2716" s="12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252"/>
        <v>37.789693427962924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42387.190138888887</v>
      </c>
      <c r="T2717" s="12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252"/>
        <v>83.347155069882419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42255.124918981477</v>
      </c>
      <c r="T2718" s="12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252"/>
        <v>83.26117364950376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41934.706585648142</v>
      </c>
      <c r="T2719" s="12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252"/>
        <v>96.540627514078835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42465.388252314813</v>
      </c>
      <c r="T2720" s="12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252"/>
        <v>91.883614088820821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42417.822847222218</v>
      </c>
      <c r="T2721" s="12">
        <f t="shared" si="257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252"/>
        <v>84.656801327418648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42655.257557870369</v>
      </c>
      <c r="T2722" s="12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252"/>
        <v>6.8399452804377567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41493.335625</v>
      </c>
      <c r="T2723" s="12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252"/>
        <v>39.597687495050288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42704.64876157407</v>
      </c>
      <c r="T2724" s="12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252"/>
        <v>71.403070332024271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41944.630648148144</v>
      </c>
      <c r="T2725" s="12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252"/>
        <v>33.684187539580286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42199.118738425925</v>
      </c>
      <c r="T2726" s="12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252"/>
        <v>69.183804071466867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42745.53628472222</v>
      </c>
      <c r="T2727" s="12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252"/>
        <v>94.567119012719274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42452.371655092589</v>
      </c>
      <c r="T2728" s="12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252"/>
        <v>20.27533910504653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42198.468321759261</v>
      </c>
      <c r="T2729" s="12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252"/>
        <v>49.54746647288102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42333.391597222224</v>
      </c>
      <c r="T2730" s="12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252"/>
        <v>95.748755266181533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42095.032372685186</v>
      </c>
      <c r="T2731" s="12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252"/>
        <v>58.722447482014076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41351.333043981482</v>
      </c>
      <c r="T2732" s="12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252"/>
        <v>95.874213032501359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41872.317384259259</v>
      </c>
      <c r="T2733" s="12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252"/>
        <v>84.566596194503177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41389.599861111106</v>
      </c>
      <c r="T2734" s="12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252"/>
        <v>92.990384794212275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42044.064513888887</v>
      </c>
      <c r="T2735" s="12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252"/>
        <v>4.4241914790072116E-3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42626.460555555554</v>
      </c>
      <c r="T2736" s="12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252"/>
        <v>10.223541134758539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41315.912615740737</v>
      </c>
      <c r="T2737" s="12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252"/>
        <v>81.366965012205043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41722.458020833328</v>
      </c>
      <c r="T2738" s="12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252"/>
        <v>40.640362056857491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41611.709340277775</v>
      </c>
      <c r="T2739" s="12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252"/>
        <v>67.594970934162504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42619.935231481482</v>
      </c>
      <c r="T2740" s="12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252"/>
        <v>26.035502958579883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41719.679594907408</v>
      </c>
      <c r="T2741" s="12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252"/>
        <v>96.774193548387103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42044.823518518511</v>
      </c>
      <c r="T2742" s="12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252"/>
        <v>22857.142857142859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41911.449097222219</v>
      </c>
      <c r="T2743" s="12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252"/>
        <v>341.99726402188782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41030.511423611111</v>
      </c>
      <c r="T2744" s="12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42632.120451388888</v>
      </c>
      <c r="T2745" s="12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252"/>
        <v>1916.1676646706587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40937.854143518518</v>
      </c>
      <c r="T2746" s="12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252"/>
        <v>456.88178183894917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41044.779722222222</v>
      </c>
      <c r="T2747" s="12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252"/>
        <v>374.53183520599254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41850.57304398148</v>
      </c>
      <c r="T2748" s="12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252"/>
        <v>357.14285714285717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41044.439780092587</v>
      </c>
      <c r="T2749" s="12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252"/>
        <v>9433.9622641509432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42585.502337962964</v>
      </c>
      <c r="T2750" s="12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252"/>
        <v>9090.9090909090901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42068.59070601852</v>
      </c>
      <c r="T2751" s="12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41078.691493055558</v>
      </c>
      <c r="T2752" s="12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41747.678726851846</v>
      </c>
      <c r="T2753" s="12">
        <f t="shared" si="257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252"/>
        <v>872.72727272727275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40855.556759259256</v>
      </c>
      <c r="T2754" s="12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258">IF(E2755=0, 0, 100 * D2755/E2755)</f>
        <v>526.31578947368416</v>
      </c>
      <c r="P2755" s="6">
        <f t="shared" ref="P2755:P2818" si="259">E2755/L2755</f>
        <v>47.5</v>
      </c>
      <c r="Q2755" t="str">
        <f t="shared" ref="Q2755:Q2818" si="260">LEFT(N:N, SEARCH("/",N:N,1)-1)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(J:J/86400)+25569+(-5/24)</f>
        <v>41117.692395833328</v>
      </c>
      <c r="T2755" s="12">
        <f t="shared" ref="T2755:T2818" si="263">(I:I/86400)+25569+(-5/24)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41863.427673611106</v>
      </c>
      <c r="T2756" s="12">
        <f t="shared" si="263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258"/>
        <v>192.30769230769232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42072.582488425927</v>
      </c>
      <c r="T2757" s="12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258"/>
        <v>954.19847328244271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41620.692141203697</v>
      </c>
      <c r="T2758" s="12">
        <f t="shared" si="263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258"/>
        <v>15000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42573.448287037034</v>
      </c>
      <c r="T2759" s="12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258"/>
        <v>854.70085470085473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42639.23359953703</v>
      </c>
      <c r="T2760" s="12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258"/>
        <v>952.38095238095241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42524.158171296294</v>
      </c>
      <c r="T2761" s="12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41415.252986111111</v>
      </c>
      <c r="T2762" s="12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258"/>
        <v>13888.888888888889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41246.85524305555</v>
      </c>
      <c r="T2763" s="12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258"/>
        <v>13000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40926.828645833331</v>
      </c>
      <c r="T2764" s="12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258"/>
        <v>43777.777777777781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41373.371342592589</v>
      </c>
      <c r="T2765" s="12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258"/>
        <v>8888.8888888888887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41030.083692129629</v>
      </c>
      <c r="T2766" s="12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41194.370694444442</v>
      </c>
      <c r="T2767" s="12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258"/>
        <v>5000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40736.459699074076</v>
      </c>
      <c r="T2768" s="12">
        <f t="shared" si="263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258"/>
        <v>11764.705882352941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42172.750578703701</v>
      </c>
      <c r="T2769" s="12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258"/>
        <v>698.60279441117768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40967.4065162037</v>
      </c>
      <c r="T2770" s="12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258"/>
        <v>40000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41745.617939814816</v>
      </c>
      <c r="T2771" s="12">
        <f t="shared" si="263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258"/>
        <v>960.4994597190539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41686.496874999997</v>
      </c>
      <c r="T2772" s="12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41257.323379629626</v>
      </c>
      <c r="T2773" s="12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41537.660810185182</v>
      </c>
      <c r="T2774" s="12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258"/>
        <v>53000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42474.656493055554</v>
      </c>
      <c r="T2775" s="12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258"/>
        <v>701.75438596491233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41310.918148148143</v>
      </c>
      <c r="T2776" s="12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258"/>
        <v>3333.3333333333335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40862.805023148147</v>
      </c>
      <c r="T2777" s="12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258"/>
        <v>1268.882175226586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42136.088842592588</v>
      </c>
      <c r="T2778" s="12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258"/>
        <v>30000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42172.460694444446</v>
      </c>
      <c r="T2779" s="12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258"/>
        <v>391.45907473309609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41846.769745370366</v>
      </c>
      <c r="T2780" s="12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258"/>
        <v>4716.9811320754716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42300.377557870372</v>
      </c>
      <c r="T2781" s="12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42774.239444444444</v>
      </c>
      <c r="T2782" s="12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258"/>
        <v>94.984802431610944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42018.733263888884</v>
      </c>
      <c r="T2783" s="12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258"/>
        <v>83.333333333333329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42026.716643518514</v>
      </c>
      <c r="T2784" s="12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258"/>
        <v>87.336244541484717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42103.326921296299</v>
      </c>
      <c r="T2785" s="12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258"/>
        <v>84.033613445378151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41920.579201388886</v>
      </c>
      <c r="T2786" s="12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258"/>
        <v>95.529231944975166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42557.981099537035</v>
      </c>
      <c r="T2787" s="12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258"/>
        <v>84.860828241683635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41815.360879629625</v>
      </c>
      <c r="T2788" s="12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258"/>
        <v>83.542188805346697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41807.990185185183</v>
      </c>
      <c r="T2789" s="12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258"/>
        <v>97.560975609756099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42550.49355324074</v>
      </c>
      <c r="T2790" s="12">
        <f t="shared" si="263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258"/>
        <v>98.846787479406913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42055.804791666662</v>
      </c>
      <c r="T2791" s="12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258"/>
        <v>94.936708860759495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42016.730358796289</v>
      </c>
      <c r="T2792" s="12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258"/>
        <v>97.560975609756099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42591.691655092589</v>
      </c>
      <c r="T2793" s="12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258"/>
        <v>92.936802973977692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42183.022673611107</v>
      </c>
      <c r="T2794" s="12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258"/>
        <v>90.44248988174644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42176.210706018515</v>
      </c>
      <c r="T2795" s="12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258"/>
        <v>66.666666666666671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42416.48332175926</v>
      </c>
      <c r="T2796" s="12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258"/>
        <v>95.890410958904113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41780.317604166667</v>
      </c>
      <c r="T2797" s="12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258"/>
        <v>86.580086580086586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41795.319768518515</v>
      </c>
      <c r="T2798" s="12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258"/>
        <v>97.423038843783374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41798.731944444444</v>
      </c>
      <c r="T2799" s="12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258"/>
        <v>98.619329388560161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42201.466678240737</v>
      </c>
      <c r="T2800" s="12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258"/>
        <v>85.737704355818337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42507.05636574074</v>
      </c>
      <c r="T2801" s="12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258"/>
        <v>75.187969924812023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41948.344513888886</v>
      </c>
      <c r="T2802" s="12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258"/>
        <v>75.075075075075077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41900.034826388888</v>
      </c>
      <c r="T2803" s="12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258"/>
        <v>98.199672667757781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42192.438738425924</v>
      </c>
      <c r="T2804" s="12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258"/>
        <v>78.155529503712387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42157.857361111113</v>
      </c>
      <c r="T2805" s="12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258"/>
        <v>86.956521739130437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41881.245254629626</v>
      </c>
      <c r="T2806" s="12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258"/>
        <v>90.909090909090907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42213.2971412037</v>
      </c>
      <c r="T2807" s="12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258"/>
        <v>89.206066012488847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42185.058912037035</v>
      </c>
      <c r="T2808" s="12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258"/>
        <v>79.365079365079367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42154.664791666662</v>
      </c>
      <c r="T2809" s="12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258"/>
        <v>99.75615162935047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42208.638136574074</v>
      </c>
      <c r="T2810" s="12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258"/>
        <v>97.65625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42451.288483796299</v>
      </c>
      <c r="T2811" s="12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258"/>
        <v>92.421441774491683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41758.931296296294</v>
      </c>
      <c r="T2812" s="12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258"/>
        <v>99.730727037000094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42028.288229166668</v>
      </c>
      <c r="T2813" s="12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258"/>
        <v>88.261253309796999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42054.535856481474</v>
      </c>
      <c r="T2814" s="12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258"/>
        <v>78.384824697938484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42693.534270833326</v>
      </c>
      <c r="T2815" s="12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258"/>
        <v>92.821782178217816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42103.191145833327</v>
      </c>
      <c r="T2816" s="12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258"/>
        <v>41.32231404958678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42559.568391203698</v>
      </c>
      <c r="T2817" s="12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258"/>
        <v>70.63809748057453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42188.259166666663</v>
      </c>
      <c r="T2818" s="12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264">IF(E2819=0, 0, 100 * D2819/E2819)</f>
        <v>76.92307692307692</v>
      </c>
      <c r="P2819" s="6">
        <f t="shared" ref="P2819:P2882" si="265">E2819/L2819</f>
        <v>23.636363636363637</v>
      </c>
      <c r="Q2819" t="str">
        <f t="shared" ref="Q2819:Q2882" si="266">LEFT(N:N, SEARCH("/",N:N,1)-1)</f>
        <v>theater</v>
      </c>
      <c r="R2819" t="str">
        <f t="shared" ref="R2819:R2882" si="267">RIGHT(N2819,LEN(N2819)-SEARCH("/",N2819))</f>
        <v>plays</v>
      </c>
      <c r="S2819" s="12">
        <f t="shared" ref="S2819:S2882" si="268">(J:J/86400)+25569+(-5/24)</f>
        <v>42023.42664351852</v>
      </c>
      <c r="T2819" s="12">
        <f t="shared" ref="T2819:T2882" si="269">(I:I/86400)+25569+(-5/24)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264"/>
        <v>94.312930302744505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42250.389884259253</v>
      </c>
      <c r="T2820" s="12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264"/>
        <v>95.419847328244273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42139.317233796297</v>
      </c>
      <c r="T2821" s="12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264"/>
        <v>73.529411764705884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42401.402650462966</v>
      </c>
      <c r="T2822" s="12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41875.714525462965</v>
      </c>
      <c r="T2823" s="12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42060.475601851846</v>
      </c>
      <c r="T2824" s="12">
        <f t="shared" si="26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264"/>
        <v>80.645161290322577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42066.803310185183</v>
      </c>
      <c r="T2825" s="12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264"/>
        <v>85.526315789473685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42136.0624537037</v>
      </c>
      <c r="T2826" s="12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264"/>
        <v>96.774193548387103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42312.584328703706</v>
      </c>
      <c r="T2827" s="12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264"/>
        <v>92.807424593967511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42170.826527777775</v>
      </c>
      <c r="T2828" s="12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264"/>
        <v>83.160083160083161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42494.475300925922</v>
      </c>
      <c r="T2829" s="12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264"/>
        <v>99.622483221476514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42254.056354166663</v>
      </c>
      <c r="T2830" s="12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264"/>
        <v>93.87908374014269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42495.225902777776</v>
      </c>
      <c r="T2831" s="12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41758.631342592591</v>
      </c>
      <c r="T2832" s="12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264"/>
        <v>90.361445783132524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42171.616550925923</v>
      </c>
      <c r="T2833" s="12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264"/>
        <v>87.169062653635478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41938.501087962963</v>
      </c>
      <c r="T2834" s="12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264"/>
        <v>92.370851864522749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42267.919363425921</v>
      </c>
      <c r="T2835" s="12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264"/>
        <v>58.823529411764703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42019.751504629625</v>
      </c>
      <c r="T2836" s="12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264"/>
        <v>53.447640019454944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42313.495567129627</v>
      </c>
      <c r="T2837" s="12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264"/>
        <v>92.783505154639172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42746.053449074076</v>
      </c>
      <c r="T2838" s="12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42307.700046296297</v>
      </c>
      <c r="T2839" s="12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264"/>
        <v>83.160083160083161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41842.399259259255</v>
      </c>
      <c r="T2840" s="12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264"/>
        <v>89.743589743589737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41853.031874999993</v>
      </c>
      <c r="T2841" s="12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264"/>
        <v>96.15384615384616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42059.827303240738</v>
      </c>
      <c r="T2842" s="12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264"/>
        <v>10000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42291.531215277777</v>
      </c>
      <c r="T2843" s="12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41784.744155092594</v>
      </c>
      <c r="T2844" s="12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42492.529513888883</v>
      </c>
      <c r="T2845" s="12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264"/>
        <v>1833.3333333333333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42709.337731481479</v>
      </c>
      <c r="T2846" s="12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264"/>
        <v>316.99070160608625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42102.808252314811</v>
      </c>
      <c r="T2847" s="12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42108.483726851853</v>
      </c>
      <c r="T2848" s="12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42453.597974537035</v>
      </c>
      <c r="T2849" s="12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264"/>
        <v>50000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42123.440497685187</v>
      </c>
      <c r="T2850" s="12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264"/>
        <v>10000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42453.219907407409</v>
      </c>
      <c r="T2851" s="12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264"/>
        <v>2572.3472668810291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41857.798738425925</v>
      </c>
      <c r="T2852" s="12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42389.794317129628</v>
      </c>
      <c r="T2853" s="12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264"/>
        <v>5263.1578947368425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41780.836840277778</v>
      </c>
      <c r="T2854" s="12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41835.98260416666</v>
      </c>
      <c r="T2855" s="12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264"/>
        <v>239.80815347721821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42111.508321759255</v>
      </c>
      <c r="T2856" s="12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264"/>
        <v>200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42369.799432870372</v>
      </c>
      <c r="T2857" s="12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264"/>
        <v>2054.794520547945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42164.829247685186</v>
      </c>
      <c r="T2858" s="12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264"/>
        <v>506.66666666666669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42726.711747685178</v>
      </c>
      <c r="T2859" s="12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41954.336747685178</v>
      </c>
      <c r="T2860" s="12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264"/>
        <v>5714.2857142857147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42233.153981481482</v>
      </c>
      <c r="T2861" s="12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264"/>
        <v>1503.7593984962407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42480.592314814814</v>
      </c>
      <c r="T2862" s="12">
        <f t="shared" si="26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264"/>
        <v>312.5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42257.3825</v>
      </c>
      <c r="T2863" s="12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264"/>
        <v>23090.909090909092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41784.581354166665</v>
      </c>
      <c r="T2864" s="12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264"/>
        <v>250000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41831.46670138889</v>
      </c>
      <c r="T2865" s="12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264"/>
        <v>6250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42172.405173611107</v>
      </c>
      <c r="T2866" s="12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41949.905775462961</v>
      </c>
      <c r="T2867" s="12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264"/>
        <v>11111.111111111111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42627.746770833335</v>
      </c>
      <c r="T2868" s="12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264"/>
        <v>496.03174603174602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42530.986944444441</v>
      </c>
      <c r="T2869" s="12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264"/>
        <v>238.02874117706799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42618.618680555555</v>
      </c>
      <c r="T2870" s="12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264"/>
        <v>11299.435028248588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42540.385196759256</v>
      </c>
      <c r="T2871" s="12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264"/>
        <v>666.66666666666663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41745.981076388889</v>
      </c>
      <c r="T2872" s="12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264"/>
        <v>2141.3276231263385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41974.530243055553</v>
      </c>
      <c r="T2873" s="12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42114.907847222225</v>
      </c>
      <c r="T2874" s="12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264"/>
        <v>262.32948583420779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42002.609155092585</v>
      </c>
      <c r="T2875" s="12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264"/>
        <v>1845.0184501845019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42722.636412037034</v>
      </c>
      <c r="T2876" s="12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264"/>
        <v>285714.28571428574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42464.920057870368</v>
      </c>
      <c r="T2877" s="12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42171.535636574066</v>
      </c>
      <c r="T2878" s="12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264"/>
        <v>923.07692307692309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42672.746805555558</v>
      </c>
      <c r="T2879" s="12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264"/>
        <v>4761.9047619047615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42128.407349537032</v>
      </c>
      <c r="T2880" s="12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264"/>
        <v>38620.689655172413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42359.516909722217</v>
      </c>
      <c r="T2881" s="12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264"/>
        <v>428.57142857142856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42192.69736111111</v>
      </c>
      <c r="T2882" s="12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270">IF(E2883=0, 0, 100 * D2883/E2883)</f>
        <v>0</v>
      </c>
      <c r="P2883" s="6" t="e">
        <f t="shared" ref="P2883:P2946" si="271">E2883/L2883</f>
        <v>#DIV/0!</v>
      </c>
      <c r="Q2883" t="str">
        <f t="shared" ref="Q2883:Q2946" si="272">LEFT(N:N, SEARCH("/",N:N,1)-1)</f>
        <v>theater</v>
      </c>
      <c r="R2883" t="str">
        <f t="shared" ref="R2883:R2946" si="273">RIGHT(N2883,LEN(N2883)-SEARCH("/",N2883))</f>
        <v>plays</v>
      </c>
      <c r="S2883" s="12">
        <f t="shared" ref="S2883:S2946" si="274">(J:J/86400)+25569+(-5/24)</f>
        <v>41916.389305555553</v>
      </c>
      <c r="T2883" s="12">
        <f t="shared" ref="T2883:T2946" si="275">(I:I/86400)+25569+(-5/24)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270"/>
        <v>297.61904761904759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42461.387939814813</v>
      </c>
      <c r="T2884" s="12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270"/>
        <v>524.10901467505244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42370.694872685184</v>
      </c>
      <c r="T2885" s="12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270"/>
        <v>24324.324324324323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41948.518923611111</v>
      </c>
      <c r="T2886" s="12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270"/>
        <v>307.69230769230768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42046.868067129624</v>
      </c>
      <c r="T2887" s="12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270"/>
        <v>2000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42261.424583333333</v>
      </c>
      <c r="T2888" s="12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270"/>
        <v>60000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41985.219027777777</v>
      </c>
      <c r="T2889" s="12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41922.326851851853</v>
      </c>
      <c r="T2890" s="12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270"/>
        <v>262.69702276707528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41850.654918981476</v>
      </c>
      <c r="T2891" s="12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270"/>
        <v>9523.8095238095229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41831.534629629627</v>
      </c>
      <c r="T2892" s="12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270"/>
        <v>3663.003663003663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42415.675092592595</v>
      </c>
      <c r="T2893" s="12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270"/>
        <v>1100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41869.505833333329</v>
      </c>
      <c r="T2894" s="12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270"/>
        <v>20000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41953.564756944441</v>
      </c>
      <c r="T2895" s="12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42037.777951388889</v>
      </c>
      <c r="T2896" s="12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270"/>
        <v>2173.913043478261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41811.347129629627</v>
      </c>
      <c r="T2897" s="12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270"/>
        <v>480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42701.700474537036</v>
      </c>
      <c r="T2898" s="12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270"/>
        <v>2181.818181818182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42258.438171296293</v>
      </c>
      <c r="T2899" s="12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270"/>
        <v>2373.4177215189875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42278.456631944442</v>
      </c>
      <c r="T2900" s="12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42514.869884259257</v>
      </c>
      <c r="T2901" s="12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270"/>
        <v>161.52716593245228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41830.025833333333</v>
      </c>
      <c r="T2902" s="12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270"/>
        <v>12500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41982.696053240739</v>
      </c>
      <c r="T2903" s="12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270"/>
        <v>600000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42210.231435185182</v>
      </c>
      <c r="T2904" s="12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270"/>
        <v>12820.51282051282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42195.95854166666</v>
      </c>
      <c r="T2905" s="12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270"/>
        <v>2000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41940.759618055556</v>
      </c>
      <c r="T2906" s="12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270"/>
        <v>562.70096463022503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42605.848530092589</v>
      </c>
      <c r="T2907" s="12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270"/>
        <v>1061.9469026548672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42199.440578703703</v>
      </c>
      <c r="T2908" s="12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270"/>
        <v>125000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42444.669409722221</v>
      </c>
      <c r="T2909" s="12">
        <f t="shared" si="275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270"/>
        <v>3636.3636363636365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42499.523368055554</v>
      </c>
      <c r="T2910" s="12">
        <f t="shared" si="275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270"/>
        <v>900000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41929.057881944442</v>
      </c>
      <c r="T2911" s="12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270"/>
        <v>3000000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42107.632951388885</v>
      </c>
      <c r="T2912" s="12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270"/>
        <v>273.97260273972603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42142.560486111113</v>
      </c>
      <c r="T2913" s="12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270"/>
        <v>711.33004926108379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42353.923310185179</v>
      </c>
      <c r="T2914" s="12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270"/>
        <v>500000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41828.714571759258</v>
      </c>
      <c r="T2915" s="12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270"/>
        <v>2500000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42017.699004629627</v>
      </c>
      <c r="T2916" s="12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270"/>
        <v>163.66612111292963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42415.189699074072</v>
      </c>
      <c r="T2917" s="12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270"/>
        <v>1275.8620689655172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41755.268391203703</v>
      </c>
      <c r="T2918" s="12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270"/>
        <v>457.66590389016017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42245.026006944441</v>
      </c>
      <c r="T2919" s="12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270"/>
        <v>367.1071953010279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42278.421377314815</v>
      </c>
      <c r="T2920" s="12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270"/>
        <v>1176.4705882352941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41826.411215277774</v>
      </c>
      <c r="T2921" s="12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270"/>
        <v>372.57824143070047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42058.584143518521</v>
      </c>
      <c r="T2922" s="12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270"/>
        <v>77.519379844961236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41877.678287037037</v>
      </c>
      <c r="T2923" s="12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42097.665821759256</v>
      </c>
      <c r="T2924" s="12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42012.944201388884</v>
      </c>
      <c r="T2925" s="12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270"/>
        <v>96.899224806201545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42103.348495370366</v>
      </c>
      <c r="T2926" s="12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270"/>
        <v>97.61242185312193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41863.375787037039</v>
      </c>
      <c r="T2927" s="12">
        <f t="shared" si="275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270"/>
        <v>80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42044.557627314811</v>
      </c>
      <c r="T2928" s="12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270"/>
        <v>76.433121019108285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41806.460983796293</v>
      </c>
      <c r="T2929" s="12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42403.789884259262</v>
      </c>
      <c r="T2930" s="12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270"/>
        <v>97.97257992419371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41754.355995370366</v>
      </c>
      <c r="T2931" s="12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270"/>
        <v>99.088386841062231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42101.375740740739</v>
      </c>
      <c r="T2932" s="12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270"/>
        <v>94.339622641509436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41872.082905092589</v>
      </c>
      <c r="T2933" s="12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270"/>
        <v>95.150399017802329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42024.956446759257</v>
      </c>
      <c r="T2934" s="12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270"/>
        <v>97.31413001167769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42495.748298611106</v>
      </c>
      <c r="T2935" s="12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270"/>
        <v>92.592592592592595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41775.427824074075</v>
      </c>
      <c r="T2936" s="12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270"/>
        <v>99.12206173888417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42553.375092592592</v>
      </c>
      <c r="T2937" s="12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270"/>
        <v>78.125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41912.442395833328</v>
      </c>
      <c r="T2938" s="12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270"/>
        <v>75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41803.248993055553</v>
      </c>
      <c r="T2939" s="12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270"/>
        <v>98.643649815043162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42004.495532407404</v>
      </c>
      <c r="T2940" s="12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270"/>
        <v>97.205346294046166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41845.60083333333</v>
      </c>
      <c r="T2941" s="12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270"/>
        <v>93.248787765759047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41982.565023148149</v>
      </c>
      <c r="T2942" s="12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270"/>
        <v>2500000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42034.751793981479</v>
      </c>
      <c r="T2943" s="12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270"/>
        <v>489.59608323133415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42334.595590277771</v>
      </c>
      <c r="T2944" s="12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42076.921064814807</v>
      </c>
      <c r="T2945" s="12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270"/>
        <v>10000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42132.705995370365</v>
      </c>
      <c r="T2946" s="12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276">IF(E2947=0, 0, 100 * D2947/E2947)</f>
        <v>0</v>
      </c>
      <c r="P2947" s="6" t="e">
        <f t="shared" ref="P2947:P3010" si="277">E2947/L2947</f>
        <v>#DIV/0!</v>
      </c>
      <c r="Q2947" t="str">
        <f t="shared" ref="Q2947:Q3010" si="278">LEFT(N:N, SEARCH("/",N:N,1)-1)</f>
        <v>theater</v>
      </c>
      <c r="R2947" t="str">
        <f t="shared" ref="R2947:R3010" si="279">RIGHT(N2947,LEN(N2947)-SEARCH("/",N2947))</f>
        <v>spaces</v>
      </c>
      <c r="S2947" s="12">
        <f t="shared" ref="S2947:S3010" si="280">(J:J/86400)+25569+(-5/24)</f>
        <v>42117.931250000001</v>
      </c>
      <c r="T2947" s="12">
        <f t="shared" ref="T2947:T3010" si="281">(I:I/86400)+25569+(-5/24)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276"/>
        <v>100000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42567.322824074072</v>
      </c>
      <c r="T2948" s="12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276"/>
        <v>2332.0895522388059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42649.353784722225</v>
      </c>
      <c r="T2949" s="12">
        <f t="shared" si="281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276"/>
        <v>2083333.3333333333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42097.440891203696</v>
      </c>
      <c r="T2950" s="12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276"/>
        <v>4000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42297.61478009259</v>
      </c>
      <c r="T2951" s="12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42362.156851851854</v>
      </c>
      <c r="T2952" s="12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276"/>
        <v>4562.0437956204378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41872.594594907401</v>
      </c>
      <c r="T2953" s="12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276"/>
        <v>1246.1059190031153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42628.481932870367</v>
      </c>
      <c r="T2954" s="12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276"/>
        <v>66115.702479338841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42255.583576388883</v>
      </c>
      <c r="T2955" s="12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42790.375034722216</v>
      </c>
      <c r="T2956" s="12">
        <f t="shared" si="281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276"/>
        <v>167.83216783216784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42141.532974537033</v>
      </c>
      <c r="T2957" s="12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276"/>
        <v>597.57942511346448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42464.750578703701</v>
      </c>
      <c r="T2958" s="12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276"/>
        <v>5357.1428571428569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42030.80291666666</v>
      </c>
      <c r="T2959" s="12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42438.570798611108</v>
      </c>
      <c r="T2960" s="12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42497.800057870372</v>
      </c>
      <c r="T2961" s="12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41863.54887731481</v>
      </c>
      <c r="T2962" s="12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276"/>
        <v>91.224229155263643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42061.004155092589</v>
      </c>
      <c r="T2963" s="12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276"/>
        <v>82.101806239737272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42036.035949074074</v>
      </c>
      <c r="T2964" s="12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276"/>
        <v>93.589143659335519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42157.26185185185</v>
      </c>
      <c r="T2965" s="12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276"/>
        <v>99.291258993305789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41827.701608796291</v>
      </c>
      <c r="T2966" s="12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276"/>
        <v>91.743119266055047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42162.521215277775</v>
      </c>
      <c r="T2967" s="12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276"/>
        <v>88.00492827598346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42233.530231481483</v>
      </c>
      <c r="T2968" s="12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276"/>
        <v>87.780898876404493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42041.989490740736</v>
      </c>
      <c r="T2969" s="12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276"/>
        <v>94.339622641509436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42585.315509259257</v>
      </c>
      <c r="T2970" s="12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276"/>
        <v>61.53846153846154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42097.578159722216</v>
      </c>
      <c r="T2971" s="12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276"/>
        <v>94.339622641509436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41808.461238425924</v>
      </c>
      <c r="T2972" s="12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276"/>
        <v>99.84399375975039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41852.449976851851</v>
      </c>
      <c r="T2973" s="12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276"/>
        <v>94.921689606074992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42693.90185185185</v>
      </c>
      <c r="T2974" s="12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276"/>
        <v>57.208237986270021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42341.610046296293</v>
      </c>
      <c r="T2975" s="12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276"/>
        <v>98.039215686274517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41879.852673611109</v>
      </c>
      <c r="T2976" s="12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276"/>
        <v>99.875156054931338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41941.475532407407</v>
      </c>
      <c r="T2977" s="12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276"/>
        <v>58.333333333333336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42425.522337962961</v>
      </c>
      <c r="T2978" s="12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276"/>
        <v>88.054006457293809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42026.672847222224</v>
      </c>
      <c r="T2979" s="12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276"/>
        <v>77.2399588053553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41922.432256944441</v>
      </c>
      <c r="T2980" s="12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276"/>
        <v>98.619329388560161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41993.616006944438</v>
      </c>
      <c r="T2981" s="12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276"/>
        <v>91.603053435114504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42219.70752314815</v>
      </c>
      <c r="T2982" s="12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276"/>
        <v>77.564475470234626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42225.351342592585</v>
      </c>
      <c r="T2983" s="12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276"/>
        <v>97.981579463060939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42381.478506944441</v>
      </c>
      <c r="T2984" s="12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276"/>
        <v>68.240950088157305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41894.424027777779</v>
      </c>
      <c r="T2985" s="12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276"/>
        <v>99.649234693877546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42576.070381944439</v>
      </c>
      <c r="T2986" s="12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276"/>
        <v>82.203041512535961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42654.765370370369</v>
      </c>
      <c r="T2987" s="12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276"/>
        <v>94.786729857819907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42431.29173611111</v>
      </c>
      <c r="T2988" s="12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276"/>
        <v>90.57905377497265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42627.098969907405</v>
      </c>
      <c r="T2989" s="12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42511.153715277775</v>
      </c>
      <c r="T2990" s="12">
        <f t="shared" si="281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276"/>
        <v>56.645990879995466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42336.812060185184</v>
      </c>
      <c r="T2991" s="12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42341.365972222215</v>
      </c>
      <c r="T2992" s="12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276"/>
        <v>96.81093394077449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42740.628819444442</v>
      </c>
      <c r="T2993" s="12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276"/>
        <v>95.693779904306226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42622.559143518512</v>
      </c>
      <c r="T2994" s="12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276"/>
        <v>99.700897308075767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42390.63040509259</v>
      </c>
      <c r="T2995" s="12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276"/>
        <v>21.846144883632867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41885.270509259259</v>
      </c>
      <c r="T2996" s="12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276"/>
        <v>95.274390243902445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42724.456840277773</v>
      </c>
      <c r="T2997" s="12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276"/>
        <v>58.158856763044199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42090.704166666663</v>
      </c>
      <c r="T2998" s="12">
        <f t="shared" si="281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276"/>
        <v>96.40412609659694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42775.525381944441</v>
      </c>
      <c r="T2999" s="12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276"/>
        <v>97.060051053586861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41777.985289351847</v>
      </c>
      <c r="T3000" s="12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276"/>
        <v>84.112149532710276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42780.531944444439</v>
      </c>
      <c r="T3001" s="12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42752.61886574074</v>
      </c>
      <c r="T3002" s="12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276"/>
        <v>31.377481894009879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42534.687291666669</v>
      </c>
      <c r="T3003" s="12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276"/>
        <v>92.160680830446722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41239.627916666665</v>
      </c>
      <c r="T3004" s="12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276"/>
        <v>98.846787479406913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42398.640925925924</v>
      </c>
      <c r="T3005" s="12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276"/>
        <v>88.640694943048359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41928.672731481478</v>
      </c>
      <c r="T3006" s="12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276"/>
        <v>82.990150791538127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41888.466493055552</v>
      </c>
      <c r="T3007" s="12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276"/>
        <v>92.807424593967511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41957.54850694444</v>
      </c>
      <c r="T3008" s="12">
        <f t="shared" si="281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276"/>
        <v>55.555555555555557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42098.007905092592</v>
      </c>
      <c r="T3009" s="12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276"/>
        <v>98.846787479406913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42360.003692129627</v>
      </c>
      <c r="T3010" s="12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282">IF(E3011=0, 0, 100 * D3011/E3011)</f>
        <v>83.503123016800828</v>
      </c>
      <c r="P3011" s="6">
        <f t="shared" ref="P3011:P3074" si="283">E3011/L3011</f>
        <v>233.8984375</v>
      </c>
      <c r="Q3011" t="str">
        <f t="shared" ref="Q3011:Q3074" si="284">LEFT(N:N, SEARCH("/",N:N,1)-1)</f>
        <v>theater</v>
      </c>
      <c r="R3011" t="str">
        <f t="shared" ref="R3011:R3074" si="285">RIGHT(N3011,LEN(N3011)-SEARCH("/",N3011))</f>
        <v>spaces</v>
      </c>
      <c r="S3011" s="12">
        <f t="shared" ref="S3011:S3074" si="286">(J:J/86400)+25569+(-5/24)</f>
        <v>41939.361574074072</v>
      </c>
      <c r="T3011" s="12">
        <f t="shared" ref="T3011:T3074" si="287">(I:I/86400)+25569+(-5/24)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282"/>
        <v>63.291139240506332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41996.624062499999</v>
      </c>
      <c r="T3012" s="12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282"/>
        <v>80.862533692722366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42334.260601851849</v>
      </c>
      <c r="T3013" s="12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282"/>
        <v>85.378868729989321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42024.494560185187</v>
      </c>
      <c r="T3014" s="12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282"/>
        <v>63.710499490316003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42146.627881944441</v>
      </c>
      <c r="T3015" s="12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282"/>
        <v>88.414202857547039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41919.915277777771</v>
      </c>
      <c r="T3016" s="12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282"/>
        <v>96.921322690992014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41785.518958333334</v>
      </c>
      <c r="T3017" s="12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282"/>
        <v>97.454712221967441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41778.339722222219</v>
      </c>
      <c r="T3018" s="12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282"/>
        <v>94.481425810607689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41841.641701388886</v>
      </c>
      <c r="T3019" s="12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282"/>
        <v>99.290780141843967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42163.09</v>
      </c>
      <c r="T3020" s="12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282"/>
        <v>82.485565026120426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41758.625231481477</v>
      </c>
      <c r="T3021" s="12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282"/>
        <v>99.431818181818187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42170.638113425921</v>
      </c>
      <c r="T3022" s="12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282"/>
        <v>86.190384983719596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42660.410520833328</v>
      </c>
      <c r="T3023" s="12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282"/>
        <v>99.127676447264079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42564.745474537034</v>
      </c>
      <c r="T3024" s="12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282"/>
        <v>97.087378640776706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42121.467430555553</v>
      </c>
      <c r="T3025" s="12">
        <f t="shared" si="287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282"/>
        <v>40.58112166220274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41158.785590277774</v>
      </c>
      <c r="T3026" s="12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282"/>
        <v>33.090668431502316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41761.301076388889</v>
      </c>
      <c r="T3027" s="12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282"/>
        <v>69.767441860465112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42783.251064814809</v>
      </c>
      <c r="T3028" s="12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282"/>
        <v>76.080340839926961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42053.49596064815</v>
      </c>
      <c r="T3029" s="12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282"/>
        <v>59.516724199500061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42567.055844907409</v>
      </c>
      <c r="T3030" s="12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282"/>
        <v>91.177096313406068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41932.500543981478</v>
      </c>
      <c r="T3031" s="12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282"/>
        <v>93.733261917514724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42233.5390162037</v>
      </c>
      <c r="T3032" s="12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42597.674155092587</v>
      </c>
      <c r="T3033" s="12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282"/>
        <v>78.616352201257868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42227.836331018516</v>
      </c>
      <c r="T3034" s="12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282"/>
        <v>68.243858052775252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42569.901909722219</v>
      </c>
      <c r="T3035" s="12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282"/>
        <v>88.860453543754886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42644.327025462961</v>
      </c>
      <c r="T3036" s="12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282"/>
        <v>91.922883319342674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41368.351956018516</v>
      </c>
      <c r="T3037" s="12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282"/>
        <v>78.906669191680081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41466.576898148145</v>
      </c>
      <c r="T3038" s="12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282"/>
        <v>46.904315196998127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40378.684872685182</v>
      </c>
      <c r="T3039" s="12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282"/>
        <v>99.50248756218906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42373.043946759259</v>
      </c>
      <c r="T3040" s="12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282"/>
        <v>91.984557632464671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41610.586087962962</v>
      </c>
      <c r="T3041" s="12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282"/>
        <v>93.023255813953483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42177.583576388883</v>
      </c>
      <c r="T3042" s="12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282"/>
        <v>90.51254089422028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42359.660277777781</v>
      </c>
      <c r="T3043" s="12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282"/>
        <v>78.125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42253.479710648149</v>
      </c>
      <c r="T3044" s="12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282"/>
        <v>90.903581601115079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42082.862256944441</v>
      </c>
      <c r="T3045" s="12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282"/>
        <v>91.456443868607579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42387.518495370365</v>
      </c>
      <c r="T3046" s="12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282"/>
        <v>75.354259211116258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41842.947395833333</v>
      </c>
      <c r="T3047" s="12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282"/>
        <v>52.397691848510974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41862.59474537037</v>
      </c>
      <c r="T3048" s="12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282"/>
        <v>67.114093959731548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42443.780717592592</v>
      </c>
      <c r="T3049" s="12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282"/>
        <v>60.096153846153847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41975.692847222221</v>
      </c>
      <c r="T3050" s="12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282"/>
        <v>93.75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42138.806192129625</v>
      </c>
      <c r="T3051" s="12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282"/>
        <v>94.339622641509436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42464.960185185184</v>
      </c>
      <c r="T3052" s="12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282"/>
        <v>423.21644498186214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42744.207696759258</v>
      </c>
      <c r="T3053" s="12">
        <f t="shared" si="287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282"/>
        <v>66666.666666666672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42122.461736111109</v>
      </c>
      <c r="T3054" s="12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282"/>
        <v>25000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41862.553391203699</v>
      </c>
      <c r="T3055" s="12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42027.624467592592</v>
      </c>
      <c r="T3056" s="12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282"/>
        <v>2000000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41953.749884259254</v>
      </c>
      <c r="T3057" s="12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41851.428055555552</v>
      </c>
      <c r="T3058" s="12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42433.442256944443</v>
      </c>
      <c r="T3059" s="12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282"/>
        <v>600000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42460.165972222218</v>
      </c>
      <c r="T3060" s="12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282"/>
        <v>3325.9423503325943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41829.727384259255</v>
      </c>
      <c r="T3061" s="12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282"/>
        <v>65671.641791044778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42245.066365740735</v>
      </c>
      <c r="T3062" s="12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41834.575787037036</v>
      </c>
      <c r="T3063" s="12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282"/>
        <v>149.61101137043687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42248.3274537037</v>
      </c>
      <c r="T3064" s="12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282"/>
        <v>511.07325383304942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42630.714560185188</v>
      </c>
      <c r="T3065" s="12">
        <f t="shared" si="287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282"/>
        <v>885.37362767087711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42298.9218287037</v>
      </c>
      <c r="T3066" s="12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282"/>
        <v>250000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41824.846898148149</v>
      </c>
      <c r="T3067" s="12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282"/>
        <v>834.32657926102502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42531.020104166666</v>
      </c>
      <c r="T3068" s="12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282"/>
        <v>4000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42226.730081018519</v>
      </c>
      <c r="T3069" s="12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282"/>
        <v>142857.14285714287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42263.483240740738</v>
      </c>
      <c r="T3070" s="12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282"/>
        <v>709.21985815602841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41957.625393518516</v>
      </c>
      <c r="T3071" s="12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282"/>
        <v>2994.0119760479042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42690.525104166663</v>
      </c>
      <c r="T3072" s="12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282"/>
        <v>167.29401923881221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42097.524085648147</v>
      </c>
      <c r="T3073" s="12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282"/>
        <v>600000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42658.482199074067</v>
      </c>
      <c r="T3074" s="12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288">IF(E3075=0, 0, 100 * D3075/E3075)</f>
        <v>434108.52713178296</v>
      </c>
      <c r="P3075" s="6">
        <f t="shared" ref="P3075:P3138" si="289">E3075/L3075</f>
        <v>92.142857142857139</v>
      </c>
      <c r="Q3075" t="str">
        <f t="shared" ref="Q3075:Q3138" si="290">LEFT(N:N, SEARCH("/",N:N,1)-1)</f>
        <v>theater</v>
      </c>
      <c r="R3075" t="str">
        <f t="shared" ref="R3075:R3138" si="291">RIGHT(N3075,LEN(N3075)-SEARCH("/",N3075))</f>
        <v>spaces</v>
      </c>
      <c r="S3075" s="12">
        <f t="shared" ref="S3075:S3138" si="292">(J:J/86400)+25569+(-5/24)</f>
        <v>42111.475694444445</v>
      </c>
      <c r="T3075" s="12">
        <f t="shared" ref="T3075:T3138" si="293">(I:I/86400)+25569+(-5/24)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288"/>
        <v>113636.36363636363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42409.362951388888</v>
      </c>
      <c r="T3076" s="12">
        <f t="shared" si="293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288"/>
        <v>1157.4074074074074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42550.89398148148</v>
      </c>
      <c r="T3077" s="12">
        <f t="shared" si="293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288"/>
        <v>664.01062416998673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42226.443553240737</v>
      </c>
      <c r="T3078" s="12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288"/>
        <v>20952.380952380954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42766.74858796296</v>
      </c>
      <c r="T3079" s="12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288"/>
        <v>84507.042253521126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42030.930497685178</v>
      </c>
      <c r="T3080" s="12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288"/>
        <v>11880.153215749153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42055.50503472222</v>
      </c>
      <c r="T3081" s="12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288"/>
        <v>531914.89361702127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41939.8199537037</v>
      </c>
      <c r="T3082" s="12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288"/>
        <v>47551.117451260106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42236.973275462959</v>
      </c>
      <c r="T3083" s="12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42293.714652777773</v>
      </c>
      <c r="T3084" s="12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288"/>
        <v>35714.285714285717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41853.355069444442</v>
      </c>
      <c r="T3085" s="12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288"/>
        <v>863.61702127659578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42100.515405092585</v>
      </c>
      <c r="T3086" s="12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288"/>
        <v>4098.3606557377052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42246.675451388888</v>
      </c>
      <c r="T3087" s="12">
        <f t="shared" si="293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288"/>
        <v>40000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42173.462488425925</v>
      </c>
      <c r="T3088" s="12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288"/>
        <v>16000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42664.942013888889</v>
      </c>
      <c r="T3089" s="12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288"/>
        <v>51587.30158730159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41981.363969907405</v>
      </c>
      <c r="T3090" s="12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288"/>
        <v>427.05842159207378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42528.334293981483</v>
      </c>
      <c r="T3091" s="12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288"/>
        <v>1968.1595521343597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42065.610474537032</v>
      </c>
      <c r="T3092" s="12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288"/>
        <v>628.14070351758789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42566.740081018514</v>
      </c>
      <c r="T3093" s="12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288"/>
        <v>8451.7279557805596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42255.41101851852</v>
      </c>
      <c r="T3094" s="12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288"/>
        <v>439.56043956043953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41760.700706018521</v>
      </c>
      <c r="T3095" s="12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288"/>
        <v>400000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42207.587453703702</v>
      </c>
      <c r="T3096" s="12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288"/>
        <v>29840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42522.81689814815</v>
      </c>
      <c r="T3097" s="12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288"/>
        <v>2515.7232704402518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42114.617199074077</v>
      </c>
      <c r="T3098" s="12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288"/>
        <v>583.09037900874637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42629.29515046296</v>
      </c>
      <c r="T3099" s="12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288"/>
        <v>2771.6154721274174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42359.58390046296</v>
      </c>
      <c r="T3100" s="12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288"/>
        <v>719.42446043165467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42381.981377314813</v>
      </c>
      <c r="T3101" s="12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288"/>
        <v>656.81444991789817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41902.4140625</v>
      </c>
      <c r="T3102" s="12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288"/>
        <v>833.33333333333337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42171.175196759257</v>
      </c>
      <c r="T3103" s="12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288"/>
        <v>255.6727388942154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42555.132152777776</v>
      </c>
      <c r="T3104" s="12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288"/>
        <v>37272.727272727272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42106.94798611111</v>
      </c>
      <c r="T3105" s="12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288"/>
        <v>337.55274261603375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42006.70035879629</v>
      </c>
      <c r="T3106" s="12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288"/>
        <v>236.06623586429725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41876.510601851849</v>
      </c>
      <c r="T3107" s="12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288"/>
        <v>2439.0243902439024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42241.220787037033</v>
      </c>
      <c r="T3108" s="12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288"/>
        <v>506.0088551549652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42128.605914351851</v>
      </c>
      <c r="T3109" s="12">
        <f t="shared" si="293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288"/>
        <v>192307.69230769231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42062.47215277778</v>
      </c>
      <c r="T3110" s="12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288"/>
        <v>399.51756369666816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41843.916782407403</v>
      </c>
      <c r="T3111" s="12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288"/>
        <v>250000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42744.823136574072</v>
      </c>
      <c r="T3112" s="12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288"/>
        <v>375.37537537537537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41885.386805555558</v>
      </c>
      <c r="T3113" s="12">
        <f t="shared" si="293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288"/>
        <v>2111.3243761996159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42614.913587962961</v>
      </c>
      <c r="T3114" s="12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288"/>
        <v>2356.5264293419632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42081.522939814815</v>
      </c>
      <c r="T3115" s="12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41843.42418981481</v>
      </c>
      <c r="T3116" s="12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288"/>
        <v>3333.3333333333335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42496.238738425927</v>
      </c>
      <c r="T3117" s="12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288"/>
        <v>174.41860465116278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42081.30700231481</v>
      </c>
      <c r="T3118" s="12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288"/>
        <v>100000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42509.166203703702</v>
      </c>
      <c r="T3119" s="12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288"/>
        <v>32258.064516129034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42534.441238425927</v>
      </c>
      <c r="T3120" s="12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288"/>
        <v>200000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42059.837175925924</v>
      </c>
      <c r="T3121" s="12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288"/>
        <v>1015625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42435.733749999992</v>
      </c>
      <c r="T3122" s="12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288"/>
        <v>15000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41848.471469907403</v>
      </c>
      <c r="T3123" s="12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288"/>
        <v>171.55172413793105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42678.723749999997</v>
      </c>
      <c r="T3124" s="12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288"/>
        <v>146.72739224340313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42530.784699074073</v>
      </c>
      <c r="T3125" s="12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288"/>
        <v>3076923.076923077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41977.571770833332</v>
      </c>
      <c r="T3126" s="12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42345.998518518514</v>
      </c>
      <c r="T3127" s="12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288"/>
        <v>2403.8461538461538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42426.809745370367</v>
      </c>
      <c r="T3128" s="12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42034.648483796293</v>
      </c>
      <c r="T3129" s="12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288"/>
        <v>92.075379043643736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42780.617372685178</v>
      </c>
      <c r="T3130" s="12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288"/>
        <v>12500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42803.634479166663</v>
      </c>
      <c r="T3131" s="12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288"/>
        <v>2666.6666666666665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42808.431898148141</v>
      </c>
      <c r="T3132" s="12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288"/>
        <v>635.65891472868213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42803.370891203704</v>
      </c>
      <c r="T3133" s="12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288"/>
        <v>300000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42786.141898148147</v>
      </c>
      <c r="T3134" s="12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288"/>
        <v>92.592592592592595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42788.356874999998</v>
      </c>
      <c r="T3135" s="12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288"/>
        <v>444.44444444444446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42800.511793981474</v>
      </c>
      <c r="T3136" s="12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288"/>
        <v>479.62962962962962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42806.943530092591</v>
      </c>
      <c r="T3137" s="12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288"/>
        <v>78.247261345852891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42789.25409722222</v>
      </c>
      <c r="T3138" s="12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294">IF(E3139=0, 0, 100 * D3139/E3139)</f>
        <v>3000</v>
      </c>
      <c r="P3139" s="6">
        <f t="shared" ref="P3139:P3202" si="295">E3139/L3139</f>
        <v>50</v>
      </c>
      <c r="Q3139" t="str">
        <f t="shared" ref="Q3139:Q3202" si="296">LEFT(N:N, SEARCH("/",N:N,1)-1)</f>
        <v>theater</v>
      </c>
      <c r="R3139" t="str">
        <f t="shared" ref="R3139:R3202" si="297">RIGHT(N3139,LEN(N3139)-SEARCH("/",N3139))</f>
        <v>plays</v>
      </c>
      <c r="S3139" s="12">
        <f t="shared" ref="S3139:S3202" si="298">(J:J/86400)+25569+(-5/24)</f>
        <v>42807.676724537036</v>
      </c>
      <c r="T3139" s="12">
        <f t="shared" ref="T3139:T3202" si="299">(I:I/86400)+25569+(-5/24)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42809.437581018516</v>
      </c>
      <c r="T3140" s="12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294"/>
        <v>1851.851851851852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42785.062037037038</v>
      </c>
      <c r="T3141" s="12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294"/>
        <v>10416.666666666666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42802.510451388887</v>
      </c>
      <c r="T3142" s="12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294"/>
        <v>193.79844961240309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42800.544999999998</v>
      </c>
      <c r="T3143" s="12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294"/>
        <v>6111.1111111111113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42783.304849537039</v>
      </c>
      <c r="T3144" s="12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42808.149953703702</v>
      </c>
      <c r="T3145" s="12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294"/>
        <v>132.62599469496021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42796.329942129632</v>
      </c>
      <c r="T3146" s="12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42761.832569444443</v>
      </c>
      <c r="T3147" s="12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294"/>
        <v>952.38095238095241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42796.474143518521</v>
      </c>
      <c r="T3148" s="12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294"/>
        <v>85.088279089555414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41909.761053240734</v>
      </c>
      <c r="T3149" s="12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294"/>
        <v>76.23888182973316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41891.456990740735</v>
      </c>
      <c r="T3150" s="12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294"/>
        <v>96.15384615384616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41225.809027777774</v>
      </c>
      <c r="T3151" s="12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294"/>
        <v>99.009900990099013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40478.055590277778</v>
      </c>
      <c r="T3152" s="12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294"/>
        <v>99.601593625498012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41862.631643518514</v>
      </c>
      <c r="T3153" s="12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294"/>
        <v>94.380094380094377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41550.659340277773</v>
      </c>
      <c r="T3154" s="12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294"/>
        <v>29.798857710454431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40632.946030092593</v>
      </c>
      <c r="T3155" s="12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294"/>
        <v>88.551549652118908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40970.667337962957</v>
      </c>
      <c r="T3156" s="12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294"/>
        <v>53.049103311006739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41233.290798611109</v>
      </c>
      <c r="T3157" s="12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294"/>
        <v>98.214285714285708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41026.744722222218</v>
      </c>
      <c r="T3158" s="12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294"/>
        <v>99.009900990099013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41829.579918981479</v>
      </c>
      <c r="T3159" s="12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294"/>
        <v>87.719298245614041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41447.631388888891</v>
      </c>
      <c r="T3160" s="12">
        <f t="shared" si="2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294"/>
        <v>74.916842305041399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40883.858344907407</v>
      </c>
      <c r="T3161" s="12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294"/>
        <v>98.489822718319104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41841.056562499994</v>
      </c>
      <c r="T3162" s="12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294"/>
        <v>95.147478591817318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41897.327800925923</v>
      </c>
      <c r="T3163" s="12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294"/>
        <v>78.647267007471484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41799.47756944444</v>
      </c>
      <c r="T3164" s="12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294"/>
        <v>89.965397923875429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41775.545428240737</v>
      </c>
      <c r="T3165" s="12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294"/>
        <v>93.668040464593474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41766.597395833327</v>
      </c>
      <c r="T3166" s="12">
        <f t="shared" si="2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294"/>
        <v>61.475409836065573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40643.950925925921</v>
      </c>
      <c r="T3167" s="12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294"/>
        <v>62.411030846562838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41940.483252314814</v>
      </c>
      <c r="T3168" s="12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294"/>
        <v>86.083213773314199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41838.967372685183</v>
      </c>
      <c r="T3169" s="12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294"/>
        <v>80.515297906602257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41771.897604166668</v>
      </c>
      <c r="T3170" s="12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294"/>
        <v>97.075597621647859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41591.529641203699</v>
      </c>
      <c r="T3171" s="12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294"/>
        <v>89.086859688195986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41788.872037037036</v>
      </c>
      <c r="T3172" s="12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294"/>
        <v>91.899698043849284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42466.399976851848</v>
      </c>
      <c r="T3173" s="12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294"/>
        <v>86.956521739130437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40923.521620370368</v>
      </c>
      <c r="T3174" s="12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294"/>
        <v>97.087378640776706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41878.670046296298</v>
      </c>
      <c r="T3175" s="12">
        <f t="shared" si="2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294"/>
        <v>98.879367172050095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41862.656342592592</v>
      </c>
      <c r="T3176" s="12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294"/>
        <v>91.274187659729833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40531.678553240738</v>
      </c>
      <c r="T3177" s="12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294"/>
        <v>87.076076993583868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41477.722581018512</v>
      </c>
      <c r="T3178" s="12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294"/>
        <v>85.178875638841561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41781.458437499998</v>
      </c>
      <c r="T3179" s="12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294"/>
        <v>58.229813664596271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41806.396701388883</v>
      </c>
      <c r="T3180" s="12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294"/>
        <v>87.59452909598275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41375.49387731481</v>
      </c>
      <c r="T3181" s="12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294"/>
        <v>83.507306889352819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41780.204270833332</v>
      </c>
      <c r="T3182" s="12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294"/>
        <v>91.743119266055047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41779.101701388885</v>
      </c>
      <c r="T3183" s="12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294"/>
        <v>99.12206173888417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40883.740983796291</v>
      </c>
      <c r="T3184" s="12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294"/>
        <v>91.743119266055047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41491.586446759255</v>
      </c>
      <c r="T3185" s="12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294"/>
        <v>93.275488069414322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41791.785081018512</v>
      </c>
      <c r="T3186" s="12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41829.768993055557</v>
      </c>
      <c r="T3187" s="12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294"/>
        <v>97.859327217125383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41868.715717592589</v>
      </c>
      <c r="T3188" s="12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294"/>
        <v>85.989451960559506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41835.458020833328</v>
      </c>
      <c r="T3189" s="12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294"/>
        <v>153.84615384615384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42144.207199074073</v>
      </c>
      <c r="T3190" s="12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294"/>
        <v>811.20943952802361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42118.138101851851</v>
      </c>
      <c r="T3191" s="12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42682.942997685182</v>
      </c>
      <c r="T3192" s="12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294"/>
        <v>2483.4437086092717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42538.547094907401</v>
      </c>
      <c r="T3193" s="12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294"/>
        <v>9803.9215686274511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42018.732164351844</v>
      </c>
      <c r="T3194" s="12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294"/>
        <v>851.78875638841566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42010.759907407402</v>
      </c>
      <c r="T3195" s="12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42181.854143518511</v>
      </c>
      <c r="T3196" s="12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294"/>
        <v>169.08212560386474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42017.385902777773</v>
      </c>
      <c r="T3197" s="12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294"/>
        <v>166666.66666666666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42157.389756944445</v>
      </c>
      <c r="T3198" s="12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294"/>
        <v>873.36244541484712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42009.28493055555</v>
      </c>
      <c r="T3199" s="12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294"/>
        <v>27272.727272727272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42013.216168981475</v>
      </c>
      <c r="T3200" s="12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294"/>
        <v>191.71779141104295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41858.553449074076</v>
      </c>
      <c r="T3201" s="12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294"/>
        <v>5000000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42460.112280092588</v>
      </c>
      <c r="T3202" s="12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300">IF(E3203=0, 0, 100 * D3203/E3203)</f>
        <v>8000</v>
      </c>
      <c r="P3203" s="6">
        <f t="shared" ref="P3203:P3266" si="301">E3203/L3203</f>
        <v>12.5</v>
      </c>
      <c r="Q3203" t="str">
        <f t="shared" ref="Q3203:Q3266" si="302">LEFT(N:N, SEARCH("/",N:N,1)-1)</f>
        <v>theater</v>
      </c>
      <c r="R3203" t="str">
        <f t="shared" ref="R3203:R3266" si="303">RIGHT(N3203,LEN(N3203)-SEARCH("/",N3203))</f>
        <v>musical</v>
      </c>
      <c r="S3203" s="12">
        <f t="shared" ref="S3203:S3266" si="304">(J:J/86400)+25569+(-5/24)</f>
        <v>41861.558761574073</v>
      </c>
      <c r="T3203" s="12">
        <f t="shared" ref="T3203:T3266" si="305">(I:I/86400)+25569+(-5/24)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300"/>
        <v>183.41892883345562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42293.645208333335</v>
      </c>
      <c r="T3204" s="12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300"/>
        <v>400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42242.780347222222</v>
      </c>
      <c r="T3205" s="12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42172.477766203701</v>
      </c>
      <c r="T3206" s="12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300"/>
        <v>2930.4029304029305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42095.166342592587</v>
      </c>
      <c r="T3207" s="12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42236.067719907405</v>
      </c>
      <c r="T3208" s="12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300"/>
        <v>215.68627450980392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42057.069525462961</v>
      </c>
      <c r="T3209" s="12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300"/>
        <v>96.618357487922708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41827.396724537037</v>
      </c>
      <c r="T3210" s="12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300"/>
        <v>83.806028741057006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41778.42891203703</v>
      </c>
      <c r="T3211" s="12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300"/>
        <v>79.512324410283597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41013.728229166663</v>
      </c>
      <c r="T3212" s="12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300"/>
        <v>83.511855052467226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41834.378240740734</v>
      </c>
      <c r="T3213" s="12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300"/>
        <v>79.207920792079207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41829.587395833332</v>
      </c>
      <c r="T3214" s="12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300"/>
        <v>99.883469285833201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42171.555081018516</v>
      </c>
      <c r="T3215" s="12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300"/>
        <v>97.911227154046998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42337.584178240737</v>
      </c>
      <c r="T3216" s="12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300"/>
        <v>99.649802123964349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42219.456840277773</v>
      </c>
      <c r="T3217" s="12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300"/>
        <v>99.950024987506254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42165.254293981481</v>
      </c>
      <c r="T3218" s="12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300"/>
        <v>86.190384983719596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42648.337777777771</v>
      </c>
      <c r="T3219" s="12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300"/>
        <v>97.943192948090115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41970.793819444443</v>
      </c>
      <c r="T3220" s="12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300"/>
        <v>99.890120867046249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42050.77484953704</v>
      </c>
      <c r="T3221" s="12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300"/>
        <v>99.166997223324074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42772.625046296293</v>
      </c>
      <c r="T3222" s="12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300"/>
        <v>96.688421561518012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42155.488460648143</v>
      </c>
      <c r="T3223" s="12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300"/>
        <v>80.128205128205124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42270.373807870368</v>
      </c>
      <c r="T3224" s="12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300"/>
        <v>91.31075110456554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42206.627037037033</v>
      </c>
      <c r="T3225" s="12">
        <f t="shared" si="305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300"/>
        <v>98.007187193727546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42697.642511574071</v>
      </c>
      <c r="T3226" s="12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300"/>
        <v>97.703957010258918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42503.351134259261</v>
      </c>
      <c r="T3227" s="12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300"/>
        <v>96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42277.375138888885</v>
      </c>
      <c r="T3228" s="12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300"/>
        <v>80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42722.674027777779</v>
      </c>
      <c r="T3229" s="12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300"/>
        <v>97.710776102735906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42323.500972222224</v>
      </c>
      <c r="T3230" s="12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300"/>
        <v>92.70847819033051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41933.083310185182</v>
      </c>
      <c r="T3231" s="12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300"/>
        <v>91.004550227511373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41897.959791666661</v>
      </c>
      <c r="T3232" s="12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300"/>
        <v>62.111801242236027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42446.735497685186</v>
      </c>
      <c r="T3233" s="12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300"/>
        <v>76.219512195121951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42463.605520833335</v>
      </c>
      <c r="T3234" s="12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300"/>
        <v>84.17508417508418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42766.596701388888</v>
      </c>
      <c r="T3235" s="12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300"/>
        <v>99.608786491056378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42734.581111111103</v>
      </c>
      <c r="T3236" s="12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300"/>
        <v>96.892965570699573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42522.139479166661</v>
      </c>
      <c r="T3237" s="12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300"/>
        <v>99.40357852882704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42702.708715277775</v>
      </c>
      <c r="T3238" s="12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300"/>
        <v>99.218610916768625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42252.266018518516</v>
      </c>
      <c r="T3239" s="12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300"/>
        <v>89.030206677265497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42156.302060185182</v>
      </c>
      <c r="T3240" s="12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300"/>
        <v>94.411642492003523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42277.880706018514</v>
      </c>
      <c r="T3241" s="12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300"/>
        <v>99.436526350679486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42754.485509259255</v>
      </c>
      <c r="T3242" s="12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300"/>
        <v>86.725844301601882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41893.116550925923</v>
      </c>
      <c r="T3243" s="12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300"/>
        <v>78.552003783064507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41871.547361111108</v>
      </c>
      <c r="T3244" s="12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300"/>
        <v>97.240792512458981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42261.888449074067</v>
      </c>
      <c r="T3245" s="12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300"/>
        <v>97.146326654523378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42675.485902777778</v>
      </c>
      <c r="T3246" s="12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300"/>
        <v>95.872899926953977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42135.391874999994</v>
      </c>
      <c r="T3247" s="12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300"/>
        <v>89.911886351375657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42230.263888888883</v>
      </c>
      <c r="T3248" s="12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300"/>
        <v>94.464386926128853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42167.22583333333</v>
      </c>
      <c r="T3249" s="12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300"/>
        <v>99.214551467548574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42068.68005787037</v>
      </c>
      <c r="T3250" s="12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300"/>
        <v>95.304106740599551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42145.538356481477</v>
      </c>
      <c r="T3251" s="12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300"/>
        <v>98.471718922325508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41918.533842592587</v>
      </c>
      <c r="T3252" s="12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300"/>
        <v>90.307043949428049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42146.52275462963</v>
      </c>
      <c r="T3253" s="12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300"/>
        <v>78.233657858136297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42590.264351851853</v>
      </c>
      <c r="T3254" s="12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300"/>
        <v>98.207709305180458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42602.368379629632</v>
      </c>
      <c r="T3255" s="12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300"/>
        <v>98.757929122193943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42058.877418981479</v>
      </c>
      <c r="T3256" s="12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300"/>
        <v>57.142857142857146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41889.559895833328</v>
      </c>
      <c r="T3257" s="12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300"/>
        <v>78.088396064344835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42144.365474537037</v>
      </c>
      <c r="T3258" s="12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300"/>
        <v>94.073819726339266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42758.351296296292</v>
      </c>
      <c r="T3259" s="12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300"/>
        <v>95.044127630685679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41982.678946759253</v>
      </c>
      <c r="T3260" s="12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300"/>
        <v>94.190494131522698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42614.552604166667</v>
      </c>
      <c r="T3261" s="12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300"/>
        <v>91.541559868180158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42303.464328703696</v>
      </c>
      <c r="T3262" s="12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300"/>
        <v>99.547511312217196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42171.517083333332</v>
      </c>
      <c r="T3263" s="12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300"/>
        <v>97.048763026012253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41964.107199074067</v>
      </c>
      <c r="T3264" s="12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300"/>
        <v>89.15325801666097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42284.30773148148</v>
      </c>
      <c r="T3265" s="12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300"/>
        <v>97.087378640776706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42016.591874999998</v>
      </c>
      <c r="T3266" s="12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306">IF(E3267=0, 0, 100 * D3267/E3267)</f>
        <v>60.975609756097562</v>
      </c>
      <c r="P3267" s="6">
        <f t="shared" ref="P3267:P3330" si="307">E3267/L3267</f>
        <v>70.285714285714292</v>
      </c>
      <c r="Q3267" t="str">
        <f t="shared" ref="Q3267:Q3330" si="308">LEFT(N:N, SEARCH("/",N:N,1)-1)</f>
        <v>theater</v>
      </c>
      <c r="R3267" t="str">
        <f t="shared" ref="R3267:R3330" si="309">RIGHT(N3267,LEN(N3267)-SEARCH("/",N3267))</f>
        <v>plays</v>
      </c>
      <c r="S3267" s="12">
        <f t="shared" ref="S3267:S3330" si="310">(J:J/86400)+25569+(-5/24)</f>
        <v>42311.503645833327</v>
      </c>
      <c r="T3267" s="12">
        <f t="shared" ref="T3267:T3330" si="311">(I:I/86400)+25569+(-5/24)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306"/>
        <v>76.171131141297451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42136.327800925923</v>
      </c>
      <c r="T3268" s="12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306"/>
        <v>97.943192948090115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42172.549305555549</v>
      </c>
      <c r="T3269" s="12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306"/>
        <v>78.125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42590.695925925924</v>
      </c>
      <c r="T3270" s="12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306"/>
        <v>98.522167487684726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42137.187465277777</v>
      </c>
      <c r="T3271" s="12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306"/>
        <v>98.360655737704917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42167.324826388889</v>
      </c>
      <c r="T3272" s="12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306"/>
        <v>76.92307692307692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41915.22887731481</v>
      </c>
      <c r="T3273" s="12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306"/>
        <v>64.754257592436701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42284.291770833333</v>
      </c>
      <c r="T3274" s="12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306"/>
        <v>93.109869646182489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42611.5930787037</v>
      </c>
      <c r="T3275" s="12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306"/>
        <v>98.694683221903858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42400.496203703697</v>
      </c>
      <c r="T3276" s="12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306"/>
        <v>99.7229916897507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42017.672118055554</v>
      </c>
      <c r="T3277" s="12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306"/>
        <v>85.583872194750853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42426.741655092592</v>
      </c>
      <c r="T3278" s="12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306"/>
        <v>92.081031307550646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41931.474606481475</v>
      </c>
      <c r="T3279" s="12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306"/>
        <v>96.71179883945841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42124.640081018515</v>
      </c>
      <c r="T3280" s="12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306"/>
        <v>87.50754375377187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42430.894201388888</v>
      </c>
      <c r="T3281" s="12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306"/>
        <v>97.087378640776706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42121.548587962963</v>
      </c>
      <c r="T3282" s="12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306"/>
        <v>82.236842105263165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42218.811400462961</v>
      </c>
      <c r="T3283" s="12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306"/>
        <v>97.42147357835357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42444.985972222225</v>
      </c>
      <c r="T3284" s="12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306"/>
        <v>95.465393794749403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42379.535856481474</v>
      </c>
      <c r="T3285" s="12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306"/>
        <v>98.425196850393704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42380.676539351851</v>
      </c>
      <c r="T3286" s="12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306"/>
        <v>89.204139900071382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42762.734097222223</v>
      </c>
      <c r="T3287" s="12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306"/>
        <v>98.264002620373404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42567.631736111107</v>
      </c>
      <c r="T3288" s="12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42311.541990740741</v>
      </c>
      <c r="T3289" s="12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306"/>
        <v>99.735799866154565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42505.566145833327</v>
      </c>
      <c r="T3290" s="12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306"/>
        <v>75.164233850964351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42758.159745370365</v>
      </c>
      <c r="T3291" s="12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306"/>
        <v>82.508250825082513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42775.306608796294</v>
      </c>
      <c r="T3292" s="12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306"/>
        <v>87.719298245614041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42232.494212962956</v>
      </c>
      <c r="T3293" s="12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306"/>
        <v>34.94809688581315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42282.561898148146</v>
      </c>
      <c r="T3294" s="12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306"/>
        <v>58.670143415906125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42768.217037037037</v>
      </c>
      <c r="T3295" s="12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306"/>
        <v>84.507042253521121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42141.33280092592</v>
      </c>
      <c r="T3296" s="12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306"/>
        <v>97.220871932334276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42609.234131944446</v>
      </c>
      <c r="T3297" s="12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306"/>
        <v>69.412309116149927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42309.54828703704</v>
      </c>
      <c r="T3298" s="12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306"/>
        <v>99.927325581395351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42193.563148148147</v>
      </c>
      <c r="T3299" s="12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306"/>
        <v>98.299420033421796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42239.749629629623</v>
      </c>
      <c r="T3300" s="12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306"/>
        <v>86.058519793459553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42261.709062499998</v>
      </c>
      <c r="T3301" s="12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306"/>
        <v>73.439412484700128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42102.535439814812</v>
      </c>
      <c r="T3302" s="12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306"/>
        <v>74.925074925074924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42538.527499999997</v>
      </c>
      <c r="T3303" s="12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306"/>
        <v>96.718480138169255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42681.143240740734</v>
      </c>
      <c r="T3304" s="12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306"/>
        <v>86.289549376797694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42056.443101851844</v>
      </c>
      <c r="T3305" s="12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306"/>
        <v>95.67852017222134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42696.41611111111</v>
      </c>
      <c r="T3306" s="12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306"/>
        <v>98.015192354814999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42186.647546296292</v>
      </c>
      <c r="T3307" s="12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306"/>
        <v>57.034220532319395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42493.010902777773</v>
      </c>
      <c r="T3308" s="12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306"/>
        <v>93.73828271466067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42474.848831018513</v>
      </c>
      <c r="T3309" s="12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306"/>
        <v>81.775700934579433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42452.668576388889</v>
      </c>
      <c r="T3310" s="12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306"/>
        <v>62.724014336917563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42628.441874999997</v>
      </c>
      <c r="T3311" s="12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306"/>
        <v>99.923136049192934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42253.720196759255</v>
      </c>
      <c r="T3312" s="12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306"/>
        <v>91.041514930808447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42264.083449074074</v>
      </c>
      <c r="T3313" s="12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306"/>
        <v>99.960015993602553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42664.601226851846</v>
      </c>
      <c r="T3314" s="12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306"/>
        <v>86.169754416199908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42382.036076388882</v>
      </c>
      <c r="T3315" s="12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306"/>
        <v>47.449584816132862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42105.059155092589</v>
      </c>
      <c r="T3316" s="12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306"/>
        <v>90.909090909090907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42466.09538194444</v>
      </c>
      <c r="T3317" s="12">
        <f t="shared" si="311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306"/>
        <v>99.913340903944601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41826.662905092591</v>
      </c>
      <c r="T3318" s="12">
        <f t="shared" si="311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306"/>
        <v>94.170403587443943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42498.831296296295</v>
      </c>
      <c r="T3319" s="12">
        <f t="shared" si="311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306"/>
        <v>79.617834394904463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42431.093668981477</v>
      </c>
      <c r="T3320" s="12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306"/>
        <v>92.592592592592595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41990.377152777779</v>
      </c>
      <c r="T3321" s="12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306"/>
        <v>99.009900990099013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42512.837465277778</v>
      </c>
      <c r="T3322" s="12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306"/>
        <v>93.109869646182489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41913.891956018517</v>
      </c>
      <c r="T3323" s="12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306"/>
        <v>98.507462686567166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42520.802037037036</v>
      </c>
      <c r="T3324" s="12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306"/>
        <v>79.428117553613973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42608.157499999994</v>
      </c>
      <c r="T3325" s="12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306"/>
        <v>98.360655737704917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42512.374884259254</v>
      </c>
      <c r="T3326" s="12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306"/>
        <v>88.888888888888886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42064.577280092592</v>
      </c>
      <c r="T3327" s="12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306"/>
        <v>98.643649815043162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42041.505844907406</v>
      </c>
      <c r="T3328" s="12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306"/>
        <v>98.76543209876543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42468.166273148141</v>
      </c>
      <c r="T3329" s="12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306"/>
        <v>68.311195445920305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41822.366701388884</v>
      </c>
      <c r="T3330" s="12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312">IF(E3331=0, 0, 100 * D3331/E3331)</f>
        <v>85.61643835616438</v>
      </c>
      <c r="P3331" s="6">
        <f t="shared" ref="P3331:P3394" si="313">E3331/L3331</f>
        <v>44.92307692307692</v>
      </c>
      <c r="Q3331" t="str">
        <f t="shared" ref="Q3331:Q3394" si="314">LEFT(N:N, SEARCH("/",N:N,1)-1)</f>
        <v>theater</v>
      </c>
      <c r="R3331" t="str">
        <f t="shared" ref="R3331:R3394" si="315">RIGHT(N3331,LEN(N3331)-SEARCH("/",N3331))</f>
        <v>plays</v>
      </c>
      <c r="S3331" s="12">
        <f t="shared" ref="S3331:S3394" si="316">(J:J/86400)+25569+(-5/24)</f>
        <v>41837.114675925921</v>
      </c>
      <c r="T3331" s="12">
        <f t="shared" ref="T3331:T3394" si="317">(I:I/86400)+25569+(-5/24)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312"/>
        <v>94.102885821831876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42065.679027777776</v>
      </c>
      <c r="T3332" s="12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312"/>
        <v>95.675468809797167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42248.48942129629</v>
      </c>
      <c r="T3333" s="12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41809.651967592588</v>
      </c>
      <c r="T3334" s="12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312"/>
        <v>95.62841530054645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42148.468518518515</v>
      </c>
      <c r="T3335" s="12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312"/>
        <v>72.139396198285496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42185.312754629624</v>
      </c>
      <c r="T3336" s="12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312"/>
        <v>99.681020733652318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41827.465810185182</v>
      </c>
      <c r="T3337" s="12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42437.190347222218</v>
      </c>
      <c r="T3338" s="12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312"/>
        <v>90.744101633393825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41901.073692129627</v>
      </c>
      <c r="T3339" s="12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312"/>
        <v>97.866510080250535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42769.366666666661</v>
      </c>
      <c r="T3340" s="12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312"/>
        <v>95.831336847149018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42549.457384259258</v>
      </c>
      <c r="T3341" s="12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312"/>
        <v>72.376357056694815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42685.765671296293</v>
      </c>
      <c r="T3342" s="12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42510.590520833335</v>
      </c>
      <c r="T3343" s="12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312"/>
        <v>98.360655737704917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42062.088078703702</v>
      </c>
      <c r="T3344" s="12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312"/>
        <v>58.333333333333336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42452.708148148151</v>
      </c>
      <c r="T3345" s="12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312"/>
        <v>98.57612267250822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41850.991817129623</v>
      </c>
      <c r="T3346" s="12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312"/>
        <v>76.92307692307692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42052.897777777776</v>
      </c>
      <c r="T3347" s="12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312"/>
        <v>90.909090909090907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42053.816087962965</v>
      </c>
      <c r="T3348" s="12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312"/>
        <v>83.717036416910844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42484.343217592592</v>
      </c>
      <c r="T3349" s="12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312"/>
        <v>99.709934735315443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42466.350462962961</v>
      </c>
      <c r="T3350" s="12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312"/>
        <v>65.189048239895698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42512.902453703697</v>
      </c>
      <c r="T3351" s="12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312"/>
        <v>95.759233926128587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42302.493182870363</v>
      </c>
      <c r="T3352" s="12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312"/>
        <v>98.911968348170134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41806.187094907407</v>
      </c>
      <c r="T3353" s="12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312"/>
        <v>93.00595238095238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42495.784467592595</v>
      </c>
      <c r="T3354" s="12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312"/>
        <v>31.746031746031747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42479.223958333336</v>
      </c>
      <c r="T3355" s="12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312"/>
        <v>98.103335513407458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42270.518587962964</v>
      </c>
      <c r="T3356" s="12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312"/>
        <v>79.185520361990953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42489.411192129628</v>
      </c>
      <c r="T3357" s="12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312"/>
        <v>98.619329388560161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42536.607314814813</v>
      </c>
      <c r="T3358" s="12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312"/>
        <v>99.009900990099013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41822.209606481476</v>
      </c>
      <c r="T3359" s="12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312"/>
        <v>97.096805515098552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41932.102766203701</v>
      </c>
      <c r="T3360" s="12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312"/>
        <v>94.117647058823536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42745.848773148151</v>
      </c>
      <c r="T3361" s="12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312"/>
        <v>98.640946953090747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42696.874340277776</v>
      </c>
      <c r="T3362" s="12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312"/>
        <v>88.136788295434513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41865.817013888889</v>
      </c>
      <c r="T3363" s="12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312"/>
        <v>45.871559633027523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42055.883298611108</v>
      </c>
      <c r="T3364" s="12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312"/>
        <v>98.600508905852422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41851.563020833331</v>
      </c>
      <c r="T3365" s="12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312"/>
        <v>94.398993077407169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42422.769085648142</v>
      </c>
      <c r="T3366" s="12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312"/>
        <v>96.15384615384616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42320.893425925919</v>
      </c>
      <c r="T3367" s="12">
        <f t="shared" si="317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312"/>
        <v>45.248868778280546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42106.859224537031</v>
      </c>
      <c r="T3368" s="12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312"/>
        <v>84.269662921348313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42192.725624999999</v>
      </c>
      <c r="T3369" s="12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312"/>
        <v>95.602294455066925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41968.991423611107</v>
      </c>
      <c r="T3370" s="12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312"/>
        <v>96.246390760346486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42689.833101851851</v>
      </c>
      <c r="T3371" s="12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312"/>
        <v>84.937712344280854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42690.125983796293</v>
      </c>
      <c r="T3372" s="12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312"/>
        <v>72.202166064981952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42312.666261574072</v>
      </c>
      <c r="T3373" s="12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312"/>
        <v>96.618357487922708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41855.339768518512</v>
      </c>
      <c r="T3374" s="12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312"/>
        <v>99.750623441396513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42179.646296296291</v>
      </c>
      <c r="T3375" s="12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312"/>
        <v>93.833780160857913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42275.523333333331</v>
      </c>
      <c r="T3376" s="12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41765.402465277773</v>
      </c>
      <c r="T3377" s="12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312"/>
        <v>99.987501562304715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42059.492986111109</v>
      </c>
      <c r="T3378" s="12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312"/>
        <v>98.960910440376054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42053.524293981478</v>
      </c>
      <c r="T3379" s="12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312"/>
        <v>92.905405405405403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41858.147060185183</v>
      </c>
      <c r="T3380" s="12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312"/>
        <v>96.478533526290406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42225.305555555555</v>
      </c>
      <c r="T3381" s="12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312"/>
        <v>95.754867539099905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41937.745115740741</v>
      </c>
      <c r="T3382" s="12">
        <f t="shared" si="317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312"/>
        <v>97.799511002444987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42043.976655092592</v>
      </c>
      <c r="T3383" s="12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312"/>
        <v>99.262620533182073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42559.222870370366</v>
      </c>
      <c r="T3384" s="12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312"/>
        <v>89.514066496163679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42524.574305555558</v>
      </c>
      <c r="T3385" s="12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312"/>
        <v>99.989001209866913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42291.879259259258</v>
      </c>
      <c r="T3386" s="12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41953.659166666665</v>
      </c>
      <c r="T3387" s="12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312"/>
        <v>95.238095238095241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41946.436412037037</v>
      </c>
      <c r="T3388" s="12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312"/>
        <v>85.56759840273817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41947.554259259261</v>
      </c>
      <c r="T3389" s="12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312"/>
        <v>96.339113680154142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42143.252789351849</v>
      </c>
      <c r="T3390" s="12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312"/>
        <v>87.336244541484717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42494.355115740742</v>
      </c>
      <c r="T3391" s="12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312"/>
        <v>97.65625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41815.566493055558</v>
      </c>
      <c r="T3392" s="12">
        <f t="shared" si="317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312"/>
        <v>44.843049327354258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41830.337361111109</v>
      </c>
      <c r="T3393" s="12">
        <f t="shared" si="317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42446.63721064815</v>
      </c>
      <c r="T3394" s="12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318">IF(E3395=0, 0, 100 * D3395/E3395)</f>
        <v>94.517958412098295</v>
      </c>
      <c r="P3395" s="6">
        <f t="shared" ref="P3395:P3458" si="319">E3395/L3395</f>
        <v>36.06818181818182</v>
      </c>
      <c r="Q3395" t="str">
        <f t="shared" ref="Q3395:Q3458" si="320">LEFT(N:N, SEARCH("/",N:N,1)-1)</f>
        <v>theater</v>
      </c>
      <c r="R3395" t="str">
        <f t="shared" ref="R3395:R3458" si="321">RIGHT(N3395,LEN(N3395)-SEARCH("/",N3395))</f>
        <v>plays</v>
      </c>
      <c r="S3395" s="12">
        <f t="shared" ref="S3395:S3458" si="322">(J:J/86400)+25569+(-5/24)</f>
        <v>41923.713310185187</v>
      </c>
      <c r="T3395" s="12">
        <f t="shared" ref="T3395:T3458" si="323">(I:I/86400)+25569+(-5/24)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318"/>
        <v>70.242656449552996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41817.387094907404</v>
      </c>
      <c r="T3396" s="12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318"/>
        <v>54.347826086956523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42140.503981481474</v>
      </c>
      <c r="T3397" s="12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318"/>
        <v>95.846645367412137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41764.238298611112</v>
      </c>
      <c r="T3398" s="12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318"/>
        <v>89.285714285714292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42378.270011574066</v>
      </c>
      <c r="T3399" s="12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318"/>
        <v>90.029259509340534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41941.543703703697</v>
      </c>
      <c r="T3400" s="12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318"/>
        <v>96.385542168674704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42026.712094907409</v>
      </c>
      <c r="T3401" s="12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318"/>
        <v>99.591674136042229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41834.745532407404</v>
      </c>
      <c r="T3402" s="12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318"/>
        <v>98.171970209884904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42193.5155787037</v>
      </c>
      <c r="T3403" s="12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318"/>
        <v>91.102338293349533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42290.410219907404</v>
      </c>
      <c r="T3404" s="12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42150.253749999996</v>
      </c>
      <c r="T3405" s="12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318"/>
        <v>81.967213114754102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42152.295162037037</v>
      </c>
      <c r="T3406" s="12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318"/>
        <v>72.689511941848394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42409.808865740742</v>
      </c>
      <c r="T3407" s="12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318"/>
        <v>99.690958030106671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41791.284444444442</v>
      </c>
      <c r="T3408" s="12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318"/>
        <v>93.370681605975719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41796.21399305555</v>
      </c>
      <c r="T3409" s="12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318"/>
        <v>47.393364928909953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41808.78361111111</v>
      </c>
      <c r="T3410" s="12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318"/>
        <v>80.906148867313917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42544.605995370366</v>
      </c>
      <c r="T3411" s="12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318"/>
        <v>92.165898617511516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42499.83321759259</v>
      </c>
      <c r="T3412" s="12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318"/>
        <v>96.5561635017702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42264.814490740733</v>
      </c>
      <c r="T3413" s="12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41879.750717592593</v>
      </c>
      <c r="T3414" s="12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318"/>
        <v>76.92307692307692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42053.524745370371</v>
      </c>
      <c r="T3415" s="12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318"/>
        <v>96.618357487922708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42675.624131944445</v>
      </c>
      <c r="T3416" s="12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42466.935833333329</v>
      </c>
      <c r="T3417" s="12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318"/>
        <v>83.61204013377926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42089.204224537032</v>
      </c>
      <c r="T3418" s="12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318"/>
        <v>99.99941176816607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41894.705416666664</v>
      </c>
      <c r="T3419" s="12">
        <f t="shared" si="323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318"/>
        <v>99.132589838909539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41752.626238425924</v>
      </c>
      <c r="T3420" s="12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318"/>
        <v>93.856655290102395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42448.613252314812</v>
      </c>
      <c r="T3421" s="12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318"/>
        <v>72.463768115942031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42404.881967592592</v>
      </c>
      <c r="T3422" s="12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318"/>
        <v>98.863074641621353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42037.582905092589</v>
      </c>
      <c r="T3423" s="12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318"/>
        <v>91.659028414298803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42323.353888888887</v>
      </c>
      <c r="T3424" s="12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318"/>
        <v>71.428571428571431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42088.703020833331</v>
      </c>
      <c r="T3425" s="12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318"/>
        <v>96.540627514078835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42018.468564814808</v>
      </c>
      <c r="T3426" s="12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318"/>
        <v>97.115350375998275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41884.40898148148</v>
      </c>
      <c r="T3427" s="12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318"/>
        <v>92.478421701602954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41883.848414351851</v>
      </c>
      <c r="T3428" s="12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41792.436944444438</v>
      </c>
      <c r="T3429" s="12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318"/>
        <v>97.323600973236012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42038.512118055551</v>
      </c>
      <c r="T3430" s="12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318"/>
        <v>76.92307692307692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42661.813206018516</v>
      </c>
      <c r="T3431" s="12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318"/>
        <v>92.123869755272949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41820.737280092588</v>
      </c>
      <c r="T3432" s="12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41839.522604166668</v>
      </c>
      <c r="T3433" s="12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318"/>
        <v>91.199270405836756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42380.372847222221</v>
      </c>
      <c r="T3434" s="12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318"/>
        <v>99.737532808398953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41775.854803240734</v>
      </c>
      <c r="T3435" s="12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318"/>
        <v>94.741828517290386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41800.172094907401</v>
      </c>
      <c r="T3436" s="12">
        <f t="shared" si="323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318"/>
        <v>89.285714285714292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42572.408483796295</v>
      </c>
      <c r="T3437" s="12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318"/>
        <v>94.428706326723329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41851.333252314813</v>
      </c>
      <c r="T3438" s="12">
        <f t="shared" si="323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318"/>
        <v>99.009900990099013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42205.502546296295</v>
      </c>
      <c r="T3439" s="12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318"/>
        <v>95.969289827255281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42100.719525462962</v>
      </c>
      <c r="T3440" s="12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318"/>
        <v>74.250993107032798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42374.702893518515</v>
      </c>
      <c r="T3441" s="12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318"/>
        <v>95.040411182834944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41808.914675925924</v>
      </c>
      <c r="T3442" s="12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318"/>
        <v>97.465886939571149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42294.221307870372</v>
      </c>
      <c r="T3443" s="12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42124.632777777777</v>
      </c>
      <c r="T3444" s="12">
        <f t="shared" si="323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318"/>
        <v>53.908355795148246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41861.316504629627</v>
      </c>
      <c r="T3445" s="12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318"/>
        <v>34.602076124567475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42521.08317129629</v>
      </c>
      <c r="T3446" s="12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42272.322175925925</v>
      </c>
      <c r="T3447" s="12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318"/>
        <v>92.421441774491683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42016.624131944445</v>
      </c>
      <c r="T3448" s="12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318"/>
        <v>92.764378478664199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42402.680694444447</v>
      </c>
      <c r="T3449" s="12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318"/>
        <v>91.106290672451195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41959.910752314812</v>
      </c>
      <c r="T3450" s="12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318"/>
        <v>58.608058608058606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42531.844189814808</v>
      </c>
      <c r="T3451" s="12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318"/>
        <v>65.78947368421052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42036.496192129627</v>
      </c>
      <c r="T3452" s="12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318"/>
        <v>98.784194528875375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42088.515358796292</v>
      </c>
      <c r="T3453" s="12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318"/>
        <v>65.274151436031332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41820.430856481478</v>
      </c>
      <c r="T3454" s="12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318"/>
        <v>77.922077922077918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42535.770324074074</v>
      </c>
      <c r="T3455" s="12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318"/>
        <v>99.290780141843967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41821.490266203698</v>
      </c>
      <c r="T3456" s="12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318"/>
        <v>99.354197714853456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42626.541979166665</v>
      </c>
      <c r="T3457" s="12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318"/>
        <v>52.273915316257188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41820.997303240736</v>
      </c>
      <c r="T3458" s="12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324">IF(E3459=0, 0, 100 * D3459/E3459)</f>
        <v>71.32667617689016</v>
      </c>
      <c r="P3459" s="6">
        <f t="shared" ref="P3459:P3522" si="325">E3459/L3459</f>
        <v>50.981818181818184</v>
      </c>
      <c r="Q3459" t="str">
        <f t="shared" ref="Q3459:Q3522" si="326">LEFT(N:N, SEARCH("/",N:N,1)-1)</f>
        <v>theater</v>
      </c>
      <c r="R3459" t="str">
        <f t="shared" ref="R3459:R3522" si="327">RIGHT(N3459,LEN(N3459)-SEARCH("/",N3459))</f>
        <v>plays</v>
      </c>
      <c r="S3459" s="12">
        <f t="shared" ref="S3459:S3522" si="328">(J:J/86400)+25569+(-5/24)</f>
        <v>42016.498344907406</v>
      </c>
      <c r="T3459" s="12">
        <f t="shared" ref="T3459:T3522" si="329">(I:I/86400)+25569+(-5/24)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324"/>
        <v>80.42763157894737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42010.994247685179</v>
      </c>
      <c r="T3460" s="12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324"/>
        <v>79.239302694136285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42480.271527777775</v>
      </c>
      <c r="T3461" s="12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324"/>
        <v>52.631578947368418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41852.318888888891</v>
      </c>
      <c r="T3462" s="12">
        <f t="shared" si="32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324"/>
        <v>71.942446043165461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42643.424525462957</v>
      </c>
      <c r="T3463" s="12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324"/>
        <v>49.504950495049506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42179.690138888887</v>
      </c>
      <c r="T3464" s="12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324"/>
        <v>96.730508802476308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42612.710474537038</v>
      </c>
      <c r="T3465" s="12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324"/>
        <v>97.729165119288211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42574.921724537031</v>
      </c>
      <c r="T3466" s="12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324"/>
        <v>97.087378640776706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42200.417499999996</v>
      </c>
      <c r="T3467" s="12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324"/>
        <v>78.651685393258433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42419.810763888883</v>
      </c>
      <c r="T3468" s="12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324"/>
        <v>99.009900990099013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42053.463333333326</v>
      </c>
      <c r="T3469" s="12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324"/>
        <v>82.115289866973228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42605.55704861111</v>
      </c>
      <c r="T3470" s="12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324"/>
        <v>88.188976377952756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42458.433391203704</v>
      </c>
      <c r="T3471" s="12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324"/>
        <v>66.666666666666671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42528.813680555548</v>
      </c>
      <c r="T3472" s="12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324"/>
        <v>46.598322460391429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41841.61215277778</v>
      </c>
      <c r="T3473" s="12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324"/>
        <v>97.99118079372856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41927.962164351848</v>
      </c>
      <c r="T3474" s="12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42062.626111111109</v>
      </c>
      <c r="T3475" s="12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324"/>
        <v>99.009900990099013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42541.293182870366</v>
      </c>
      <c r="T3476" s="12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324"/>
        <v>88.235294117647058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41918.672499999993</v>
      </c>
      <c r="T3477" s="12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324"/>
        <v>96.15384615384616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41921.071643518517</v>
      </c>
      <c r="T3478" s="12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324"/>
        <v>86.705202312138724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42128.528275462959</v>
      </c>
      <c r="T3479" s="12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324"/>
        <v>88.613203367301722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42053.708587962959</v>
      </c>
      <c r="T3480" s="12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324"/>
        <v>78.206465067778936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41781.64675925926</v>
      </c>
      <c r="T3481" s="12">
        <f t="shared" si="32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324"/>
        <v>70.09345794392523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42171.109108796292</v>
      </c>
      <c r="T3482" s="12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324"/>
        <v>84.17508417508418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41989.039212962962</v>
      </c>
      <c r="T3483" s="12">
        <f t="shared" si="32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324"/>
        <v>72.289156626506028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41796.563263888886</v>
      </c>
      <c r="T3484" s="12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324"/>
        <v>62.523329600597236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41793.460428240738</v>
      </c>
      <c r="T3485" s="12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324"/>
        <v>87.535014005602235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42506.552071759252</v>
      </c>
      <c r="T3486" s="12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324"/>
        <v>99.397590361445779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42372.484722222223</v>
      </c>
      <c r="T3487" s="12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324"/>
        <v>64.432989690721655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42126.666678240734</v>
      </c>
      <c r="T3488" s="12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324"/>
        <v>78.277886497064586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42149.732083333329</v>
      </c>
      <c r="T3489" s="12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324"/>
        <v>82.508250825082513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42087.55972222222</v>
      </c>
      <c r="T3490" s="12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324"/>
        <v>88.731144631765744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41753.427442129629</v>
      </c>
      <c r="T3491" s="12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324"/>
        <v>78.431372549019613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42443.594027777777</v>
      </c>
      <c r="T3492" s="12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324"/>
        <v>63.211125158027812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42121.041481481479</v>
      </c>
      <c r="T3493" s="12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324"/>
        <v>94.994775287359204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42267.800891203697</v>
      </c>
      <c r="T3494" s="12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41848.657824074071</v>
      </c>
      <c r="T3495" s="12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42689.006655092591</v>
      </c>
      <c r="T3496" s="12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324"/>
        <v>93.580385551188471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41915.554502314808</v>
      </c>
      <c r="T3497" s="12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324"/>
        <v>80.385852090032159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42584.638495370367</v>
      </c>
      <c r="T3498" s="12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324"/>
        <v>91.992882562277586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42511.53361111111</v>
      </c>
      <c r="T3499" s="12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324"/>
        <v>97.633136094674555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42458.950277777774</v>
      </c>
      <c r="T3500" s="12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324"/>
        <v>94.786729857819907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42131.827835648146</v>
      </c>
      <c r="T3501" s="12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324"/>
        <v>94.073377234242713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42419.711087962962</v>
      </c>
      <c r="T3502" s="12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324"/>
        <v>99.337748344370866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42233.555497685178</v>
      </c>
      <c r="T3503" s="12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324"/>
        <v>94.876660341555976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42430.631064814814</v>
      </c>
      <c r="T3504" s="12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324"/>
        <v>92.971364819635554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42545.27</v>
      </c>
      <c r="T3505" s="12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42297.540405092594</v>
      </c>
      <c r="T3506" s="12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324"/>
        <v>96.376252891287592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41760.727372685185</v>
      </c>
      <c r="T3507" s="12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324"/>
        <v>98.522167487684726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41829.525925925926</v>
      </c>
      <c r="T3508" s="12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324"/>
        <v>95.785440613026822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42491.714548611104</v>
      </c>
      <c r="T3509" s="12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324"/>
        <v>55.555555555555557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42477.521446759252</v>
      </c>
      <c r="T3510" s="12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324"/>
        <v>94.043887147335425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41950.651226851849</v>
      </c>
      <c r="T3511" s="12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324"/>
        <v>99.447513812154696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41802.412569444445</v>
      </c>
      <c r="T3512" s="12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324"/>
        <v>98.814229249011859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41927.665451388886</v>
      </c>
      <c r="T3513" s="12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42057.328611111108</v>
      </c>
      <c r="T3514" s="12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324"/>
        <v>84.464555052790345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41780.887870370367</v>
      </c>
      <c r="T3515" s="12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324"/>
        <v>90.909090909090907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42020.638333333329</v>
      </c>
      <c r="T3516" s="12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324"/>
        <v>97.402597402597408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42125.564479166664</v>
      </c>
      <c r="T3517" s="12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41855.801736111105</v>
      </c>
      <c r="T3518" s="12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41794.609189814808</v>
      </c>
      <c r="T3519" s="12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324"/>
        <v>90.871090271341075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41893.575219907405</v>
      </c>
      <c r="T3520" s="12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324"/>
        <v>98.667982239763191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42037.390624999993</v>
      </c>
      <c r="T3521" s="12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324"/>
        <v>99.255583126550874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42227.615879629629</v>
      </c>
      <c r="T3522" s="12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330">IF(E3523=0, 0, 100 * D3523/E3523)</f>
        <v>59.021922428330519</v>
      </c>
      <c r="P3523" s="6">
        <f t="shared" ref="P3523:P3586" si="331">E3523/L3523</f>
        <v>45.615384615384613</v>
      </c>
      <c r="Q3523" t="str">
        <f t="shared" ref="Q3523:Q3586" si="332">LEFT(N:N, SEARCH("/",N:N,1)-1)</f>
        <v>theater</v>
      </c>
      <c r="R3523" t="str">
        <f t="shared" ref="R3523:R3586" si="333">RIGHT(N3523,LEN(N3523)-SEARCH("/",N3523))</f>
        <v>plays</v>
      </c>
      <c r="S3523" s="12">
        <f t="shared" ref="S3523:S3586" si="334">(J:J/86400)+25569+(-5/24)</f>
        <v>41881.153009259258</v>
      </c>
      <c r="T3523" s="12">
        <f t="shared" ref="T3523:T3586" si="335">(I:I/86400)+25569+(-5/24)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42234.581550925919</v>
      </c>
      <c r="T3524" s="12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330"/>
        <v>87.989441267047951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42581.189212962963</v>
      </c>
      <c r="T3525" s="12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330"/>
        <v>98.463962189838526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41880.555243055554</v>
      </c>
      <c r="T3526" s="12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330"/>
        <v>94.339622641509436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42214.487337962964</v>
      </c>
      <c r="T3527" s="12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330"/>
        <v>98.039215686274517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42460.126979166664</v>
      </c>
      <c r="T3528" s="12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330"/>
        <v>85.531004989308627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42166.814872685187</v>
      </c>
      <c r="T3529" s="12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330"/>
        <v>98.861593768723793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42733.293032407404</v>
      </c>
      <c r="T3530" s="12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330"/>
        <v>75.757575757575751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42177.553449074076</v>
      </c>
      <c r="T3531" s="12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42442.41501157407</v>
      </c>
      <c r="T3532" s="12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330"/>
        <v>78.125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42521.44599537037</v>
      </c>
      <c r="T3533" s="12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330"/>
        <v>84.063047285464094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41884.391516203701</v>
      </c>
      <c r="T3534" s="12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330"/>
        <v>79.239302694136285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42289.552858796298</v>
      </c>
      <c r="T3535" s="12">
        <f t="shared" si="335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330"/>
        <v>64.020486555697829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42243.416932870365</v>
      </c>
      <c r="T3536" s="12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330"/>
        <v>96.946194861851666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42248.431828703702</v>
      </c>
      <c r="T3537" s="12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330"/>
        <v>65.217391304347828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42328.518807870372</v>
      </c>
      <c r="T3538" s="12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330"/>
        <v>55.418719211822662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41923.146018518521</v>
      </c>
      <c r="T3539" s="12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330"/>
        <v>77.851304009342158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42571.212268518517</v>
      </c>
      <c r="T3540" s="12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330"/>
        <v>83.565459610027858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42600.547708333332</v>
      </c>
      <c r="T3541" s="12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330"/>
        <v>81.300813008130078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42516.795034722221</v>
      </c>
      <c r="T3542" s="12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330"/>
        <v>95.238095238095241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42222.521701388883</v>
      </c>
      <c r="T3543" s="12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330"/>
        <v>97.81255557531567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41829.391458333332</v>
      </c>
      <c r="T3544" s="12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330"/>
        <v>95.541401273885356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42150.546979166662</v>
      </c>
      <c r="T3545" s="12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42040.623344907406</v>
      </c>
      <c r="T3546" s="12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330"/>
        <v>99.601593625498012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42075.599062499998</v>
      </c>
      <c r="T3547" s="12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330"/>
        <v>97.777777777777771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42073.452361111107</v>
      </c>
      <c r="T3548" s="12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330"/>
        <v>87.40549281089821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42479.870381944442</v>
      </c>
      <c r="T3549" s="12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330"/>
        <v>98.130841121495322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42411.733958333331</v>
      </c>
      <c r="T3550" s="12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330"/>
        <v>98.039215686274517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42223.186030092591</v>
      </c>
      <c r="T3551" s="12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330"/>
        <v>95.419847328244273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42462.685162037036</v>
      </c>
      <c r="T3552" s="12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330"/>
        <v>98.199672667757781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41753.307523148142</v>
      </c>
      <c r="T3553" s="12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41788.378749999996</v>
      </c>
      <c r="T3554" s="12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330"/>
        <v>94.09751924721985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42195.820370370369</v>
      </c>
      <c r="T3555" s="12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330"/>
        <v>88.16616147456142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42015.842118055552</v>
      </c>
      <c r="T3556" s="12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42661.233726851853</v>
      </c>
      <c r="T3557" s="12">
        <f t="shared" si="335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330"/>
        <v>99.547511312217196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41808.441249999996</v>
      </c>
      <c r="T3558" s="12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330"/>
        <v>99.964012955336074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41730.068414351852</v>
      </c>
      <c r="T3559" s="12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330"/>
        <v>69.444444444444443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42139.608506944445</v>
      </c>
      <c r="T3560" s="12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330"/>
        <v>96.618357487922708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42193.887824074067</v>
      </c>
      <c r="T3561" s="12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330"/>
        <v>92.21902017291066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42115.68131944444</v>
      </c>
      <c r="T3562" s="12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330"/>
        <v>97.65625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42203.471967592595</v>
      </c>
      <c r="T3563" s="12">
        <f t="shared" si="335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330"/>
        <v>67.164179104477611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42433.553553240738</v>
      </c>
      <c r="T3564" s="12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330"/>
        <v>94.79571523367143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42555.46361111111</v>
      </c>
      <c r="T3565" s="12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330"/>
        <v>99.50248756218906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42236.414918981478</v>
      </c>
      <c r="T3566" s="12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330"/>
        <v>76.59574468085107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41974.534814814811</v>
      </c>
      <c r="T3567" s="12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330"/>
        <v>95.465393794749403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41997.299571759257</v>
      </c>
      <c r="T3568" s="12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330"/>
        <v>91.911764705882348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42135.602361111109</v>
      </c>
      <c r="T3569" s="12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330"/>
        <v>90.090090090090087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41869.532337962963</v>
      </c>
      <c r="T3570" s="12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330"/>
        <v>99.522292993630572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41982.480277777773</v>
      </c>
      <c r="T3571" s="12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330"/>
        <v>87.450808919982506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41976.12364583333</v>
      </c>
      <c r="T3572" s="12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330"/>
        <v>81.922446750409605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41912.650613425925</v>
      </c>
      <c r="T3573" s="12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42146.36206018518</v>
      </c>
      <c r="T3574" s="12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330"/>
        <v>97.276264591439684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41921.167199074072</v>
      </c>
      <c r="T3575" s="12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330"/>
        <v>94.232331437855407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41926.734351851854</v>
      </c>
      <c r="T3576" s="12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330"/>
        <v>98.687456824237643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42561.575543981475</v>
      </c>
      <c r="T3577" s="12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42649.340902777774</v>
      </c>
      <c r="T3578" s="12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330"/>
        <v>76.92307692307692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42093.578506944446</v>
      </c>
      <c r="T3579" s="12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330"/>
        <v>99.986668444207439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42460.525196759256</v>
      </c>
      <c r="T3580" s="12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42430.553888888891</v>
      </c>
      <c r="T3581" s="12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330"/>
        <v>87.804878048780495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42025.967847222222</v>
      </c>
      <c r="T3582" s="12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41836.26284722222</v>
      </c>
      <c r="T3583" s="12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330"/>
        <v>34.843205574912893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42450.887523148143</v>
      </c>
      <c r="T3584" s="12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330"/>
        <v>92.165898617511516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42418.217650462961</v>
      </c>
      <c r="T3585" s="12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330"/>
        <v>86.580086580086586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42168.108148148145</v>
      </c>
      <c r="T3586" s="12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336">IF(E3587=0, 0, 100 * D3587/E3587)</f>
        <v>83.950617283950621</v>
      </c>
      <c r="P3587" s="6">
        <f t="shared" ref="P3587:P3650" si="337">E3587/L3587</f>
        <v>176.08695652173913</v>
      </c>
      <c r="Q3587" t="str">
        <f t="shared" ref="Q3587:Q3650" si="338">LEFT(N:N, SEARCH("/",N:N,1)-1)</f>
        <v>theater</v>
      </c>
      <c r="R3587" t="str">
        <f t="shared" ref="R3587:R3650" si="339">RIGHT(N3587,LEN(N3587)-SEARCH("/",N3587))</f>
        <v>plays</v>
      </c>
      <c r="S3587" s="12">
        <f t="shared" ref="S3587:S3650" si="340">(J:J/86400)+25569+(-5/24)</f>
        <v>41964.507986111108</v>
      </c>
      <c r="T3587" s="12">
        <f t="shared" ref="T3587:T3650" si="341">(I:I/86400)+25569+(-5/24)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336"/>
        <v>91.38540270500792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42576.489236111105</v>
      </c>
      <c r="T3588" s="12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336"/>
        <v>78.988941548183249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42503.331643518519</v>
      </c>
      <c r="T3589" s="12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336"/>
        <v>99.50248756218906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42101.620486111111</v>
      </c>
      <c r="T3590" s="12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336"/>
        <v>78.431372549019613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42125.439201388886</v>
      </c>
      <c r="T3591" s="12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336"/>
        <v>99.940035978412951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41902.125393518516</v>
      </c>
      <c r="T3592" s="12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336"/>
        <v>57.142857142857146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42003.74009259259</v>
      </c>
      <c r="T3593" s="12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336"/>
        <v>78.585461689587433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41988.621608796289</v>
      </c>
      <c r="T3594" s="12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336"/>
        <v>90.388671286532087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41974.690266203703</v>
      </c>
      <c r="T3595" s="12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336"/>
        <v>79.404466501240691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42591.858587962961</v>
      </c>
      <c r="T3596" s="12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336"/>
        <v>84.388185654008439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42049.800034722219</v>
      </c>
      <c r="T3597" s="12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336"/>
        <v>92.827004219409289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41856.506736111107</v>
      </c>
      <c r="T3598" s="12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336"/>
        <v>97.465886939571149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42417.377199074072</v>
      </c>
      <c r="T3599" s="12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336"/>
        <v>90.826521344232518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41866.590532407405</v>
      </c>
      <c r="T3600" s="12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336"/>
        <v>49.504950495049506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42220.586539351854</v>
      </c>
      <c r="T3601" s="12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336"/>
        <v>76.92307692307692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42628.640787037039</v>
      </c>
      <c r="T3602" s="12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336"/>
        <v>95.831336847149018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41990.790300925924</v>
      </c>
      <c r="T3603" s="12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336"/>
        <v>99.950024987506254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42447.68609953703</v>
      </c>
      <c r="T3604" s="12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336"/>
        <v>58.59375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42283.656018518515</v>
      </c>
      <c r="T3605" s="12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336"/>
        <v>88.626292466765136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42482.80736111111</v>
      </c>
      <c r="T3606" s="12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336"/>
        <v>54.347826086956523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42383.584791666661</v>
      </c>
      <c r="T3607" s="12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336"/>
        <v>76.765609007164784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42566.396493055552</v>
      </c>
      <c r="T3608" s="12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336"/>
        <v>94.827586206896555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42338.755578703705</v>
      </c>
      <c r="T3609" s="12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42506.501041666663</v>
      </c>
      <c r="T3610" s="12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336"/>
        <v>65.224625623960065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42429.783391203702</v>
      </c>
      <c r="T3611" s="12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336"/>
        <v>61.614294516327789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42203.22379629629</v>
      </c>
      <c r="T3612" s="12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336"/>
        <v>73.529411764705884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42072.162048611113</v>
      </c>
      <c r="T3613" s="12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336"/>
        <v>69.252077562326875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41789.518645833326</v>
      </c>
      <c r="T3614" s="12">
        <f t="shared" si="341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41788.381643518514</v>
      </c>
      <c r="T3615" s="12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336"/>
        <v>99.206349206349202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42143.833518518521</v>
      </c>
      <c r="T3616" s="12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336"/>
        <v>93.632958801498134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42318.385370370372</v>
      </c>
      <c r="T3617" s="12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336"/>
        <v>80.128205128205124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42052.741481481477</v>
      </c>
      <c r="T3618" s="12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336"/>
        <v>84.090909090909093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42779.401956018519</v>
      </c>
      <c r="T3619" s="12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336"/>
        <v>99.009900990099013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42128.419560185182</v>
      </c>
      <c r="T3620" s="12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336"/>
        <v>88.495575221238937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42660.923912037033</v>
      </c>
      <c r="T3621" s="12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336"/>
        <v>95.065640561339976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42037.72987268518</v>
      </c>
      <c r="T3622" s="12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336"/>
        <v>91.130012150668293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42619.727361111109</v>
      </c>
      <c r="T3623" s="12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336"/>
        <v>99.901097913066067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41877.013553240737</v>
      </c>
      <c r="T3624" s="12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336"/>
        <v>83.333333333333329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41828.528587962959</v>
      </c>
      <c r="T3625" s="12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336"/>
        <v>95.29860228716646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42545.56585648148</v>
      </c>
      <c r="T3626" s="12">
        <f t="shared" si="341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336"/>
        <v>97.402597402597408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42157.444178240738</v>
      </c>
      <c r="T3627" s="12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336"/>
        <v>98.207709305180458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41846.458993055552</v>
      </c>
      <c r="T3628" s="12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42460.533414351848</v>
      </c>
      <c r="T3629" s="12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42291.6249537037</v>
      </c>
      <c r="T3630" s="12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336"/>
        <v>50000000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42436.886157407404</v>
      </c>
      <c r="T3631" s="12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336"/>
        <v>300000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41942.638773148145</v>
      </c>
      <c r="T3632" s="12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336"/>
        <v>195.98853868194843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41880.54510416666</v>
      </c>
      <c r="T3633" s="12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336"/>
        <v>500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41946.728576388887</v>
      </c>
      <c r="T3634" s="12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336"/>
        <v>283.76844494892168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42649.415127314809</v>
      </c>
      <c r="T3635" s="12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336"/>
        <v>2354.7880690737834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42700.958032407405</v>
      </c>
      <c r="T3636" s="12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336"/>
        <v>274.29467084639498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42450.674490740734</v>
      </c>
      <c r="T3637" s="12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42226.486446759256</v>
      </c>
      <c r="T3638" s="12">
        <f t="shared" si="341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336"/>
        <v>323.97408207343415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41975.492303240739</v>
      </c>
      <c r="T3639" s="12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336"/>
        <v>1527.7777777777778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42053.464490740742</v>
      </c>
      <c r="T3640" s="12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336"/>
        <v>2500000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42590.468819444439</v>
      </c>
      <c r="T3641" s="12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336"/>
        <v>1818.1818181818182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42104.573263888888</v>
      </c>
      <c r="T3642" s="12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41899.41873842592</v>
      </c>
      <c r="T3643" s="12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336"/>
        <v>4666.666666666667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42297.607951388891</v>
      </c>
      <c r="T3644" s="12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42284.935636574075</v>
      </c>
      <c r="T3645" s="12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336"/>
        <v>609.01339829476251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42409.033414351848</v>
      </c>
      <c r="T3646" s="12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336"/>
        <v>100000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42665.762013888881</v>
      </c>
      <c r="T3647" s="12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336"/>
        <v>2079.002079002079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42140.21298611111</v>
      </c>
      <c r="T3648" s="12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336"/>
        <v>1666.6666666666667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42598.540821759256</v>
      </c>
      <c r="T3649" s="12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336"/>
        <v>99.61895748760989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41887.083854166667</v>
      </c>
      <c r="T3650" s="12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342">IF(E3651=0, 0, 100 * D3651/E3651)</f>
        <v>96.15384615384616</v>
      </c>
      <c r="P3651" s="6">
        <f t="shared" ref="P3651:P3714" si="343">E3651/L3651</f>
        <v>97.5</v>
      </c>
      <c r="Q3651" t="str">
        <f t="shared" ref="Q3651:Q3714" si="344">LEFT(N:N, SEARCH("/",N:N,1)-1)</f>
        <v>theater</v>
      </c>
      <c r="R3651" t="str">
        <f t="shared" ref="R3651:R3714" si="345">RIGHT(N3651,LEN(N3651)-SEARCH("/",N3651))</f>
        <v>plays</v>
      </c>
      <c r="S3651" s="12">
        <f t="shared" ref="S3651:S3714" si="346">(J:J/86400)+25569+(-5/24)</f>
        <v>41780.504560185182</v>
      </c>
      <c r="T3651" s="12">
        <f t="shared" ref="T3651:T3714" si="347">(I:I/86400)+25569+(-5/24)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42381.270648148151</v>
      </c>
      <c r="T3652" s="12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342"/>
        <v>96.15384615384616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41828.437986111108</v>
      </c>
      <c r="T3653" s="12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342"/>
        <v>39.893617021276597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42596.436365740738</v>
      </c>
      <c r="T3654" s="12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342"/>
        <v>99.50248756218906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42191.155173611107</v>
      </c>
      <c r="T3655" s="12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342"/>
        <v>57.339449541284402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42440.20817129629</v>
      </c>
      <c r="T3656" s="12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342"/>
        <v>86.014106313435406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42173.594884259255</v>
      </c>
      <c r="T3657" s="12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342"/>
        <v>94.500094500094505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42737.701805555553</v>
      </c>
      <c r="T3658" s="12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342"/>
        <v>90.293453724604973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42499.4215162037</v>
      </c>
      <c r="T3659" s="12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342"/>
        <v>99.337748344370866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41775.650231481479</v>
      </c>
      <c r="T3660" s="12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342"/>
        <v>98.007187193727546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42055.068865740737</v>
      </c>
      <c r="T3661" s="12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41971.672743055555</v>
      </c>
      <c r="T3662" s="12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342"/>
        <v>90.090090090090087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42447.688333333332</v>
      </c>
      <c r="T3663" s="12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342"/>
        <v>98.595020951441953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42064.011736111112</v>
      </c>
      <c r="T3664" s="12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342"/>
        <v>96.15384615384616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42665.243402777771</v>
      </c>
      <c r="T3665" s="12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342"/>
        <v>91.428571428571431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42523.04038194444</v>
      </c>
      <c r="T3666" s="12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342"/>
        <v>86.834733893557427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42294.59979166666</v>
      </c>
      <c r="T3667" s="12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41822.696550925924</v>
      </c>
      <c r="T3668" s="12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342"/>
        <v>96.927088213342984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42173.761793981474</v>
      </c>
      <c r="T3669" s="12">
        <f t="shared" si="347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342"/>
        <v>96.618357487922708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42185.347824074073</v>
      </c>
      <c r="T3670" s="12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342"/>
        <v>72.358900144717794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42136.466863425921</v>
      </c>
      <c r="T3671" s="12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342"/>
        <v>91.286307053941911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42142.305682870363</v>
      </c>
      <c r="T3672" s="12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342"/>
        <v>99.150141643059484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41820.419756944444</v>
      </c>
      <c r="T3673" s="12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342"/>
        <v>98.489822718319104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41878.738240740735</v>
      </c>
      <c r="T3674" s="12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342"/>
        <v>88.008800880088003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41914.086770833332</v>
      </c>
      <c r="T3675" s="12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42556.664687499993</v>
      </c>
      <c r="T3676" s="12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342"/>
        <v>71.428571428571431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42493.388680555552</v>
      </c>
      <c r="T3677" s="12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342"/>
        <v>77.669902912621353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41876.607453703698</v>
      </c>
      <c r="T3678" s="12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342"/>
        <v>97.177794873871321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41802.365949074076</v>
      </c>
      <c r="T3679" s="12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342"/>
        <v>97.560975609756099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42120.322893518511</v>
      </c>
      <c r="T3680" s="12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342"/>
        <v>90.826521344232518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41786.553020833329</v>
      </c>
      <c r="T3681" s="12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342"/>
        <v>88.678687555424176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42627.245763888888</v>
      </c>
      <c r="T3682" s="12">
        <f t="shared" si="347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342"/>
        <v>89.365504915102775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42374.443171296291</v>
      </c>
      <c r="T3683" s="12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342"/>
        <v>71.839080459770116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41772.477060185185</v>
      </c>
      <c r="T3684" s="12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342"/>
        <v>90.206185567010309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42632.908518518518</v>
      </c>
      <c r="T3685" s="12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342"/>
        <v>71.907957813998081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42218.97206018518</v>
      </c>
      <c r="T3686" s="12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342"/>
        <v>94.607379375591293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41753.384942129625</v>
      </c>
      <c r="T3687" s="12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342"/>
        <v>98.591549295774641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42230.454398148147</v>
      </c>
      <c r="T3688" s="12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342"/>
        <v>99.755598782981693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41787.009895833333</v>
      </c>
      <c r="T3689" s="12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342"/>
        <v>91.603053435114504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41829.578749999993</v>
      </c>
      <c r="T3690" s="12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342"/>
        <v>84.507042253521121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42147.61850694444</v>
      </c>
      <c r="T3691" s="12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342"/>
        <v>83.333333333333329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41940.38984953703</v>
      </c>
      <c r="T3692" s="12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342"/>
        <v>78.149421694279468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42020.492233796293</v>
      </c>
      <c r="T3693" s="12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342"/>
        <v>79.365079365079367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41891.756701388884</v>
      </c>
      <c r="T3694" s="12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342"/>
        <v>77.441860465116278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42308.98297453703</v>
      </c>
      <c r="T3695" s="12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342"/>
        <v>93.085106382978722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42489.925543981481</v>
      </c>
      <c r="T3696" s="12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342"/>
        <v>99.875156054931338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41995.662152777775</v>
      </c>
      <c r="T3697" s="12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342"/>
        <v>64.516129032258064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41988.408749999995</v>
      </c>
      <c r="T3698" s="12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342"/>
        <v>92.592592592592595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42479.2575</v>
      </c>
      <c r="T3699" s="12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342"/>
        <v>90.481360839667033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42401.598229166666</v>
      </c>
      <c r="T3700" s="12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342"/>
        <v>99.206349206349202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41897.393703703703</v>
      </c>
      <c r="T3701" s="12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342"/>
        <v>82.508250825082513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41882.37731481481</v>
      </c>
      <c r="T3702" s="12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342"/>
        <v>99.667774086378742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42129.333252314813</v>
      </c>
      <c r="T3703" s="12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342"/>
        <v>91.603053435114504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42524.329675925925</v>
      </c>
      <c r="T3704" s="12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342"/>
        <v>81.018518518518519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42556.296157407407</v>
      </c>
      <c r="T3705" s="12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342"/>
        <v>73.347839906114771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42461.481412037036</v>
      </c>
      <c r="T3706" s="12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342"/>
        <v>96.649572649572647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41792.334652777776</v>
      </c>
      <c r="T3707" s="12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342"/>
        <v>82.417582417582423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41879.705428240741</v>
      </c>
      <c r="T3708" s="12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342"/>
        <v>53.763440860215056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42551.840023148143</v>
      </c>
      <c r="T3709" s="12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342"/>
        <v>33.333333333333336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41809.933865740742</v>
      </c>
      <c r="T3710" s="12">
        <f t="shared" si="347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342"/>
        <v>92.378752886836025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41785.499374999999</v>
      </c>
      <c r="T3711" s="12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342"/>
        <v>70.844686648501366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42072.367916666662</v>
      </c>
      <c r="T3712" s="12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342"/>
        <v>87.719298245614041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41779.5158912037</v>
      </c>
      <c r="T3713" s="12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342"/>
        <v>65.047701647875115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42133.963738425919</v>
      </c>
      <c r="T3714" s="12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348">IF(E3715=0, 0, 100 * D3715/E3715)</f>
        <v>98.522167487684726</v>
      </c>
      <c r="P3715" s="6">
        <f t="shared" ref="P3715:P3778" si="349">E3715/L3715</f>
        <v>106.84210526315789</v>
      </c>
      <c r="Q3715" t="str">
        <f t="shared" ref="Q3715:Q3778" si="350">LEFT(N:N, SEARCH("/",N:N,1)-1)</f>
        <v>theater</v>
      </c>
      <c r="R3715" t="str">
        <f t="shared" ref="R3715:R3778" si="351">RIGHT(N3715,LEN(N3715)-SEARCH("/",N3715))</f>
        <v>plays</v>
      </c>
      <c r="S3715" s="12">
        <f t="shared" ref="S3715:S3778" si="352">(J:J/86400)+25569+(-5/24)</f>
        <v>42505.529699074068</v>
      </c>
      <c r="T3715" s="12">
        <f t="shared" ref="T3715:T3778" si="353">(I:I/86400)+25569+(-5/24)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348"/>
        <v>97.703957010258918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42118.347997685181</v>
      </c>
      <c r="T3716" s="12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348"/>
        <v>97.493036211699163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42036.787256944437</v>
      </c>
      <c r="T3717" s="12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348"/>
        <v>64.205457463884429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42360.679502314808</v>
      </c>
      <c r="T3718" s="12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348"/>
        <v>99.255583126550874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42102.657974537033</v>
      </c>
      <c r="T3719" s="12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348"/>
        <v>41.771094402673349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42032.507812499993</v>
      </c>
      <c r="T3720" s="12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348"/>
        <v>47.61904761904762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42147.521597222221</v>
      </c>
      <c r="T3721" s="12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348"/>
        <v>95.679907219483908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42165.784791666665</v>
      </c>
      <c r="T3722" s="12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348"/>
        <v>99.206349206349202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41927.727824074071</v>
      </c>
      <c r="T3723" s="12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348"/>
        <v>89.928057553956833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42381.463506944441</v>
      </c>
      <c r="T3724" s="12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348"/>
        <v>97.99651567944251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41943.544699074067</v>
      </c>
      <c r="T3725" s="12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348"/>
        <v>97.515619507659508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42465.283101851848</v>
      </c>
      <c r="T3726" s="12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348"/>
        <v>78.740157480314963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42401.736886574072</v>
      </c>
      <c r="T3727" s="12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348"/>
        <v>29.524140326502259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42461.932534722218</v>
      </c>
      <c r="T3728" s="12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348"/>
        <v>99.255583126550874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42632.139976851853</v>
      </c>
      <c r="T3729" s="12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348"/>
        <v>1074.1138560687432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42204.962685185186</v>
      </c>
      <c r="T3730" s="12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348"/>
        <v>1381.2154696132598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42040.996666666666</v>
      </c>
      <c r="T3731" s="12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348"/>
        <v>1000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42203.46943287037</v>
      </c>
      <c r="T3732" s="12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348"/>
        <v>887.09677419354841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41983.544513888883</v>
      </c>
      <c r="T3733" s="12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348"/>
        <v>648.85496183206112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41968.469131944446</v>
      </c>
      <c r="T3734" s="12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42102.816064814811</v>
      </c>
      <c r="T3735" s="12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348"/>
        <v>351.28805620608898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42089.693240740737</v>
      </c>
      <c r="T3736" s="12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348"/>
        <v>750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42122.484826388885</v>
      </c>
      <c r="T3737" s="12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348"/>
        <v>15000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42048.503391203696</v>
      </c>
      <c r="T3738" s="12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348"/>
        <v>466.66666666666669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42297.482673611106</v>
      </c>
      <c r="T3739" s="12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348"/>
        <v>555.55555555555554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41813.730381944442</v>
      </c>
      <c r="T3740" s="12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348"/>
        <v>496.89440993788821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42548.241527777776</v>
      </c>
      <c r="T3741" s="12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348"/>
        <v>558.65921787709499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41832.881423611107</v>
      </c>
      <c r="T3742" s="12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42325.712384259255</v>
      </c>
      <c r="T3743" s="12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348"/>
        <v>5000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41858.006296296291</v>
      </c>
      <c r="T3744" s="12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41793.501898148148</v>
      </c>
      <c r="T3745" s="12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41793.605925925927</v>
      </c>
      <c r="T3746" s="12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348"/>
        <v>1000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41831.489606481475</v>
      </c>
      <c r="T3747" s="12">
        <f t="shared" si="353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348"/>
        <v>4207.9207920792078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42621.18100694444</v>
      </c>
      <c r="T3748" s="12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348"/>
        <v>10000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42164.091388888883</v>
      </c>
      <c r="T3749" s="12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348"/>
        <v>96.599690880989186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42395.498101851852</v>
      </c>
      <c r="T3750" s="12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348"/>
        <v>95.238095238095241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42457.918842592589</v>
      </c>
      <c r="T3751" s="12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348"/>
        <v>99.552015928322547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42016.773240740738</v>
      </c>
      <c r="T3752" s="12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348"/>
        <v>75.41478129713424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42402.827233796292</v>
      </c>
      <c r="T3753" s="12">
        <f t="shared" si="353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348"/>
        <v>88.495575221238937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42619.594155092585</v>
      </c>
      <c r="T3754" s="12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348"/>
        <v>96.767950454809366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42128.615740740737</v>
      </c>
      <c r="T3755" s="12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348"/>
        <v>83.333333333333329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41808.67288194444</v>
      </c>
      <c r="T3756" s="12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348"/>
        <v>77.138849929873771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42445.658645833326</v>
      </c>
      <c r="T3757" s="12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348"/>
        <v>98.901098901098905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41771.606458333328</v>
      </c>
      <c r="T3758" s="12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348"/>
        <v>92.153765139547133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41954.642534722218</v>
      </c>
      <c r="T3759" s="12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348"/>
        <v>97.719869706840385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41747.263171296298</v>
      </c>
      <c r="T3760" s="12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348"/>
        <v>90.707678631765361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42181.899918981479</v>
      </c>
      <c r="T3761" s="12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348"/>
        <v>98.994806732438803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41739.316967592589</v>
      </c>
      <c r="T3762" s="12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42173.258530092593</v>
      </c>
      <c r="T3763" s="12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348"/>
        <v>94.126506024096386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42193.605196759258</v>
      </c>
      <c r="T3764" s="12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42065.541967592588</v>
      </c>
      <c r="T3765" s="12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42499.634629629632</v>
      </c>
      <c r="T3766" s="12">
        <f t="shared" si="353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348"/>
        <v>88.139007806597832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41820.568078703705</v>
      </c>
      <c r="T3767" s="12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348"/>
        <v>97.418317176505425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41787.958854166667</v>
      </c>
      <c r="T3768" s="12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348"/>
        <v>85.653104925053526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42049.811307870368</v>
      </c>
      <c r="T3769" s="12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348"/>
        <v>92.891263808866938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41772.519560185181</v>
      </c>
      <c r="T3770" s="12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42445.389803240738</v>
      </c>
      <c r="T3771" s="12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42138.722337962965</v>
      </c>
      <c r="T3772" s="12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348"/>
        <v>68.493150684931507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42493.64875</v>
      </c>
      <c r="T3773" s="12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348"/>
        <v>90.744101633393825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42682.408634259256</v>
      </c>
      <c r="T3774" s="12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348"/>
        <v>92.421441774491683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42655.796840277777</v>
      </c>
      <c r="T3775" s="12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42087.583969907406</v>
      </c>
      <c r="T3776" s="12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348"/>
        <v>99.750623441396513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42075.734293981477</v>
      </c>
      <c r="T3777" s="12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348"/>
        <v>93.709734098629497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41814.159467592588</v>
      </c>
      <c r="T3778" s="12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354">IF(E3779=0, 0, 100 * D3779/E3779)</f>
        <v>69.832402234636874</v>
      </c>
      <c r="P3779" s="6">
        <f t="shared" ref="P3779:P3842" si="355">E3779/L3779</f>
        <v>48.542372881355931</v>
      </c>
      <c r="Q3779" t="str">
        <f t="shared" ref="Q3779:Q3842" si="356">LEFT(N:N, SEARCH("/",N:N,1)-1)</f>
        <v>theater</v>
      </c>
      <c r="R3779" t="str">
        <f t="shared" ref="R3779:R3842" si="357">RIGHT(N3779,LEN(N3779)-SEARCH("/",N3779))</f>
        <v>musical</v>
      </c>
      <c r="S3779" s="12">
        <f t="shared" ref="S3779:S3842" si="358">(J:J/86400)+25569+(-5/24)</f>
        <v>41886.903020833335</v>
      </c>
      <c r="T3779" s="12">
        <f t="shared" ref="T3779:T3842" si="359">(I:I/86400)+25569+(-5/24)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354"/>
        <v>95.200317334391116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41989.610879629625</v>
      </c>
      <c r="T3780" s="12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354"/>
        <v>96.172340834775923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42425.527083333327</v>
      </c>
      <c r="T3781" s="12">
        <f t="shared" si="35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354"/>
        <v>83.333333333333329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42166.011400462965</v>
      </c>
      <c r="T3782" s="12">
        <f t="shared" si="35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354"/>
        <v>91.1854103343465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41865.674594907403</v>
      </c>
      <c r="T3783" s="12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354"/>
        <v>98.280098280098287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42546.653900462959</v>
      </c>
      <c r="T3784" s="12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354"/>
        <v>77.569489334195211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42419.931944444441</v>
      </c>
      <c r="T3785" s="12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354"/>
        <v>86.956521739130437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42531.772361111107</v>
      </c>
      <c r="T3786" s="12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354"/>
        <v>66.33499170812604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42548.430196759255</v>
      </c>
      <c r="T3787" s="12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354"/>
        <v>90.117152297987388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42486.829571759255</v>
      </c>
      <c r="T3788" s="12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354"/>
        <v>99.715099715099711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42167.326458333329</v>
      </c>
      <c r="T3789" s="12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354"/>
        <v>15000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42333.487488425926</v>
      </c>
      <c r="T3790" s="12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354"/>
        <v>3060.344827586207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42138.590486111112</v>
      </c>
      <c r="T3791" s="12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42666.458599537036</v>
      </c>
      <c r="T3792" s="12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41766.4837037037</v>
      </c>
      <c r="T3793" s="12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354"/>
        <v>35714.285714285717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42170.238680555551</v>
      </c>
      <c r="T3794" s="12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354"/>
        <v>167.62452107279694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41968.73065972222</v>
      </c>
      <c r="T3795" s="12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354"/>
        <v>10000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42132.372152777774</v>
      </c>
      <c r="T3796" s="12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354"/>
        <v>6000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42201.227893518517</v>
      </c>
      <c r="T3797" s="12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354"/>
        <v>2250000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42688.821250000001</v>
      </c>
      <c r="T3798" s="12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354"/>
        <v>111.52416356877323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42084.673206018517</v>
      </c>
      <c r="T3799" s="12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354"/>
        <v>6829.2682926829266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41831.514444444438</v>
      </c>
      <c r="T3800" s="12">
        <f t="shared" si="35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354"/>
        <v>2487.5621890547263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42410.722719907404</v>
      </c>
      <c r="T3801" s="12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354"/>
        <v>2497.1623155505108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41982.528738425921</v>
      </c>
      <c r="T3802" s="12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354"/>
        <v>1173.7089201877934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41975.467777777776</v>
      </c>
      <c r="T3803" s="12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42268.917893518512</v>
      </c>
      <c r="T3804" s="12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354"/>
        <v>508.90585241730281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42403.763518518514</v>
      </c>
      <c r="T3805" s="12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42526.801203703704</v>
      </c>
      <c r="T3806" s="12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354"/>
        <v>5000000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41849.678703703699</v>
      </c>
      <c r="T3807" s="12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354"/>
        <v>150000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41799.050706018512</v>
      </c>
      <c r="T3808" s="12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354"/>
        <v>329.67032967032969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42090.700682870367</v>
      </c>
      <c r="T3809" s="12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42059.24559027778</v>
      </c>
      <c r="T3810" s="12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354"/>
        <v>98.76543209876543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41800.318368055552</v>
      </c>
      <c r="T3811" s="12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354"/>
        <v>82.146768893756843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42054.640717592592</v>
      </c>
      <c r="T3812" s="12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354"/>
        <v>30.303030303030305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42487.418668981474</v>
      </c>
      <c r="T3813" s="12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354"/>
        <v>91.282519397535367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42109.542916666665</v>
      </c>
      <c r="T3814" s="12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354"/>
        <v>99.057071023919931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42497.067372685182</v>
      </c>
      <c r="T3815" s="12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354"/>
        <v>71.360608943862985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42058.695740740739</v>
      </c>
      <c r="T3816" s="12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354"/>
        <v>99.999000009999904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42207.051585648143</v>
      </c>
      <c r="T3817" s="12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354"/>
        <v>83.86588168201412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41807.481747685182</v>
      </c>
      <c r="T3818" s="12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354"/>
        <v>93.240093240093245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42284.488611111105</v>
      </c>
      <c r="T3819" s="12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354"/>
        <v>43.859649122807021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42045.634050925924</v>
      </c>
      <c r="T3820" s="12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354"/>
        <v>93.984962406015043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42184.001203703701</v>
      </c>
      <c r="T3821" s="12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354"/>
        <v>69.767441860465112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42160.443483796298</v>
      </c>
      <c r="T3822" s="12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354"/>
        <v>95.654550423613003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42340.972303240742</v>
      </c>
      <c r="T3823" s="12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354"/>
        <v>90.892564988183963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42329.629826388882</v>
      </c>
      <c r="T3824" s="12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354"/>
        <v>94.339622641509436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42170.701898148145</v>
      </c>
      <c r="T3825" s="12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354"/>
        <v>92.592592592592595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42571.417858796289</v>
      </c>
      <c r="T3826" s="12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354"/>
        <v>94.858660595712394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42150.861273148148</v>
      </c>
      <c r="T3827" s="12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354"/>
        <v>83.91608391608392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42101.215208333328</v>
      </c>
      <c r="T3828" s="12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354"/>
        <v>65.502183406113531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42034.719918981478</v>
      </c>
      <c r="T3829" s="12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41944.319293981483</v>
      </c>
      <c r="T3830" s="12">
        <f t="shared" si="35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354"/>
        <v>99.800399201596804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42593.657071759262</v>
      </c>
      <c r="T3831" s="12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354"/>
        <v>44.444444444444443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42503.532534722217</v>
      </c>
      <c r="T3832" s="12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354"/>
        <v>94.320046782743205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41927.640567129631</v>
      </c>
      <c r="T3833" s="12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354"/>
        <v>95.541401273885356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42374.906655092585</v>
      </c>
      <c r="T3834" s="12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354"/>
        <v>85.714285714285708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41963.664027777777</v>
      </c>
      <c r="T3835" s="12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354"/>
        <v>91.715071843472941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42143.236886574072</v>
      </c>
      <c r="T3836" s="12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354"/>
        <v>62.5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42460.733888888884</v>
      </c>
      <c r="T3837" s="12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354"/>
        <v>88.888888888888886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42553.718194444438</v>
      </c>
      <c r="T3838" s="12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354"/>
        <v>97.943192948090115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42152.557384259257</v>
      </c>
      <c r="T3839" s="12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354"/>
        <v>99.182734269618351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42116.502418981479</v>
      </c>
      <c r="T3840" s="12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354"/>
        <v>98.76543209876543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42154.934305555558</v>
      </c>
      <c r="T3841" s="12">
        <f t="shared" si="35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354"/>
        <v>1.5384615384615385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42432.493391203701</v>
      </c>
      <c r="T3842" s="12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360">IF(E3843=0, 0, 100 * D3843/E3843)</f>
        <v>1146.788990825688</v>
      </c>
      <c r="P3843" s="6">
        <f t="shared" ref="P3843:P3906" si="361">E3843/L3843</f>
        <v>25.647058823529413</v>
      </c>
      <c r="Q3843" t="str">
        <f t="shared" ref="Q3843:Q3906" si="362">LEFT(N:N, SEARCH("/",N:N,1)-1)</f>
        <v>theater</v>
      </c>
      <c r="R3843" t="str">
        <f t="shared" ref="R3843:R3906" si="363">RIGHT(N3843,LEN(N3843)-SEARCH("/",N3843))</f>
        <v>plays</v>
      </c>
      <c r="S3843" s="12">
        <f t="shared" ref="S3843:S3906" si="364">(J:J/86400)+25569+(-5/24)</f>
        <v>41780.57739583333</v>
      </c>
      <c r="T3843" s="12">
        <f t="shared" ref="T3843:T3906" si="365">(I:I/86400)+25569+(-5/24)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360"/>
        <v>455.78851412944391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41740.285324074073</v>
      </c>
      <c r="T3844" s="12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360"/>
        <v>469.48356807511738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41765.864166666666</v>
      </c>
      <c r="T3845" s="12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360"/>
        <v>241.02311854402362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41766.408958333333</v>
      </c>
      <c r="T3846" s="12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360"/>
        <v>4750.5938242280281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42248.418680555558</v>
      </c>
      <c r="T3847" s="12">
        <f t="shared" si="365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360"/>
        <v>3703.7037037037039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41885.01321759259</v>
      </c>
      <c r="T3848" s="12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360"/>
        <v>618.73895109015905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42159.016099537032</v>
      </c>
      <c r="T3849" s="12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360"/>
        <v>610.61531235321752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42265.608668981477</v>
      </c>
      <c r="T3850" s="12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360"/>
        <v>1419.7823000473261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42136.558842592589</v>
      </c>
      <c r="T3851" s="12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360"/>
        <v>2631.5789473684213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41974.916006944441</v>
      </c>
      <c r="T3852" s="12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360"/>
        <v>293.42723004694835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42172.23123842592</v>
      </c>
      <c r="T3853" s="12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360"/>
        <v>50000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42064.982361111113</v>
      </c>
      <c r="T3854" s="12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360"/>
        <v>384615.38461538462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41848.631689814814</v>
      </c>
      <c r="T3855" s="12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360"/>
        <v>615.21252796420583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42103.67659722222</v>
      </c>
      <c r="T3856" s="12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360"/>
        <v>4000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42059.762395833335</v>
      </c>
      <c r="T3857" s="12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360"/>
        <v>500000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42041.534756944442</v>
      </c>
      <c r="T3858" s="12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360"/>
        <v>1923.0769230769231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41829.528819444444</v>
      </c>
      <c r="T3859" s="12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360"/>
        <v>5000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42128.222731481474</v>
      </c>
      <c r="T3860" s="12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360"/>
        <v>250000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41789.685266203705</v>
      </c>
      <c r="T3861" s="12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360"/>
        <v>566.03773584905662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41833.452662037038</v>
      </c>
      <c r="T3862" s="12">
        <f t="shared" si="365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360"/>
        <v>2000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41914.381678240738</v>
      </c>
      <c r="T3863" s="12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360"/>
        <v>750000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42611.052731481475</v>
      </c>
      <c r="T3864" s="12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42253.424826388888</v>
      </c>
      <c r="T3865" s="12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360"/>
        <v>8333.3333333333339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42295.683495370373</v>
      </c>
      <c r="T3866" s="12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360"/>
        <v>371.23076923076923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41841.44326388889</v>
      </c>
      <c r="T3867" s="12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360"/>
        <v>18181.81818181818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42402.738668981481</v>
      </c>
      <c r="T3868" s="12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360"/>
        <v>796.81274900398409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42509.605775462966</v>
      </c>
      <c r="T3869" s="12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360"/>
        <v>50000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41865.45144675926</v>
      </c>
      <c r="T3870" s="12">
        <f t="shared" si="365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360"/>
        <v>2900.6637168141592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42047.516111111108</v>
      </c>
      <c r="T3871" s="12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360"/>
        <v>666.66666666666663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41792.963865740741</v>
      </c>
      <c r="T3872" s="12">
        <f t="shared" si="365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360"/>
        <v>3750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42763.572337962956</v>
      </c>
      <c r="T3873" s="12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42179.9374537037</v>
      </c>
      <c r="T3874" s="12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42255.487673611111</v>
      </c>
      <c r="T3875" s="12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42006.808124999996</v>
      </c>
      <c r="T3876" s="12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42615.138483796291</v>
      </c>
      <c r="T3877" s="12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360"/>
        <v>189.41233608547839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42372.415833333333</v>
      </c>
      <c r="T3878" s="12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360"/>
        <v>2014.5044319097501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42682.469351851854</v>
      </c>
      <c r="T3879" s="12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360"/>
        <v>180000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42154.610486111109</v>
      </c>
      <c r="T3880" s="12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41999.652731481481</v>
      </c>
      <c r="T3881" s="12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360"/>
        <v>765.30612244897964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41815.606712962959</v>
      </c>
      <c r="T3882" s="12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360"/>
        <v>2000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42755.810173611106</v>
      </c>
      <c r="T3883" s="12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42373.77511574074</v>
      </c>
      <c r="T3884" s="12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41854.394317129627</v>
      </c>
      <c r="T3885" s="12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42065.583240740736</v>
      </c>
      <c r="T3886" s="12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42469.742951388886</v>
      </c>
      <c r="T3887" s="12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41954.019699074073</v>
      </c>
      <c r="T3888" s="12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360"/>
        <v>5714.2857142857147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42079.649641203701</v>
      </c>
      <c r="T3889" s="12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360"/>
        <v>369.00369003690037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42762.337476851848</v>
      </c>
      <c r="T3890" s="12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360"/>
        <v>6779.6610169491523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41976.796643518515</v>
      </c>
      <c r="T3891" s="12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360"/>
        <v>594.29477020602224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42171.55027777778</v>
      </c>
      <c r="T3892" s="12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360"/>
        <v>307.69230769230768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42055.924120370364</v>
      </c>
      <c r="T3893" s="12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41867.443946759253</v>
      </c>
      <c r="T3894" s="12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360"/>
        <v>464.03712296983758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41779.449537037035</v>
      </c>
      <c r="T3895" s="12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360"/>
        <v>2884.6153846153848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42679.750138888885</v>
      </c>
      <c r="T3896" s="12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360"/>
        <v>2000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42032.041875000003</v>
      </c>
      <c r="T3897" s="12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360"/>
        <v>941.17647058823525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41792.983541666668</v>
      </c>
      <c r="T3898" s="12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360"/>
        <v>568.18181818181813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41982.665312499994</v>
      </c>
      <c r="T3899" s="12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360"/>
        <v>307.12530712530713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42193.273958333331</v>
      </c>
      <c r="T3900" s="12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360"/>
        <v>8000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41843.566678240742</v>
      </c>
      <c r="T3901" s="12">
        <f t="shared" si="365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360"/>
        <v>1851.851851851852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42135.884155092594</v>
      </c>
      <c r="T3902" s="12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360"/>
        <v>12000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42317.618043981478</v>
      </c>
      <c r="T3903" s="12">
        <f t="shared" si="365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360"/>
        <v>204.77815699658703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42663.259745370371</v>
      </c>
      <c r="T3904" s="12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42185.802835648145</v>
      </c>
      <c r="T3905" s="12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360"/>
        <v>333333.33333333331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42095.020833333336</v>
      </c>
      <c r="T3906" s="12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366">IF(E3907=0, 0, 100 * D3907/E3907)</f>
        <v>867.05202312138726</v>
      </c>
      <c r="P3907" s="6">
        <f t="shared" ref="P3907:P3970" si="367">E3907/L3907</f>
        <v>24.714285714285715</v>
      </c>
      <c r="Q3907" t="str">
        <f t="shared" ref="Q3907:Q3970" si="368">LEFT(N:N, SEARCH("/",N:N,1)-1)</f>
        <v>theater</v>
      </c>
      <c r="R3907" t="str">
        <f t="shared" ref="R3907:R3970" si="369">RIGHT(N3907,LEN(N3907)-SEARCH("/",N3907))</f>
        <v>plays</v>
      </c>
      <c r="S3907" s="12">
        <f t="shared" ref="S3907:S3970" si="370">(J:J/86400)+25569+(-5/24)</f>
        <v>42124.415543981479</v>
      </c>
      <c r="T3907" s="12">
        <f t="shared" ref="T3907:T3970" si="371">(I:I/86400)+25569+(-5/24)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366"/>
        <v>148.51485148514851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42143.709409722222</v>
      </c>
      <c r="T3908" s="12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366"/>
        <v>653.59477124183002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41906.611180555556</v>
      </c>
      <c r="T3909" s="12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366"/>
        <v>1153.8461538461538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41833.927037037036</v>
      </c>
      <c r="T3910" s="12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366"/>
        <v>44444.444444444445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41863.150949074072</v>
      </c>
      <c r="T3911" s="12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366"/>
        <v>3243.2432432432433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42224.548576388886</v>
      </c>
      <c r="T3912" s="12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366"/>
        <v>267.29034413631808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41939.603900462964</v>
      </c>
      <c r="T3913" s="12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366"/>
        <v>1500000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42059.061689814807</v>
      </c>
      <c r="T3914" s="12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366"/>
        <v>1000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42308.002881944441</v>
      </c>
      <c r="T3915" s="12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366"/>
        <v>275.027502750275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42114.610601851855</v>
      </c>
      <c r="T3916" s="12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366"/>
        <v>30000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42492.776724537034</v>
      </c>
      <c r="T3917" s="12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42494.263333333329</v>
      </c>
      <c r="T3918" s="12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366"/>
        <v>35000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41863.318993055553</v>
      </c>
      <c r="T3919" s="12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366"/>
        <v>50000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41843.456284722219</v>
      </c>
      <c r="T3920" s="12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366"/>
        <v>5555.5555555555557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42358.476539351854</v>
      </c>
      <c r="T3921" s="12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366"/>
        <v>1851.851851851852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42657.178935185184</v>
      </c>
      <c r="T3922" s="12">
        <f t="shared" si="371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41926.333969907406</v>
      </c>
      <c r="T3923" s="12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366"/>
        <v>1229.5081967213114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42020.560300925928</v>
      </c>
      <c r="T3924" s="12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366"/>
        <v>830.92485549132948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42075.771655092591</v>
      </c>
      <c r="T3925" s="12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366"/>
        <v>655.02183406113534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41786.751412037032</v>
      </c>
      <c r="T3926" s="12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366"/>
        <v>1000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41820.662488425922</v>
      </c>
      <c r="T3927" s="12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366"/>
        <v>33333.333333333336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41969.876712962963</v>
      </c>
      <c r="T3928" s="12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366"/>
        <v>10000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41830.059074074074</v>
      </c>
      <c r="T3929" s="12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366"/>
        <v>768.04915514592938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42265.474849537037</v>
      </c>
      <c r="T3930" s="12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366"/>
        <v>4415.0110375275935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42601.618807870364</v>
      </c>
      <c r="T3931" s="12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42433.13041666666</v>
      </c>
      <c r="T3932" s="12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42227.943368055552</v>
      </c>
      <c r="T3933" s="12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366"/>
        <v>1200000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42414.960231481477</v>
      </c>
      <c r="T3934" s="12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366"/>
        <v>635.20871143375678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42538.759976851848</v>
      </c>
      <c r="T3935" s="12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366"/>
        <v>909.09090909090912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42233.463414351849</v>
      </c>
      <c r="T3936" s="12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366"/>
        <v>228.13688212927758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42221.448449074072</v>
      </c>
      <c r="T3937" s="12">
        <f t="shared" si="371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42675.054629629631</v>
      </c>
      <c r="T3938" s="12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366"/>
        <v>116.09657947686117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42534.423148148147</v>
      </c>
      <c r="T3939" s="12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366"/>
        <v>819.89924433249371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42151.697384259256</v>
      </c>
      <c r="T3940" s="12">
        <f t="shared" si="371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366"/>
        <v>100000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41915.191886574074</v>
      </c>
      <c r="T3941" s="12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366"/>
        <v>45454.545454545456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41961.284155092588</v>
      </c>
      <c r="T3942" s="12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366"/>
        <v>11000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41940.378900462958</v>
      </c>
      <c r="T3943" s="12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42111.695763888885</v>
      </c>
      <c r="T3944" s="12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366"/>
        <v>280.58361391694723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42279.570231481477</v>
      </c>
      <c r="T3945" s="12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42213.454571759255</v>
      </c>
      <c r="T3946" s="12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366"/>
        <v>40000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42109.593379629623</v>
      </c>
      <c r="T3947" s="12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366"/>
        <v>3076.9230769230771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42031.625254629624</v>
      </c>
      <c r="T3948" s="12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366"/>
        <v>2970.2970297029701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42614.934537037036</v>
      </c>
      <c r="T3949" s="12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41829.117164351854</v>
      </c>
      <c r="T3950" s="12">
        <f t="shared" si="371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366"/>
        <v>634.11540900443879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42015.912280092591</v>
      </c>
      <c r="T3951" s="12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366"/>
        <v>16000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42439.493981481479</v>
      </c>
      <c r="T3952" s="12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366"/>
        <v>20000000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42433.617384259262</v>
      </c>
      <c r="T3953" s="12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366"/>
        <v>104000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42243.582060185181</v>
      </c>
      <c r="T3954" s="12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42549.840115740742</v>
      </c>
      <c r="T3955" s="12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41774.442870370367</v>
      </c>
      <c r="T3956" s="12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366"/>
        <v>411.76470588235293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42306.640520833331</v>
      </c>
      <c r="T3957" s="12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42457.723692129628</v>
      </c>
      <c r="T3958" s="12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366"/>
        <v>400000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42513.76798611111</v>
      </c>
      <c r="T3959" s="12">
        <f t="shared" si="371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366"/>
        <v>312.01248049921998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41816.742037037031</v>
      </c>
      <c r="T3960" s="12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366"/>
        <v>410.95890410958901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41880.580509259256</v>
      </c>
      <c r="T3961" s="12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366"/>
        <v>6666.666666666667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42342.63722222222</v>
      </c>
      <c r="T3962" s="12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366"/>
        <v>23809.523809523809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41745.682986111111</v>
      </c>
      <c r="T3963" s="12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366"/>
        <v>3111.1111111111113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42311.413124999999</v>
      </c>
      <c r="T3964" s="12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42295.945798611108</v>
      </c>
      <c r="T3965" s="12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366"/>
        <v>1587.3015873015872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42053.513726851852</v>
      </c>
      <c r="T3966" s="12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366"/>
        <v>701.75438596491233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42414.027546296296</v>
      </c>
      <c r="T3967" s="12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366"/>
        <v>16666.666666666668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41801.503217592588</v>
      </c>
      <c r="T3968" s="12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366"/>
        <v>414.63414634146341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42770.082256944443</v>
      </c>
      <c r="T3969" s="12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366"/>
        <v>948.76660341555976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42452.60732638889</v>
      </c>
      <c r="T3970" s="12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372">IF(E3971=0, 0, 100 * D3971/E3971)</f>
        <v>1338.8625592417061</v>
      </c>
      <c r="P3971" s="6">
        <f t="shared" ref="P3971:P4034" si="373">E3971/L3971</f>
        <v>35.166666666666664</v>
      </c>
      <c r="Q3971" t="str">
        <f t="shared" ref="Q3971:Q4034" si="374">LEFT(N:N, SEARCH("/",N:N,1)-1)</f>
        <v>theater</v>
      </c>
      <c r="R3971" t="str">
        <f t="shared" ref="R3971:R4034" si="375">RIGHT(N3971,LEN(N3971)-SEARCH("/",N3971))</f>
        <v>plays</v>
      </c>
      <c r="S3971" s="12">
        <f t="shared" ref="S3971:S4034" si="376">(J:J/86400)+25569+(-5/24)</f>
        <v>42601.646365740737</v>
      </c>
      <c r="T3971" s="12">
        <f t="shared" ref="T3971:T4034" si="377">(I:I/86400)+25569+(-5/24)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372"/>
        <v>136363.63636363635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42447.655219907407</v>
      </c>
      <c r="T3972" s="12">
        <f t="shared" si="377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372"/>
        <v>10294.117647058823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41811.327847222223</v>
      </c>
      <c r="T3973" s="12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372"/>
        <v>473.93364928909955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41980.859189814808</v>
      </c>
      <c r="T3974" s="12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372"/>
        <v>128.04097311139566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42469.475810185184</v>
      </c>
      <c r="T3975" s="12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372"/>
        <v>312.5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42493.338518518511</v>
      </c>
      <c r="T3976" s="12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42534.658541666664</v>
      </c>
      <c r="T3977" s="12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372"/>
        <v>209.67741935483872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41830.650011574071</v>
      </c>
      <c r="T3978" s="12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372"/>
        <v>6896.5517241379312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42543.580231481479</v>
      </c>
      <c r="T3979" s="12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372"/>
        <v>934.57943925233644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41975.434641203705</v>
      </c>
      <c r="T3980" s="12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372"/>
        <v>5454.545454545455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42069.695104166669</v>
      </c>
      <c r="T3981" s="12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372"/>
        <v>555.55555555555554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41795.390590277777</v>
      </c>
      <c r="T3982" s="12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372"/>
        <v>2448.9795918367345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42507.971631944441</v>
      </c>
      <c r="T3983" s="12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372"/>
        <v>500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42132.601620370369</v>
      </c>
      <c r="T3984" s="12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372"/>
        <v>287.33556873871549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41747.661527777775</v>
      </c>
      <c r="T3985" s="12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372"/>
        <v>1578.9473684210527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41920.75513888889</v>
      </c>
      <c r="T3986" s="12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372"/>
        <v>312.01248049921998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42399.499074074069</v>
      </c>
      <c r="T3987" s="12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372"/>
        <v>1024.5901639344263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42467.340208333328</v>
      </c>
      <c r="T3988" s="12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372"/>
        <v>264.9006622516556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41765.716319444444</v>
      </c>
      <c r="T3989" s="12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372"/>
        <v>4687.5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42229.872835648144</v>
      </c>
      <c r="T3990" s="12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42286.541446759256</v>
      </c>
      <c r="T3991" s="12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372"/>
        <v>2391.304347826087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42401.464039351849</v>
      </c>
      <c r="T3992" s="12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372"/>
        <v>500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42125.436134259253</v>
      </c>
      <c r="T3993" s="12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372"/>
        <v>1848.4288354898335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42289.732164351844</v>
      </c>
      <c r="T3994" s="12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372"/>
        <v>1666666.6666666667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42107.656388888885</v>
      </c>
      <c r="T3995" s="12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372"/>
        <v>40000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41809.181597222218</v>
      </c>
      <c r="T3996" s="12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372"/>
        <v>285.71428571428572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42019.475428240738</v>
      </c>
      <c r="T3997" s="12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372"/>
        <v>603.62173038229378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41950.058611111112</v>
      </c>
      <c r="T3998" s="12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42069.183113425919</v>
      </c>
      <c r="T3999" s="12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372"/>
        <v>174.82517482517483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42061.754930555551</v>
      </c>
      <c r="T4000" s="12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372"/>
        <v>605.53633217993081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41842.620347222219</v>
      </c>
      <c r="T4001" s="12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372"/>
        <v>80000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42437.437013888884</v>
      </c>
      <c r="T4002" s="12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372"/>
        <v>264.9006622516556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42775.755879629629</v>
      </c>
      <c r="T4003" s="12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372"/>
        <v>5434.782608695652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41878.835196759253</v>
      </c>
      <c r="T4004" s="12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372"/>
        <v>995.0248756218906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42020.379016203697</v>
      </c>
      <c r="T4005" s="12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372"/>
        <v>50000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41889.954363425924</v>
      </c>
      <c r="T4006" s="12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372"/>
        <v>7500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41872.599363425921</v>
      </c>
      <c r="T4007" s="12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372"/>
        <v>1500000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42391.564664351848</v>
      </c>
      <c r="T4008" s="12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372"/>
        <v>40000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41848.564594907402</v>
      </c>
      <c r="T4009" s="12">
        <f t="shared" si="377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372"/>
        <v>1666.6666666666667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42177.755868055552</v>
      </c>
      <c r="T4010" s="12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372"/>
        <v>2573.3333333333335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41851.492592592593</v>
      </c>
      <c r="T4011" s="12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372"/>
        <v>413.31802525832376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41921.562106481477</v>
      </c>
      <c r="T4012" s="12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372"/>
        <v>1315.7894736842106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42002.336550925924</v>
      </c>
      <c r="T4013" s="12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42096.336215277777</v>
      </c>
      <c r="T4014" s="12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372"/>
        <v>7692.3076923076924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42021.092858796292</v>
      </c>
      <c r="T4015" s="12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42419.037835648145</v>
      </c>
      <c r="T4016" s="12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372"/>
        <v>700000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42174.572488425925</v>
      </c>
      <c r="T4017" s="12">
        <f t="shared" si="377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372"/>
        <v>714.28571428571433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41869.664351851847</v>
      </c>
      <c r="T4018" s="12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372"/>
        <v>9523.8095238095229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41856.463819444441</v>
      </c>
      <c r="T4019" s="12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372"/>
        <v>1153.8461538461538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42620.702638888884</v>
      </c>
      <c r="T4020" s="12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372"/>
        <v>12068.965517241379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42417.467546296299</v>
      </c>
      <c r="T4021" s="12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372"/>
        <v>600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42056.982627314814</v>
      </c>
      <c r="T4022" s="12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372"/>
        <v>12000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41878.703217592592</v>
      </c>
      <c r="T4023" s="12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372"/>
        <v>143.75848574395016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41990.375775462962</v>
      </c>
      <c r="T4024" s="12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42408.791238425925</v>
      </c>
      <c r="T4025" s="12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372"/>
        <v>8000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42217.461770833332</v>
      </c>
      <c r="T4026" s="12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372"/>
        <v>2000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42151.029351851852</v>
      </c>
      <c r="T4027" s="12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42282.447210648148</v>
      </c>
      <c r="T4028" s="12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372"/>
        <v>1395.3488372093022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42768.762511574074</v>
      </c>
      <c r="T4029" s="12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372"/>
        <v>356.50623885918003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41765.730324074073</v>
      </c>
      <c r="T4030" s="12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42321.816782407404</v>
      </c>
      <c r="T4031" s="12">
        <f t="shared" si="377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372"/>
        <v>625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42374.446747685179</v>
      </c>
      <c r="T4032" s="12">
        <f t="shared" si="377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41941.376898148148</v>
      </c>
      <c r="T4033" s="12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372"/>
        <v>1464.406779661017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42293.60087962963</v>
      </c>
      <c r="T4034" s="12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378">IF(E4035=0, 0, 100 * D4035/E4035)</f>
        <v>389.12469737007063</v>
      </c>
      <c r="P4035" s="6">
        <f t="shared" ref="P4035:P4098" si="379">E4035/L4035</f>
        <v>65.340319148936175</v>
      </c>
      <c r="Q4035" t="str">
        <f t="shared" ref="Q4035:Q4098" si="380">LEFT(N:N, SEARCH("/",N:N,1)-1)</f>
        <v>theater</v>
      </c>
      <c r="R4035" t="str">
        <f t="shared" ref="R4035:R4098" si="381">RIGHT(N4035,LEN(N4035)-SEARCH("/",N4035))</f>
        <v>plays</v>
      </c>
      <c r="S4035" s="12">
        <f t="shared" ref="S4035:S4098" si="382">(J:J/86400)+25569+(-5/24)</f>
        <v>42614.06046296296</v>
      </c>
      <c r="T4035" s="12">
        <f t="shared" ref="T4035:T4098" si="383">(I:I/86400)+25569+(-5/24)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378"/>
        <v>6750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42067.739004629628</v>
      </c>
      <c r="T4036" s="12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378"/>
        <v>271.37042062415196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41903.674618055556</v>
      </c>
      <c r="T4037" s="12">
        <f t="shared" si="383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378"/>
        <v>212.53985122210415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41804.728750000002</v>
      </c>
      <c r="T4038" s="12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378"/>
        <v>875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42496.862442129626</v>
      </c>
      <c r="T4039" s="12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378"/>
        <v>830.56478405315613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41869.590393518512</v>
      </c>
      <c r="T4040" s="12">
        <f t="shared" si="383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378"/>
        <v>166.66666666666666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42305.462581018517</v>
      </c>
      <c r="T4041" s="12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378"/>
        <v>320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42144.023194444446</v>
      </c>
      <c r="T4042" s="12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378"/>
        <v>23809.523809523809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42559.265671296293</v>
      </c>
      <c r="T4043" s="12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378"/>
        <v>47619.047619047618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41994.875740740739</v>
      </c>
      <c r="T4044" s="12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41948.749131944445</v>
      </c>
      <c r="T4045" s="12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378"/>
        <v>266.66666666666669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42074.011365740742</v>
      </c>
      <c r="T4046" s="12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378"/>
        <v>500000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41841.992928240739</v>
      </c>
      <c r="T4047" s="12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378"/>
        <v>1217.391304347826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41904.442245370366</v>
      </c>
      <c r="T4048" s="12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378"/>
        <v>4545.454545454545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41990.814155092587</v>
      </c>
      <c r="T4049" s="12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378"/>
        <v>566.47784071976002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42436.300775462958</v>
      </c>
      <c r="T4050" s="12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378"/>
        <v>125000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42169.750173611108</v>
      </c>
      <c r="T4051" s="12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378"/>
        <v>150000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41905.428136574068</v>
      </c>
      <c r="T4052" s="12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41761.601817129624</v>
      </c>
      <c r="T4053" s="12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378"/>
        <v>266.42984014209594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41865.670324074068</v>
      </c>
      <c r="T4054" s="12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378"/>
        <v>454.54545454545456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41928.481805555552</v>
      </c>
      <c r="T4055" s="12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42613.632928240739</v>
      </c>
      <c r="T4056" s="12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378"/>
        <v>567.53688989784337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41779.44017361111</v>
      </c>
      <c r="T4057" s="12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378"/>
        <v>188.67924528301887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42534.724988425922</v>
      </c>
      <c r="T4058" s="12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378"/>
        <v>451.61290322580646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42310.760185185187</v>
      </c>
      <c r="T4059" s="12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378"/>
        <v>3947.3684210526317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42445.852361111109</v>
      </c>
      <c r="T4060" s="12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378"/>
        <v>4000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41866.432314814811</v>
      </c>
      <c r="T4061" s="12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378"/>
        <v>3508.7719298245615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41779.486759259256</v>
      </c>
      <c r="T4062" s="12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42420.933136574073</v>
      </c>
      <c r="T4063" s="12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378"/>
        <v>4081.6326530612246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42523.530879629623</v>
      </c>
      <c r="T4064" s="12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378"/>
        <v>7037.0370370370374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41787.473194444443</v>
      </c>
      <c r="T4065" s="12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378"/>
        <v>519.48051948051943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42093.379930555551</v>
      </c>
      <c r="T4066" s="12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378"/>
        <v>14814.814814814816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41833.74318287037</v>
      </c>
      <c r="T4067" s="12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378"/>
        <v>60000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42478.830879629626</v>
      </c>
      <c r="T4068" s="12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378"/>
        <v>164.20361247947454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42234.909143518518</v>
      </c>
      <c r="T4069" s="12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378"/>
        <v>10000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42718.755266203698</v>
      </c>
      <c r="T4070" s="12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378"/>
        <v>290.69767441860466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42022.453194444439</v>
      </c>
      <c r="T4071" s="12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378"/>
        <v>606.06060606060601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42031.458564814813</v>
      </c>
      <c r="T4072" s="12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42700.59642361111</v>
      </c>
      <c r="T4073" s="12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378"/>
        <v>25000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41812.566099537034</v>
      </c>
      <c r="T4074" s="12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378"/>
        <v>9459.45945945946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42078.136874999997</v>
      </c>
      <c r="T4075" s="12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378"/>
        <v>374.1496598639456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42283.344618055555</v>
      </c>
      <c r="T4076" s="12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378"/>
        <v>347.22222222222223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41778.837604166663</v>
      </c>
      <c r="T4077" s="12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41905.587372685179</v>
      </c>
      <c r="T4078" s="12">
        <f t="shared" si="383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378"/>
        <v>1123.5955056179776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42695.502245370364</v>
      </c>
      <c r="T4079" s="12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42732.579189814809</v>
      </c>
      <c r="T4080" s="12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378"/>
        <v>60000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42510.730567129627</v>
      </c>
      <c r="T4081" s="12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42511.489768518521</v>
      </c>
      <c r="T4082" s="12">
        <f t="shared" si="383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378"/>
        <v>635.42857142857144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42041.372974537029</v>
      </c>
      <c r="T4083" s="12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378"/>
        <v>5000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42306.980937499997</v>
      </c>
      <c r="T4084" s="12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378"/>
        <v>461.133069828722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42353.553425925922</v>
      </c>
      <c r="T4085" s="12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378"/>
        <v>30000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42622.228078703702</v>
      </c>
      <c r="T4086" s="12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378"/>
        <v>35000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42058.395543981482</v>
      </c>
      <c r="T4087" s="12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378"/>
        <v>2127.6595744680849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42304.732627314814</v>
      </c>
      <c r="T4088" s="12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42538.53456018518</v>
      </c>
      <c r="T4089" s="12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378"/>
        <v>925.92592592592598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41990.40421296296</v>
      </c>
      <c r="T4090" s="12">
        <f t="shared" si="383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378"/>
        <v>2083.3333333333335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42122.524166666662</v>
      </c>
      <c r="T4091" s="12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378"/>
        <v>3125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42209.464548611104</v>
      </c>
      <c r="T4092" s="12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378"/>
        <v>784.31372549019613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41990.298043981478</v>
      </c>
      <c r="T4093" s="12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378"/>
        <v>550000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42038.986655092587</v>
      </c>
      <c r="T4094" s="12">
        <f t="shared" si="383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378"/>
        <v>4166.666666666667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42178.607557870368</v>
      </c>
      <c r="T4095" s="12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378"/>
        <v>273.97260273972603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41889.878472222219</v>
      </c>
      <c r="T4096" s="12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378"/>
        <v>3750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42692.823495370372</v>
      </c>
      <c r="T4097" s="12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378"/>
        <v>875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42750.321979166663</v>
      </c>
      <c r="T4098" s="12">
        <f t="shared" si="383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384">IF(E4099=0, 0, 100 * D4099/E4099)</f>
        <v>0</v>
      </c>
      <c r="P4099" s="6" t="e">
        <f t="shared" ref="P4099:P4115" si="385">E4099/L4099</f>
        <v>#DIV/0!</v>
      </c>
      <c r="Q4099" t="str">
        <f t="shared" ref="Q4099:Q4115" si="386">LEFT(N:N, SEARCH("/",N:N,1)-1)</f>
        <v>theater</v>
      </c>
      <c r="R4099" t="str">
        <f t="shared" ref="R4099:R4115" si="387">RIGHT(N4099,LEN(N4099)-SEARCH("/",N4099))</f>
        <v>plays</v>
      </c>
      <c r="S4099" s="12">
        <f t="shared" ref="S4099:S4115" si="388">(J:J/86400)+25569+(-5/24)</f>
        <v>42344.616168981483</v>
      </c>
      <c r="T4099" s="12">
        <f t="shared" ref="T4099:T4115" si="389">(I:I/86400)+25569+(-5/24)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42495.51385416666</v>
      </c>
      <c r="T4100" s="12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384"/>
        <v>9000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42570.642048611109</v>
      </c>
      <c r="T4101" s="12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41926.916550925926</v>
      </c>
      <c r="T4102" s="12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42730.695393518516</v>
      </c>
      <c r="T4103" s="12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384"/>
        <v>364.96350364963502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42475.639733796292</v>
      </c>
      <c r="T4104" s="12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384"/>
        <v>1000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42188.624606481484</v>
      </c>
      <c r="T4105" s="12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384"/>
        <v>468.01872074882994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42640.069837962961</v>
      </c>
      <c r="T4106" s="12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384"/>
        <v>1434.7826086956522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42696.802187499998</v>
      </c>
      <c r="T4107" s="12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384"/>
        <v>141.64305949008499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42052.841041666667</v>
      </c>
      <c r="T4108" s="12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384"/>
        <v>4878.0487804878048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41883.708344907405</v>
      </c>
      <c r="T4109" s="12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384"/>
        <v>5084.7457627118647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42766.823344907403</v>
      </c>
      <c r="T4110" s="12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42307.331064814811</v>
      </c>
      <c r="T4111" s="12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384"/>
        <v>348.83720930232556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42512.418414351851</v>
      </c>
      <c r="T4112" s="12">
        <f t="shared" si="38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384"/>
        <v>3191.4893617021276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42028.927546296291</v>
      </c>
      <c r="T4113" s="12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384"/>
        <v>250000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42400.738263888888</v>
      </c>
      <c r="T4114" s="12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384"/>
        <v>50000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42358.364849537036</v>
      </c>
      <c r="T4115" s="12">
        <f t="shared" si="389"/>
        <v>42377.06527777778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cancel">
      <formula>NOT(ISERROR(SEARCH("cancel",F1)))</formula>
    </cfRule>
    <cfRule type="containsText" dxfId="1" priority="3" operator="containsText" text="fail">
      <formula>NOT(ISERROR(SEARCH("fail",F1)))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C1BAF-23B2-4DF9-B57D-4EC7151E36FA}">
  <sheetPr codeName="Sheet2"/>
  <dimension ref="A1:F14"/>
  <sheetViews>
    <sheetView topLeftCell="A16" workbookViewId="0">
      <selection activeCell="E3" sqref="E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8322</v>
      </c>
    </row>
    <row r="3" spans="1:6" x14ac:dyDescent="0.25">
      <c r="A3" s="10" t="s">
        <v>8320</v>
      </c>
      <c r="B3" s="10" t="s">
        <v>8321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s="11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11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11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11" t="s">
        <v>8379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8314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11" t="s">
        <v>8315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11" t="s">
        <v>8316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11" t="s">
        <v>8317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11" t="s">
        <v>8318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11" t="s">
        <v>8319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CD1F7-DEF6-41EE-8DDB-F301F8A1A1FC}">
  <sheetPr codeName="Sheet3"/>
  <dimension ref="A1:F46"/>
  <sheetViews>
    <sheetView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8322</v>
      </c>
    </row>
    <row r="3" spans="1:6" x14ac:dyDescent="0.25">
      <c r="A3" s="10" t="s">
        <v>8320</v>
      </c>
      <c r="B3" s="10" t="s">
        <v>8321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25">
      <c r="A5" s="11" t="s">
        <v>8323</v>
      </c>
      <c r="B5" s="9"/>
      <c r="C5" s="9">
        <v>100</v>
      </c>
      <c r="D5" s="9"/>
      <c r="E5" s="9"/>
      <c r="F5" s="9">
        <v>100</v>
      </c>
    </row>
    <row r="6" spans="1:6" x14ac:dyDescent="0.25">
      <c r="A6" s="11" t="s">
        <v>8324</v>
      </c>
      <c r="B6" s="9">
        <v>20</v>
      </c>
      <c r="C6" s="9"/>
      <c r="D6" s="9"/>
      <c r="E6" s="9"/>
      <c r="F6" s="9">
        <v>20</v>
      </c>
    </row>
    <row r="7" spans="1:6" x14ac:dyDescent="0.25">
      <c r="A7" s="11" t="s">
        <v>8325</v>
      </c>
      <c r="B7" s="9">
        <v>24</v>
      </c>
      <c r="C7" s="9"/>
      <c r="D7" s="9"/>
      <c r="E7" s="9"/>
      <c r="F7" s="9">
        <v>24</v>
      </c>
    </row>
    <row r="8" spans="1:6" x14ac:dyDescent="0.25">
      <c r="A8" s="11" t="s">
        <v>8326</v>
      </c>
      <c r="B8" s="9"/>
      <c r="C8" s="9">
        <v>40</v>
      </c>
      <c r="D8" s="9"/>
      <c r="E8" s="9"/>
      <c r="F8" s="9">
        <v>40</v>
      </c>
    </row>
    <row r="9" spans="1:6" x14ac:dyDescent="0.25">
      <c r="A9" s="11" t="s">
        <v>8327</v>
      </c>
      <c r="B9" s="9"/>
      <c r="C9" s="9"/>
      <c r="D9" s="9"/>
      <c r="E9" s="9">
        <v>40</v>
      </c>
      <c r="F9" s="9">
        <v>40</v>
      </c>
    </row>
    <row r="10" spans="1:6" x14ac:dyDescent="0.25">
      <c r="A10" s="11" t="s">
        <v>8328</v>
      </c>
      <c r="B10" s="9"/>
      <c r="C10" s="9"/>
      <c r="D10" s="9"/>
      <c r="E10" s="9">
        <v>180</v>
      </c>
      <c r="F10" s="9">
        <v>180</v>
      </c>
    </row>
    <row r="11" spans="1:6" x14ac:dyDescent="0.25">
      <c r="A11" s="11" t="s">
        <v>8329</v>
      </c>
      <c r="B11" s="9"/>
      <c r="C11" s="9">
        <v>80</v>
      </c>
      <c r="D11" s="9"/>
      <c r="E11" s="9"/>
      <c r="F11" s="9">
        <v>80</v>
      </c>
    </row>
    <row r="12" spans="1:6" x14ac:dyDescent="0.25">
      <c r="A12" s="11" t="s">
        <v>8330</v>
      </c>
      <c r="B12" s="9"/>
      <c r="C12" s="9"/>
      <c r="D12" s="9"/>
      <c r="E12" s="9">
        <v>40</v>
      </c>
      <c r="F12" s="9">
        <v>40</v>
      </c>
    </row>
    <row r="13" spans="1:6" x14ac:dyDescent="0.25">
      <c r="A13" s="11" t="s">
        <v>8331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25">
      <c r="A14" s="11" t="s">
        <v>8332</v>
      </c>
      <c r="B14" s="9"/>
      <c r="C14" s="9">
        <v>40</v>
      </c>
      <c r="D14" s="9"/>
      <c r="E14" s="9"/>
      <c r="F14" s="9">
        <v>40</v>
      </c>
    </row>
    <row r="15" spans="1:6" x14ac:dyDescent="0.25">
      <c r="A15" s="11" t="s">
        <v>8333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25">
      <c r="A16" s="11" t="s">
        <v>8334</v>
      </c>
      <c r="B16" s="9"/>
      <c r="C16" s="9">
        <v>20</v>
      </c>
      <c r="D16" s="9"/>
      <c r="E16" s="9"/>
      <c r="F16" s="9">
        <v>20</v>
      </c>
    </row>
    <row r="17" spans="1:6" x14ac:dyDescent="0.25">
      <c r="A17" s="11" t="s">
        <v>8335</v>
      </c>
      <c r="B17" s="9"/>
      <c r="C17" s="9"/>
      <c r="D17" s="9"/>
      <c r="E17" s="9">
        <v>140</v>
      </c>
      <c r="F17" s="9">
        <v>140</v>
      </c>
    </row>
    <row r="18" spans="1:6" x14ac:dyDescent="0.25">
      <c r="A18" s="11" t="s">
        <v>8336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25">
      <c r="A19" s="11" t="s">
        <v>8337</v>
      </c>
      <c r="B19" s="9"/>
      <c r="C19" s="9">
        <v>60</v>
      </c>
      <c r="D19" s="9"/>
      <c r="E19" s="9"/>
      <c r="F19" s="9">
        <v>60</v>
      </c>
    </row>
    <row r="20" spans="1:6" x14ac:dyDescent="0.25">
      <c r="A20" s="11" t="s">
        <v>8338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25">
      <c r="A21" s="11" t="s">
        <v>8339</v>
      </c>
      <c r="B21" s="9"/>
      <c r="C21" s="9"/>
      <c r="D21" s="9"/>
      <c r="E21" s="9">
        <v>20</v>
      </c>
      <c r="F21" s="9">
        <v>20</v>
      </c>
    </row>
    <row r="22" spans="1:6" x14ac:dyDescent="0.25">
      <c r="A22" s="11" t="s">
        <v>8340</v>
      </c>
      <c r="B22" s="9"/>
      <c r="C22" s="9">
        <v>40</v>
      </c>
      <c r="D22" s="9"/>
      <c r="E22" s="9"/>
      <c r="F22" s="9">
        <v>40</v>
      </c>
    </row>
    <row r="23" spans="1:6" x14ac:dyDescent="0.25">
      <c r="A23" s="11" t="s">
        <v>8341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25">
      <c r="A24" s="11" t="s">
        <v>8342</v>
      </c>
      <c r="B24" s="9"/>
      <c r="C24" s="9">
        <v>20</v>
      </c>
      <c r="D24" s="9"/>
      <c r="E24" s="9"/>
      <c r="F24" s="9">
        <v>20</v>
      </c>
    </row>
    <row r="25" spans="1:6" x14ac:dyDescent="0.25">
      <c r="A25" s="11" t="s">
        <v>8343</v>
      </c>
      <c r="B25" s="9"/>
      <c r="C25" s="9"/>
      <c r="D25" s="9"/>
      <c r="E25" s="9">
        <v>60</v>
      </c>
      <c r="F25" s="9">
        <v>60</v>
      </c>
    </row>
    <row r="26" spans="1:6" x14ac:dyDescent="0.25">
      <c r="A26" s="11" t="s">
        <v>8344</v>
      </c>
      <c r="B26" s="9"/>
      <c r="C26" s="9">
        <v>20</v>
      </c>
      <c r="D26" s="9"/>
      <c r="E26" s="9"/>
      <c r="F26" s="9">
        <v>20</v>
      </c>
    </row>
    <row r="27" spans="1:6" x14ac:dyDescent="0.25">
      <c r="A27" s="11" t="s">
        <v>8345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25">
      <c r="A28" s="11" t="s">
        <v>8346</v>
      </c>
      <c r="B28" s="9"/>
      <c r="C28" s="9">
        <v>20</v>
      </c>
      <c r="D28" s="9"/>
      <c r="E28" s="9"/>
      <c r="F28" s="9">
        <v>20</v>
      </c>
    </row>
    <row r="29" spans="1:6" x14ac:dyDescent="0.25">
      <c r="A29" s="11" t="s">
        <v>8347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25">
      <c r="A30" s="11" t="s">
        <v>8348</v>
      </c>
      <c r="B30" s="9"/>
      <c r="C30" s="9"/>
      <c r="D30" s="9"/>
      <c r="E30" s="9">
        <v>40</v>
      </c>
      <c r="F30" s="9">
        <v>40</v>
      </c>
    </row>
    <row r="31" spans="1:6" x14ac:dyDescent="0.25">
      <c r="A31" s="11" t="s">
        <v>8349</v>
      </c>
      <c r="B31" s="9"/>
      <c r="C31" s="9"/>
      <c r="D31" s="9"/>
      <c r="E31" s="9">
        <v>20</v>
      </c>
      <c r="F31" s="9">
        <v>20</v>
      </c>
    </row>
    <row r="32" spans="1:6" x14ac:dyDescent="0.25">
      <c r="A32" s="11" t="s">
        <v>8350</v>
      </c>
      <c r="B32" s="9"/>
      <c r="C32" s="9">
        <v>20</v>
      </c>
      <c r="D32" s="9"/>
      <c r="E32" s="9"/>
      <c r="F32" s="9">
        <v>20</v>
      </c>
    </row>
    <row r="33" spans="1:6" x14ac:dyDescent="0.25">
      <c r="A33" s="11" t="s">
        <v>8351</v>
      </c>
      <c r="B33" s="9"/>
      <c r="C33" s="9"/>
      <c r="D33" s="9"/>
      <c r="E33" s="9">
        <v>260</v>
      </c>
      <c r="F33" s="9">
        <v>260</v>
      </c>
    </row>
    <row r="34" spans="1:6" x14ac:dyDescent="0.25">
      <c r="A34" s="11" t="s">
        <v>8352</v>
      </c>
      <c r="B34" s="9">
        <v>40</v>
      </c>
      <c r="C34" s="9"/>
      <c r="D34" s="9"/>
      <c r="E34" s="9"/>
      <c r="F34" s="9">
        <v>40</v>
      </c>
    </row>
    <row r="35" spans="1:6" x14ac:dyDescent="0.25">
      <c r="A35" s="11" t="s">
        <v>8353</v>
      </c>
      <c r="B35" s="9"/>
      <c r="C35" s="9"/>
      <c r="D35" s="9"/>
      <c r="E35" s="9">
        <v>60</v>
      </c>
      <c r="F35" s="9">
        <v>60</v>
      </c>
    </row>
    <row r="36" spans="1:6" x14ac:dyDescent="0.25">
      <c r="A36" s="11" t="s">
        <v>8354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25">
      <c r="A37" s="11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25">
      <c r="A38" s="11" t="s">
        <v>8356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25">
      <c r="A39" s="11" t="s">
        <v>8357</v>
      </c>
      <c r="B39" s="9"/>
      <c r="C39" s="9"/>
      <c r="D39" s="9"/>
      <c r="E39" s="9">
        <v>80</v>
      </c>
      <c r="F39" s="9">
        <v>80</v>
      </c>
    </row>
    <row r="40" spans="1:6" x14ac:dyDescent="0.25">
      <c r="A40" s="11" t="s">
        <v>8358</v>
      </c>
      <c r="B40" s="9"/>
      <c r="C40" s="9"/>
      <c r="D40" s="9"/>
      <c r="E40" s="9">
        <v>60</v>
      </c>
      <c r="F40" s="9">
        <v>60</v>
      </c>
    </row>
    <row r="41" spans="1:6" x14ac:dyDescent="0.25">
      <c r="A41" s="11" t="s">
        <v>8359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25">
      <c r="A42" s="11" t="s">
        <v>8360</v>
      </c>
      <c r="B42" s="9"/>
      <c r="C42" s="9">
        <v>100</v>
      </c>
      <c r="D42" s="9"/>
      <c r="E42" s="9"/>
      <c r="F42" s="9">
        <v>100</v>
      </c>
    </row>
    <row r="43" spans="1:6" x14ac:dyDescent="0.25">
      <c r="A43" s="11" t="s">
        <v>8361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25">
      <c r="A44" s="11" t="s">
        <v>8362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25">
      <c r="A45" s="11" t="s">
        <v>8363</v>
      </c>
      <c r="B45" s="9">
        <v>20</v>
      </c>
      <c r="C45" s="9"/>
      <c r="D45" s="9"/>
      <c r="E45" s="9"/>
      <c r="F45" s="9">
        <v>20</v>
      </c>
    </row>
    <row r="46" spans="1:6" x14ac:dyDescent="0.25">
      <c r="A46" s="11" t="s">
        <v>8319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BF7C-CEAB-4EFB-AD72-08D20300EC64}">
  <sheetPr codeName="Sheet4"/>
  <dimension ref="A1:F18"/>
  <sheetViews>
    <sheetView tabSelected="1" zoomScale="82" zoomScaleNormal="82" workbookViewId="0">
      <selection activeCell="J3" sqref="J3"/>
    </sheetView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8322</v>
      </c>
    </row>
    <row r="2" spans="1:6" x14ac:dyDescent="0.25">
      <c r="A2" s="10" t="s">
        <v>8378</v>
      </c>
      <c r="B2" t="s">
        <v>8322</v>
      </c>
    </row>
    <row r="4" spans="1:6" x14ac:dyDescent="0.25">
      <c r="A4" s="10" t="s">
        <v>8320</v>
      </c>
      <c r="B4" s="10" t="s">
        <v>8321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25">
      <c r="A6" s="14" t="s">
        <v>8372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5">
      <c r="A7" s="14" t="s">
        <v>8373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5">
      <c r="A8" s="14" t="s">
        <v>8374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5">
      <c r="A9" s="14" t="s">
        <v>8375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5">
      <c r="A10" s="14" t="s">
        <v>8366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5">
      <c r="A11" s="14" t="s">
        <v>8376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5">
      <c r="A12" s="14" t="s">
        <v>8367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5">
      <c r="A13" s="14" t="s">
        <v>8368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5">
      <c r="A14" s="14" t="s">
        <v>8369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5">
      <c r="A15" s="14" t="s">
        <v>8370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5">
      <c r="A16" s="14" t="s">
        <v>8371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5">
      <c r="A17" s="14" t="s">
        <v>8377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5">
      <c r="A18" s="14" t="s">
        <v>8319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Category Table &amp; Chart</vt:lpstr>
      <vt:lpstr>SubCategory Table &amp; Chart</vt:lpstr>
      <vt:lpstr>DateCreated Table &amp;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Administrator</cp:lastModifiedBy>
  <dcterms:created xsi:type="dcterms:W3CDTF">2017-04-20T15:17:24Z</dcterms:created>
  <dcterms:modified xsi:type="dcterms:W3CDTF">2019-01-20T04:47:39Z</dcterms:modified>
</cp:coreProperties>
</file>