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defaultThemeVersion="166925"/>
  <mc:AlternateContent xmlns:mc="http://schemas.openxmlformats.org/markup-compatibility/2006">
    <mc:Choice Requires="x15">
      <x15ac:absPath xmlns:x15ac="http://schemas.microsoft.com/office/spreadsheetml/2010/11/ac" url="Z:\Public_192.168.1.6\Shared Documents\Filing Cabinet\T214\Troop Planning\"/>
    </mc:Choice>
  </mc:AlternateContent>
  <xr:revisionPtr revIDLastSave="15" documentId="8_{1DE92E96-90CE-46D4-820F-7A414C5D94AF}" xr6:coauthVersionLast="45" xr6:coauthVersionMax="45" xr10:uidLastSave="{67E8849C-4718-4D9F-BA44-9AE8683E40FE}"/>
  <bookViews>
    <workbookView xWindow="-108" yWindow="-108" windowWidth="23256" windowHeight="12576" xr2:uid="{B871BD27-FEE3-4B93-82BD-6B494F97209C}"/>
  </bookViews>
  <sheets>
    <sheet name="Master Program Plan Template" sheetId="1" r:id="rId1"/>
  </sheets>
  <definedNames>
    <definedName name="Google_Sheet_Link_1039714497" hidden="1">schedule</definedName>
    <definedName name="Google_Sheet_Link_1369208151" hidden="1">rank</definedName>
    <definedName name="Google_Sheet_Link_1546668635" hidden="1">Program_Time</definedName>
    <definedName name="Google_Sheet_Link_410856395" hidden="1">program_plan</definedName>
    <definedName name="Google_Sheet_Link_633286980" hidden="1">schedule</definedName>
    <definedName name="Google_Sheet_Link_984042847" hidden="1">program_plan</definedName>
    <definedName name="_xlnm.Print_Area" localSheetId="0">'Master Program Plan Template'!$A$1:$P$368</definedName>
    <definedName name="program_plan">'Master Program Plan Template'!$A$146</definedName>
    <definedName name="Program_Time">'Master Program Plan Template'!$A$144</definedName>
    <definedName name="rank">'Master Program Plan Template'!$A$196</definedName>
    <definedName name="schedule">'Master Program Plan Template'!$A$165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68" i="1" l="1"/>
  <c r="H368" i="1"/>
  <c r="N302" i="1"/>
  <c r="N291" i="1"/>
  <c r="N281" i="1" s="1"/>
  <c r="N220" i="1" s="1"/>
  <c r="N128" i="1"/>
  <c r="K92" i="1"/>
  <c r="K91" i="1"/>
  <c r="K90" i="1"/>
  <c r="K87" i="1"/>
  <c r="K86" i="1"/>
  <c r="K85" i="1"/>
  <c r="K84" i="1"/>
  <c r="K83" i="1"/>
  <c r="J80" i="1"/>
  <c r="H79" i="1"/>
  <c r="H78" i="1"/>
  <c r="H77" i="1"/>
  <c r="H76" i="1"/>
  <c r="H75" i="1"/>
  <c r="H74" i="1"/>
  <c r="H73" i="1"/>
  <c r="H72" i="1"/>
  <c r="K72" i="1" s="1"/>
  <c r="K65" i="1"/>
  <c r="K94" i="1" s="1"/>
  <c r="K95" i="1" s="1"/>
  <c r="N57" i="1"/>
  <c r="L368" i="1" l="1"/>
  <c r="J277" i="1"/>
  <c r="J269" i="1"/>
  <c r="J261" i="1"/>
  <c r="J253" i="1"/>
  <c r="J245" i="1"/>
  <c r="J257" i="1"/>
  <c r="J254" i="1"/>
  <c r="J246" i="1"/>
  <c r="J276" i="1"/>
  <c r="J268" i="1"/>
  <c r="J260" i="1"/>
  <c r="J252" i="1"/>
  <c r="J244" i="1"/>
  <c r="J273" i="1"/>
  <c r="J278" i="1"/>
  <c r="J275" i="1"/>
  <c r="J267" i="1"/>
  <c r="J259" i="1"/>
  <c r="J251" i="1"/>
  <c r="J243" i="1"/>
  <c r="J249" i="1"/>
  <c r="J271" i="1"/>
  <c r="J247" i="1"/>
  <c r="J262" i="1"/>
  <c r="J274" i="1"/>
  <c r="J266" i="1"/>
  <c r="J258" i="1"/>
  <c r="J250" i="1"/>
  <c r="J242" i="1"/>
  <c r="J265" i="1"/>
  <c r="J270" i="1"/>
  <c r="J241" i="1"/>
  <c r="J272" i="1"/>
  <c r="J264" i="1"/>
  <c r="J256" i="1"/>
  <c r="J248" i="1"/>
  <c r="J240" i="1"/>
  <c r="J279" i="1"/>
  <c r="J263" i="1"/>
  <c r="J255" i="1"/>
</calcChain>
</file>

<file path=xl/sharedStrings.xml><?xml version="1.0" encoding="utf-8"?>
<sst xmlns="http://schemas.openxmlformats.org/spreadsheetml/2006/main" count="268" uniqueCount="206">
  <si>
    <t>Annual Planning</t>
  </si>
  <si>
    <t>Campout Theme:</t>
  </si>
  <si>
    <t>Start Date of Campout:</t>
  </si>
  <si>
    <t>End Date of Campout:</t>
  </si>
  <si>
    <t>Name</t>
  </si>
  <si>
    <t>Phone #</t>
  </si>
  <si>
    <t>Scout Email</t>
  </si>
  <si>
    <t>Parent Email</t>
  </si>
  <si>
    <t>Committee Chair:</t>
  </si>
  <si>
    <t>Committee:</t>
  </si>
  <si>
    <t>Adult Advisor:</t>
  </si>
  <si>
    <t>Initial Planning - Started Right After Annual Planning</t>
  </si>
  <si>
    <t>DUE DATE:</t>
  </si>
  <si>
    <t>Define the Scope of the Campout:</t>
  </si>
  <si>
    <t>Completed?</t>
  </si>
  <si>
    <t>Ensure Scope and Activities meet requirements in the Guide to Safe Scouting</t>
  </si>
  <si>
    <t>Campsite Location Options</t>
  </si>
  <si>
    <t>Facilities</t>
  </si>
  <si>
    <t>Costs</t>
  </si>
  <si>
    <t>Travel Time from Church</t>
  </si>
  <si>
    <t>Pros/Cons of Location</t>
  </si>
  <si>
    <t>Activity Location Options</t>
  </si>
  <si>
    <t>Activities</t>
  </si>
  <si>
    <t>Travel Time from Camp</t>
  </si>
  <si>
    <t>PLC Plan Approval - Completed 1-4 Months After Annual Planning Per SPL Schedule</t>
  </si>
  <si>
    <t>Approved Scope of the Campout:</t>
  </si>
  <si>
    <t>Campsite Location</t>
  </si>
  <si>
    <t>Reservation Details</t>
  </si>
  <si>
    <t>Activity Location</t>
  </si>
  <si>
    <t>Closest Medical Facility</t>
  </si>
  <si>
    <t>Facility Address</t>
  </si>
  <si>
    <t>Phone</t>
  </si>
  <si>
    <t>Travel Time from Campsite</t>
  </si>
  <si>
    <t>Directions from Campsite</t>
  </si>
  <si>
    <t>Program Development and Promotion - 4 Months Prior to Campout</t>
  </si>
  <si>
    <t>Budget</t>
  </si>
  <si>
    <t>Assumptions</t>
  </si>
  <si>
    <t># Nights</t>
  </si>
  <si>
    <t>Estimated Attendees</t>
  </si>
  <si>
    <t>Camping / Lodging</t>
  </si>
  <si>
    <t>Total</t>
  </si>
  <si>
    <t>Cost Per Night</t>
  </si>
  <si>
    <t>or</t>
  </si>
  <si>
    <t>Cost Per Attendee</t>
  </si>
  <si>
    <t>Transportation</t>
  </si>
  <si>
    <t>Roundtrip Miles</t>
  </si>
  <si>
    <t>Vehicle</t>
  </si>
  <si>
    <t>Assumed MPG</t>
  </si>
  <si>
    <t>Cost Per Gallon</t>
  </si>
  <si>
    <t>Gas Cost</t>
  </si>
  <si>
    <t># Per Vehicle</t>
  </si>
  <si>
    <t>Total Cost</t>
  </si>
  <si>
    <t>Church Bus</t>
  </si>
  <si>
    <t>Personal Car #1</t>
  </si>
  <si>
    <t>Personal Car #2</t>
  </si>
  <si>
    <t>Personal Car #3</t>
  </si>
  <si>
    <t>Personal Car #4</t>
  </si>
  <si>
    <t>Personal Car #5</t>
  </si>
  <si>
    <t>Personal Car #6</t>
  </si>
  <si>
    <t>Personal Car #7</t>
  </si>
  <si>
    <t>Total Count Per Vehicle Should Match Estimated Attendees</t>
  </si>
  <si>
    <t>Activity Costs</t>
  </si>
  <si>
    <t>Activity</t>
  </si>
  <si>
    <t>Fixed Cost</t>
  </si>
  <si>
    <t>Per Attendee Cost</t>
  </si>
  <si>
    <t>Other Expenses</t>
  </si>
  <si>
    <t>Expense Item</t>
  </si>
  <si>
    <t>Total Trip Fees</t>
  </si>
  <si>
    <t>Total Trip Fee Per Attendee</t>
  </si>
  <si>
    <t>Additional Costs</t>
  </si>
  <si>
    <t>Grub  Master Costs:</t>
  </si>
  <si>
    <t>Extra Spending Money:</t>
  </si>
  <si>
    <t>Used For:</t>
  </si>
  <si>
    <t>How will Trip Fees be collected?</t>
  </si>
  <si>
    <t>Create the initial weekend schedule in Program Time and Final Details Section</t>
  </si>
  <si>
    <t>Define a few Rank Advancement opportunities that can be integrated into campout in the Program Time and Final Details Section</t>
  </si>
  <si>
    <t>Create the schedule for Troop Meeting and Campout Programming in the Program Time and Final Details Section</t>
  </si>
  <si>
    <t>Create Trip Flyer and attach link</t>
  </si>
  <si>
    <t>Link:</t>
  </si>
  <si>
    <t>PLC Meeting - 3 Months Prior to Campout</t>
  </si>
  <si>
    <t>Present Trip Flyer to PLC for approval</t>
  </si>
  <si>
    <t>Post approved Trip Flyer in Scout Hut</t>
  </si>
  <si>
    <t>Email approved flyer to:</t>
  </si>
  <si>
    <t xml:space="preserve">Troop Committee Chair (troop214tc@gmail.com) </t>
  </si>
  <si>
    <t>Troop Google Calendar Administrator (t214calendar@gmail.com)</t>
  </si>
  <si>
    <t>Make announcement at Troop meeting about Campout and Flyer posting</t>
  </si>
  <si>
    <t>Final Planning - 2 Months Prior to Campout</t>
  </si>
  <si>
    <t>Sign-up Sheet or Instructions on how to Sign-up created</t>
  </si>
  <si>
    <t>Post Sign-up or Instructions on how to Sign-up in Scout Hut</t>
  </si>
  <si>
    <t>Email Sign-up Instructions flyer to:</t>
  </si>
  <si>
    <t>Make announcement at Troop meeting the Sign-up  has started and how to Sign-up</t>
  </si>
  <si>
    <t>Develop Final Schedule for Trip in preparation to present to PLC.  Update the initial schedule you created in the Program Time and Final Details section.</t>
  </si>
  <si>
    <t>Determine and obtain needed equipment and materials for programming based on your Program Plan in the Program Time and Final Details section.</t>
  </si>
  <si>
    <t>PLC, Program Time, &amp; Final Details - 1 Months Prior to Campout</t>
  </si>
  <si>
    <t>Program Plan and Schedule</t>
  </si>
  <si>
    <t>Program Date</t>
  </si>
  <si>
    <t>Program Topic Details</t>
  </si>
  <si>
    <t>Instructor</t>
  </si>
  <si>
    <t>Location &amp; Material Needs</t>
  </si>
  <si>
    <t>Educational Sources</t>
  </si>
  <si>
    <t>URL / Location</t>
  </si>
  <si>
    <t>Program Features for Troops</t>
  </si>
  <si>
    <t>https://www.scouting.org/programs/scouts-bsa/resources/program-features-vols-1-3/</t>
  </si>
  <si>
    <t>Scout Skills Challenges</t>
  </si>
  <si>
    <t>https://troopresources.scouting.org/scout-skill-challenges/</t>
  </si>
  <si>
    <t>Merit Badges</t>
  </si>
  <si>
    <t>https://www.scouting.org/programs/scouts-bsa/advancement-and-awards/merit-badges/</t>
  </si>
  <si>
    <t>Scouts BSA Handbook</t>
  </si>
  <si>
    <t>Others?</t>
  </si>
  <si>
    <t>Present final schedule to PLC for approval and update as needed</t>
  </si>
  <si>
    <t>Weekend Schedule (Add More Rows, tweak activity names, etc as needed)</t>
  </si>
  <si>
    <t>Date</t>
  </si>
  <si>
    <t>Start Time</t>
  </si>
  <si>
    <t>End Time</t>
  </si>
  <si>
    <t>Who Leads?</t>
  </si>
  <si>
    <t>Supplies Needed</t>
  </si>
  <si>
    <t>Gather at Church</t>
  </si>
  <si>
    <t>Depart Church</t>
  </si>
  <si>
    <t>Arrive at Camp</t>
  </si>
  <si>
    <t>Camp Set-up</t>
  </si>
  <si>
    <t>Evening Activities</t>
  </si>
  <si>
    <t>Taps</t>
  </si>
  <si>
    <t>Revelli</t>
  </si>
  <si>
    <t>Breakfast</t>
  </si>
  <si>
    <t>Flag Raising</t>
  </si>
  <si>
    <t>Morning Activities</t>
  </si>
  <si>
    <t>Lunch</t>
  </si>
  <si>
    <t>Afternoon Activities</t>
  </si>
  <si>
    <t>Flag Lowering</t>
  </si>
  <si>
    <t>Dinner</t>
  </si>
  <si>
    <t>Campfire Program</t>
  </si>
  <si>
    <t>Camp Breakdown</t>
  </si>
  <si>
    <t>Grubbox Inspections and Final Packing</t>
  </si>
  <si>
    <t>Scout's Own Service</t>
  </si>
  <si>
    <t>Camp Cleanup</t>
  </si>
  <si>
    <t>Roses and Thorns</t>
  </si>
  <si>
    <t>Depart Camp</t>
  </si>
  <si>
    <t>Arrive at Church</t>
  </si>
  <si>
    <t>Empty and Clean Vehicles, Put away all Gear</t>
  </si>
  <si>
    <t>Dismissal</t>
  </si>
  <si>
    <t>Rank Advancement Opportunity</t>
  </si>
  <si>
    <t>Campout Focused</t>
  </si>
  <si>
    <t>1-2 Requirements The Committee Wants to Focus on During the Campout (It takes 10-15 minutes to help Scouts sign-off requirements)</t>
  </si>
  <si>
    <t>General Rank Requirements</t>
  </si>
  <si>
    <t>Requirements That Can Happen on Each Campout</t>
  </si>
  <si>
    <t>Tenderfoot</t>
  </si>
  <si>
    <t xml:space="preserve">1a. Present yourself to your leader, prepared for an overnight camping trip. Show the personal and camping gear you will use. Show the right way to pack and carry it. </t>
  </si>
  <si>
    <t>1b. Spend at least one night on a patrol or troop campout. Sleep in a tent you have helped pitch.</t>
  </si>
  <si>
    <t xml:space="preserve">1c. Tell how you practiced the Outdoor Code on a campout or outing. </t>
  </si>
  <si>
    <t xml:space="preserve">2a. On the campout, assist in preparing one of the meals. Tell why it is important for each patrol member to share in meal preparation and cleanup. </t>
  </si>
  <si>
    <t xml:space="preserve">2b. While on a campout, demonstrate the appropriate method of safely cleaning items used to prepare, serve, and eat a meal. </t>
  </si>
  <si>
    <t>Second Class</t>
  </si>
  <si>
    <t xml:space="preserve">1b.  Explain the principles of Leave No Trace and tell how you practiced them on a campout or outing. This outing must be different from the one used for Tenderfoot requirement 1c. </t>
  </si>
  <si>
    <t xml:space="preserve">1c.  On one of these campouts, select a location for your patrol site and recommend it to your patrol leader, senior patrol leader, or troop guide. Explain what factors you should consider when choosing a patrol site and where to pitch a tent. </t>
  </si>
  <si>
    <t>First Class</t>
  </si>
  <si>
    <t xml:space="preserve">1b.  Explain each of the principles of Tread Lightly! and tell how you practiced them on a campout or outing. This outing must be different from the ones used for Tenderfoot requirement 1c and Second Class requirement 1b. </t>
  </si>
  <si>
    <t>Grub Master Requirements</t>
  </si>
  <si>
    <t>Requirements That The Grub Master Can Complete</t>
  </si>
  <si>
    <t xml:space="preserve">2e.  On one campout, plan and cook one hot breakfast or lunch, selecting foods from MyPlate or the current USDA nutritional model. Explain the importance of good nutrition. Demonstrate how to transport, store, and prepare the foods you selected. </t>
  </si>
  <si>
    <t>2a. Help plan a menu for one of the above campouts that includes at least one breakfast, one lunch, and one dinner, and that requires cooking at least two of the meals. Tell how the menu includes the foods from MyPlate or the current USDA nutritional model and how it meets nutritional needs for the planned activity or campout.</t>
  </si>
  <si>
    <t>2b.  Using the menu planned in First Class requirement 2a, make a list showing a budget and the food amounts needed to feed three or more boys. Secure the ingredients.</t>
  </si>
  <si>
    <t>2c. Show which pans, utensils, and other gear will be needed to cook and serve these meals.</t>
  </si>
  <si>
    <t>2d.  Demonstrate the procedures to follow in the safe handling and storage of fresh meats, dairy products, eggs, vegetables, and other perishable food products. Show how to properly dispose of camp garbage, cans, plastic containers, and other rubbish.</t>
  </si>
  <si>
    <t>2e.  On one campout, serve as cook. Supervise your assistant(s) in using a stove or building a cooking fire. Prepare the breakfast, lunch, and dinner planned in First Class requirement 2a. Supervise the cleanup.</t>
  </si>
  <si>
    <t>Sign-up Deadline &amp; Grub Masters - 3 Weeks Prior to Campout</t>
  </si>
  <si>
    <t>Sign-up deadline, attendees list shared with SPL, PL, Scoutmaster, Adult Advisor, and Troop Treasurer</t>
  </si>
  <si>
    <t>Grub Masters determined with guidance from PL.  Assignment of Grub Master should be deferred to those that need the rank sign-off.  Grub Master determines any dietary restrictions from attendees</t>
  </si>
  <si>
    <t>SPL emails attendees and Parents about final details with reminder about how and when to pay trip costs</t>
  </si>
  <si>
    <t>If SPL/ASPL not attending the trip, SPL recommends to Scoutmaster who will be acting SPL for approval</t>
  </si>
  <si>
    <t>SPL notifies that individual and ensures that individual is fully up to speed on the details on the trip and the final schedule they will be responsible for executing</t>
  </si>
  <si>
    <t>If PL/APL not attending the trip, PL recommends to SPL/Patrol Advisor/Scoutmaster who will be acting PL for approval</t>
  </si>
  <si>
    <t>PL notifies that individual and ensures that individual is fully up to speed on the details on the trip and who is doing what in the Patrol</t>
  </si>
  <si>
    <t>Attendee List</t>
  </si>
  <si>
    <t>Patrol</t>
  </si>
  <si>
    <t>Leadership Role</t>
  </si>
  <si>
    <t>Attendee</t>
  </si>
  <si>
    <t>Fee Due</t>
  </si>
  <si>
    <t>Money Collected</t>
  </si>
  <si>
    <t>Money Returned</t>
  </si>
  <si>
    <t>Attendee Initial</t>
  </si>
  <si>
    <t>Final Payment &amp; Grub Master Sign-off - 2 Weeks Prior to Campout</t>
  </si>
  <si>
    <t>Grub Master presents Meal Plan and Duty Roster to PL and Patrol Advisor for final sign-off</t>
  </si>
  <si>
    <t>Grub Master submits cooking equipment needs to Quartermaster</t>
  </si>
  <si>
    <t>Final Payment for Campout Fees due to Adult Advisor or designee</t>
  </si>
  <si>
    <t>Last Week - 1 Week Prior to Campout</t>
  </si>
  <si>
    <t>Attendees provide $15 to Grub Master for the purchase of food for the trip</t>
  </si>
  <si>
    <t>SPL sends out email communication on final details</t>
  </si>
  <si>
    <t>Adult Advisor: Determine which Adult will be the Medical Advisor for the trip and share with Youth and Adult Leadership</t>
  </si>
  <si>
    <t>Adult Advisor: Turnover any needed details and funds on the trip to adult designated by Scoutmaster if you are not attending the trip.</t>
  </si>
  <si>
    <t>Campout Weekend</t>
  </si>
  <si>
    <t>Take attendance on Scouts and Adults</t>
  </si>
  <si>
    <t>Enjoy executing your plan</t>
  </si>
  <si>
    <t>Post Campout and PLC Report</t>
  </si>
  <si>
    <t>Submit attendance to Troop Advancement Coordinator to record in Troop Webhost. This record is critical for Advancement purposes.</t>
  </si>
  <si>
    <t>Note down Roses and Thorns below for future reference</t>
  </si>
  <si>
    <t>Wrap-up campout at next PLC</t>
  </si>
  <si>
    <t>Adult Advisor: Ensure final attendance is submitted to Troop Advancement Coordinator. This record is critical for Advancement purposes.</t>
  </si>
  <si>
    <t>Adult Advisor: Ensure all camp fees are fully accounted for and submit details to Troop Treasurer</t>
  </si>
  <si>
    <t>Roses</t>
  </si>
  <si>
    <t>Thorns</t>
  </si>
  <si>
    <t>Financial Tracking</t>
  </si>
  <si>
    <t>Item</t>
  </si>
  <si>
    <t>Cost</t>
  </si>
  <si>
    <t>Income</t>
  </si>
  <si>
    <t>Who Paid Cost?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</si>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</sst>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164" formatCode="ddd\,\ mmm\ d\,\ yyyy"/>
    <numFmt numFmtId="165" formatCode="###\-###\-####"/>
    <numFmt numFmtId="166" formatCode="ddd\,\ mmm\ dd\,\ yyyy"/>
    <numFmt numFmtId="167" formatCode="&quot;$&quot;#,##0.00"/>
    <numFmt numFmtId="168" formatCode="m/d/yy"/>
    <numFmt numFmtId="169" formatCode="[$-409]h:mm\ AM/PM;@"/>
    <numFmt numFmtId="170" formatCode="&quot;$&quot;#,##0"/>
  </numFmts>
  <fonts count="19">
    <font>
      <sz val="11"/>
      <color theme="1"/>
      <name val="Arial"/>
    </font>
    <font>
      <sz val="11"/>
      <color theme="1"/>
      <name val="Calibri"/>
      <family val="2"/>
      <scheme val="minor"/>
    </font>
    <font>
      <u/>
      <sz val="11"/>
      <color theme="10"/>
      <name val="Arial"/>
    </font>
    <font>
      <sz val="11"/>
      <color theme="1"/>
      <name val="Arial"/>
    </font>
    <font>
      <sz val="11"/>
      <color theme="1"/>
      <name val="Calibri"/>
    </font>
    <font>
      <b/>
      <sz val="16"/>
      <color theme="0"/>
      <name val="Calibri"/>
    </font>
    <font>
      <b/>
      <sz val="11"/>
      <color theme="1"/>
      <name val="Calibri"/>
    </font>
    <font>
      <sz val="11"/>
      <color theme="1"/>
      <name val="Calibri"/>
      <family val="2"/>
    </font>
    <font>
      <sz val="11"/>
      <name val="Arial"/>
    </font>
    <font>
      <b/>
      <sz val="11"/>
      <color theme="0"/>
      <name val="Calibri"/>
    </font>
    <font>
      <b/>
      <sz val="11"/>
      <color rgb="FFFFFFFF"/>
      <name val="Calibri"/>
      <family val="2"/>
      <scheme val="minor"/>
    </font>
    <font>
      <sz val="11"/>
      <name val="Calibri"/>
      <family val="2"/>
      <scheme val="minor"/>
    </font>
    <font>
      <sz val="11"/>
      <color rgb="FF000000"/>
      <name val="Calibri"/>
    </font>
    <font>
      <sz val="11"/>
      <color rgb="FF000000"/>
      <name val="Calibri"/>
      <family val="2"/>
      <scheme val="minor"/>
    </font>
    <font>
      <b/>
      <u/>
      <sz val="11"/>
      <color theme="10"/>
      <name val="Arial"/>
    </font>
    <font>
      <u/>
      <sz val="11"/>
      <color theme="10"/>
      <name val="Calibri"/>
    </font>
    <font>
      <b/>
      <u/>
      <sz val="11"/>
      <color theme="10"/>
      <name val="Calibri"/>
    </font>
    <font>
      <b/>
      <sz val="11"/>
      <color rgb="FF000000"/>
      <name val="Calibri"/>
    </font>
    <font>
      <b/>
      <sz val="11"/>
      <color rgb="FF000000"/>
      <name val="Arial"/>
    </font>
  </fonts>
  <fills count="9">
    <fill>
      <patternFill patternType="none"/>
    </fill>
    <fill>
      <patternFill patternType="gray125"/>
    </fill>
    <fill>
      <patternFill patternType="solid">
        <fgColor rgb="FF4472C4"/>
        <bgColor rgb="FF4472C4"/>
      </patternFill>
    </fill>
    <fill>
      <patternFill patternType="solid">
        <fgColor rgb="FF2F75B5"/>
        <bgColor indexed="64"/>
      </patternFill>
    </fill>
    <fill>
      <patternFill patternType="solid">
        <fgColor rgb="FFEF7D31"/>
        <bgColor rgb="FFEF7D31"/>
      </patternFill>
    </fill>
    <fill>
      <patternFill patternType="solid">
        <fgColor rgb="FFA5A5A5"/>
        <bgColor rgb="FFA5A5A5"/>
      </patternFill>
    </fill>
    <fill>
      <patternFill patternType="solid">
        <fgColor theme="7"/>
        <bgColor theme="7"/>
      </patternFill>
    </fill>
    <fill>
      <patternFill patternType="solid">
        <fgColor rgb="FFFEF2CB"/>
        <bgColor rgb="FFFEF2CB"/>
      </patternFill>
    </fill>
    <fill>
      <patternFill patternType="solid">
        <fgColor rgb="FF70AD47"/>
        <bgColor rgb="FF70AD47"/>
      </patternFill>
    </fill>
  </fills>
  <borders count="65">
    <border>
      <left/>
      <right/>
      <top/>
      <bottom/>
      <diagonal/>
    </border>
    <border>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theme="7"/>
      </left>
      <right/>
      <top style="medium">
        <color theme="7"/>
      </top>
      <bottom/>
      <diagonal/>
    </border>
    <border>
      <left/>
      <right/>
      <top style="medium">
        <color theme="7"/>
      </top>
      <bottom/>
      <diagonal/>
    </border>
    <border>
      <left/>
      <right style="medium">
        <color theme="7"/>
      </right>
      <top style="medium">
        <color theme="7"/>
      </top>
      <bottom/>
      <diagonal/>
    </border>
    <border>
      <left style="medium">
        <color theme="7"/>
      </left>
      <right/>
      <top/>
      <bottom/>
      <diagonal/>
    </border>
    <border>
      <left style="thin">
        <color theme="7"/>
      </left>
      <right/>
      <top style="thin">
        <color theme="7"/>
      </top>
      <bottom style="thin">
        <color theme="7"/>
      </bottom>
      <diagonal/>
    </border>
    <border>
      <left/>
      <right style="thin">
        <color theme="7"/>
      </right>
      <top style="thin">
        <color theme="7"/>
      </top>
      <bottom style="thin">
        <color theme="7"/>
      </bottom>
      <diagonal/>
    </border>
    <border>
      <left/>
      <right style="medium">
        <color theme="7"/>
      </right>
      <top/>
      <bottom/>
      <diagonal/>
    </border>
    <border>
      <left/>
      <right style="thin">
        <color theme="7"/>
      </right>
      <top/>
      <bottom/>
      <diagonal/>
    </border>
    <border>
      <left/>
      <right/>
      <top style="thin">
        <color theme="7"/>
      </top>
      <bottom style="thin">
        <color theme="7"/>
      </bottom>
      <diagonal/>
    </border>
    <border>
      <left style="thin">
        <color theme="7"/>
      </left>
      <right style="thin">
        <color theme="7"/>
      </right>
      <top style="thin">
        <color theme="7"/>
      </top>
      <bottom style="thin">
        <color theme="7"/>
      </bottom>
      <diagonal/>
    </border>
    <border>
      <left/>
      <right/>
      <top/>
      <bottom style="thin">
        <color theme="7"/>
      </bottom>
      <diagonal/>
    </border>
    <border>
      <left style="thin">
        <color theme="7"/>
      </left>
      <right style="thin">
        <color theme="7"/>
      </right>
      <top/>
      <bottom/>
      <diagonal/>
    </border>
    <border>
      <left/>
      <right/>
      <top/>
      <bottom style="medium">
        <color theme="7"/>
      </bottom>
      <diagonal/>
    </border>
    <border>
      <left/>
      <right style="medium">
        <color theme="7"/>
      </right>
      <top/>
      <bottom style="medium">
        <color theme="7"/>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FFC000"/>
      </left>
      <right style="thin">
        <color rgb="FFFFC000"/>
      </right>
      <top style="thin">
        <color rgb="FFFFC000"/>
      </top>
      <bottom style="thin">
        <color rgb="FFFFC000"/>
      </bottom>
      <diagonal/>
    </border>
  </borders>
  <cellStyleXfs count="2">
    <xf numFmtId="0" fontId="0" fillId="0" borderId="0"/>
    <xf numFmtId="0" fontId="2" fillId="0" borderId="0" applyNumberFormat="0" applyFill="0" applyBorder="0" applyAlignment="0" applyProtection="0"/>
  </cellStyleXfs>
  <cellXfs count="246">
    <xf numFmtId="0" fontId="0" fillId="0" borderId="0" xfId="0"/>
    <xf numFmtId="0" fontId="4" fillId="0" borderId="0" xfId="0" applyFont="1" applyAlignment="1">
      <alignment vertical="top"/>
    </xf>
    <xf numFmtId="0" fontId="5" fillId="2" borderId="0" xfId="0" applyFont="1" applyFill="1" applyAlignment="1">
      <alignment vertical="top"/>
    </xf>
    <xf numFmtId="0" fontId="5" fillId="0" borderId="0" xfId="0" applyFont="1" applyAlignment="1">
      <alignment vertical="top"/>
    </xf>
    <xf numFmtId="0" fontId="6" fillId="0" borderId="0" xfId="0" applyFont="1" applyAlignment="1">
      <alignment vertical="top"/>
    </xf>
    <xf numFmtId="0" fontId="9" fillId="0" borderId="0" xfId="0" applyFont="1" applyAlignment="1">
      <alignment vertical="top"/>
    </xf>
    <xf numFmtId="0" fontId="5" fillId="4" borderId="0" xfId="0" applyFont="1" applyFill="1" applyAlignment="1">
      <alignment vertical="top"/>
    </xf>
    <xf numFmtId="0" fontId="3" fillId="0" borderId="1" xfId="0" applyFont="1" applyBorder="1" applyAlignment="1">
      <alignment horizontal="center" vertical="top"/>
    </xf>
    <xf numFmtId="0" fontId="6" fillId="4" borderId="26" xfId="0" applyFont="1" applyFill="1" applyBorder="1" applyAlignment="1">
      <alignment horizontal="center" vertical="top"/>
    </xf>
    <xf numFmtId="167" fontId="4" fillId="0" borderId="28" xfId="0" applyNumberFormat="1" applyFont="1" applyBorder="1" applyAlignment="1">
      <alignment horizontal="center" vertical="top" wrapText="1"/>
    </xf>
    <xf numFmtId="167" fontId="4" fillId="0" borderId="29" xfId="0" applyNumberFormat="1" applyFont="1" applyBorder="1" applyAlignment="1">
      <alignment horizontal="center" vertical="top" wrapText="1"/>
    </xf>
    <xf numFmtId="167" fontId="4" fillId="0" borderId="30" xfId="0" applyNumberFormat="1" applyFont="1" applyBorder="1" applyAlignment="1">
      <alignment horizontal="center" vertical="top" wrapText="1"/>
    </xf>
    <xf numFmtId="167" fontId="12" fillId="0" borderId="31" xfId="0" applyNumberFormat="1" applyFont="1" applyBorder="1" applyAlignment="1">
      <alignment horizontal="center" vertical="top" wrapText="1"/>
    </xf>
    <xf numFmtId="0" fontId="5" fillId="5" borderId="0" xfId="0" applyFont="1" applyFill="1" applyAlignment="1">
      <alignment vertical="top"/>
    </xf>
    <xf numFmtId="0" fontId="4" fillId="0" borderId="0" xfId="0" applyFont="1" applyAlignment="1">
      <alignment horizontal="center" vertical="top" wrapText="1"/>
    </xf>
    <xf numFmtId="0" fontId="6" fillId="5" borderId="26" xfId="0" applyFont="1" applyFill="1" applyBorder="1" applyAlignment="1">
      <alignment horizontal="center" vertical="top"/>
    </xf>
    <xf numFmtId="167" fontId="3" fillId="0" borderId="33" xfId="0" applyNumberFormat="1" applyFont="1" applyBorder="1" applyAlignment="1">
      <alignment horizontal="center" vertical="top" wrapText="1"/>
    </xf>
    <xf numFmtId="167" fontId="12" fillId="0" borderId="28" xfId="0" applyNumberFormat="1" applyFont="1" applyBorder="1" applyAlignment="1">
      <alignment horizontal="center" vertical="top"/>
    </xf>
    <xf numFmtId="167" fontId="12" fillId="0" borderId="29" xfId="0" applyNumberFormat="1" applyFont="1" applyBorder="1" applyAlignment="1">
      <alignment horizontal="center" vertical="top"/>
    </xf>
    <xf numFmtId="167" fontId="12" fillId="0" borderId="30" xfId="0" applyNumberFormat="1" applyFont="1" applyBorder="1" applyAlignment="1">
      <alignment horizontal="center" vertical="top"/>
    </xf>
    <xf numFmtId="165" fontId="4" fillId="0" borderId="33" xfId="0" applyNumberFormat="1" applyFont="1" applyBorder="1" applyAlignment="1">
      <alignment horizontal="center" vertical="top" wrapText="1"/>
    </xf>
    <xf numFmtId="0" fontId="5" fillId="6" borderId="0" xfId="0" applyFont="1" applyFill="1" applyAlignment="1">
      <alignment vertical="top"/>
    </xf>
    <xf numFmtId="0" fontId="6" fillId="6" borderId="35" xfId="0" applyFont="1" applyFill="1" applyBorder="1" applyAlignment="1">
      <alignment vertical="top"/>
    </xf>
    <xf numFmtId="0" fontId="6" fillId="6" borderId="36" xfId="0" applyFont="1" applyFill="1" applyBorder="1" applyAlignment="1">
      <alignment vertical="top"/>
    </xf>
    <xf numFmtId="0" fontId="4" fillId="7" borderId="36" xfId="0" applyFont="1" applyFill="1" applyBorder="1" applyAlignment="1">
      <alignment vertical="top"/>
    </xf>
    <xf numFmtId="0" fontId="4" fillId="7" borderId="37" xfId="0" applyFont="1" applyFill="1" applyBorder="1" applyAlignment="1">
      <alignment vertical="top"/>
    </xf>
    <xf numFmtId="0" fontId="6" fillId="6" borderId="38" xfId="0" applyFont="1" applyFill="1" applyBorder="1" applyAlignment="1">
      <alignment vertical="top"/>
    </xf>
    <xf numFmtId="0" fontId="6" fillId="6" borderId="0" xfId="0" applyFont="1" applyFill="1" applyAlignment="1">
      <alignment vertical="top"/>
    </xf>
    <xf numFmtId="0" fontId="4" fillId="7" borderId="0" xfId="0" applyFont="1" applyFill="1" applyAlignment="1">
      <alignment vertical="top"/>
    </xf>
    <xf numFmtId="0" fontId="4" fillId="7" borderId="41" xfId="0" applyFont="1" applyFill="1" applyBorder="1" applyAlignment="1">
      <alignment vertical="top"/>
    </xf>
    <xf numFmtId="0" fontId="4" fillId="6" borderId="0" xfId="0" applyFont="1" applyFill="1" applyAlignment="1">
      <alignment vertical="top"/>
    </xf>
    <xf numFmtId="0" fontId="6" fillId="7" borderId="0" xfId="0" applyFont="1" applyFill="1" applyAlignment="1">
      <alignment horizontal="center" vertical="top"/>
    </xf>
    <xf numFmtId="0" fontId="4" fillId="7" borderId="41" xfId="0" applyFont="1" applyFill="1" applyBorder="1" applyAlignment="1">
      <alignment horizontal="center" vertical="top"/>
    </xf>
    <xf numFmtId="167" fontId="4" fillId="7" borderId="41" xfId="0" applyNumberFormat="1" applyFont="1" applyFill="1" applyBorder="1" applyAlignment="1">
      <alignment horizontal="center" vertical="center"/>
    </xf>
    <xf numFmtId="0" fontId="4" fillId="7" borderId="43" xfId="0" applyFont="1" applyFill="1" applyBorder="1" applyAlignment="1">
      <alignment vertical="top"/>
    </xf>
    <xf numFmtId="0" fontId="6" fillId="7" borderId="0" xfId="0" applyFont="1" applyFill="1" applyAlignment="1">
      <alignment vertical="top"/>
    </xf>
    <xf numFmtId="0" fontId="6" fillId="7" borderId="0" xfId="0" applyFont="1" applyFill="1" applyAlignment="1">
      <alignment horizontal="center" vertical="center"/>
    </xf>
    <xf numFmtId="0" fontId="4" fillId="7" borderId="41" xfId="0" applyFont="1" applyFill="1" applyBorder="1" applyAlignment="1">
      <alignment horizontal="center" vertical="center"/>
    </xf>
    <xf numFmtId="167" fontId="4" fillId="0" borderId="44" xfId="0" applyNumberFormat="1" applyFont="1" applyBorder="1" applyAlignment="1">
      <alignment horizontal="center" vertical="top"/>
    </xf>
    <xf numFmtId="167" fontId="4" fillId="7" borderId="46" xfId="0" applyNumberFormat="1" applyFont="1" applyFill="1" applyBorder="1" applyAlignment="1">
      <alignment horizontal="center" vertical="top"/>
    </xf>
    <xf numFmtId="167" fontId="6" fillId="7" borderId="0" xfId="0" applyNumberFormat="1" applyFont="1" applyFill="1" applyAlignment="1">
      <alignment horizontal="center" vertical="top"/>
    </xf>
    <xf numFmtId="167" fontId="4" fillId="7" borderId="41" xfId="0" applyNumberFormat="1" applyFont="1" applyFill="1" applyBorder="1" applyAlignment="1">
      <alignment horizontal="center" vertical="top"/>
    </xf>
    <xf numFmtId="0" fontId="4" fillId="6" borderId="38" xfId="0" applyFont="1" applyFill="1" applyBorder="1" applyAlignment="1">
      <alignment vertical="top"/>
    </xf>
    <xf numFmtId="0" fontId="4" fillId="7" borderId="41" xfId="0" applyFont="1" applyFill="1" applyBorder="1" applyAlignment="1">
      <alignment horizontal="left" vertical="top"/>
    </xf>
    <xf numFmtId="0" fontId="4" fillId="6" borderId="47" xfId="0" applyFont="1" applyFill="1" applyBorder="1" applyAlignment="1">
      <alignment vertical="top"/>
    </xf>
    <xf numFmtId="0" fontId="4" fillId="7" borderId="47" xfId="0" applyFont="1" applyFill="1" applyBorder="1" applyAlignment="1">
      <alignment vertical="top"/>
    </xf>
    <xf numFmtId="167" fontId="4" fillId="7" borderId="47" xfId="0" applyNumberFormat="1" applyFont="1" applyFill="1" applyBorder="1" applyAlignment="1">
      <alignment horizontal="center" vertical="top"/>
    </xf>
    <xf numFmtId="0" fontId="4" fillId="7" borderId="47" xfId="0" applyFont="1" applyFill="1" applyBorder="1" applyAlignment="1">
      <alignment horizontal="left" vertical="top"/>
    </xf>
    <xf numFmtId="0" fontId="4" fillId="7" borderId="48" xfId="0" applyFont="1" applyFill="1" applyBorder="1" applyAlignment="1">
      <alignment horizontal="left" vertical="top"/>
    </xf>
    <xf numFmtId="0" fontId="0" fillId="0" borderId="0" xfId="0"/>
    <xf numFmtId="0" fontId="14" fillId="0" borderId="0" xfId="0" applyFont="1" applyAlignment="1">
      <alignment vertical="top"/>
    </xf>
    <xf numFmtId="0" fontId="3" fillId="0" borderId="0" xfId="0" applyFont="1" applyAlignment="1">
      <alignment horizontal="center" vertical="top"/>
    </xf>
    <xf numFmtId="0" fontId="4" fillId="0" borderId="0" xfId="0" applyFont="1" applyAlignment="1">
      <alignment horizontal="right" vertical="top"/>
    </xf>
    <xf numFmtId="0" fontId="5" fillId="8" borderId="0" xfId="0" applyFont="1" applyFill="1" applyAlignment="1">
      <alignment vertical="top"/>
    </xf>
    <xf numFmtId="0" fontId="15" fillId="0" borderId="0" xfId="0" applyFont="1" applyAlignment="1">
      <alignment vertical="top"/>
    </xf>
    <xf numFmtId="0" fontId="16" fillId="0" borderId="0" xfId="0" applyFont="1" applyAlignment="1">
      <alignment vertical="top"/>
    </xf>
    <xf numFmtId="0" fontId="4" fillId="4" borderId="56" xfId="0" applyFont="1" applyFill="1" applyBorder="1" applyAlignment="1">
      <alignment horizontal="center" vertical="top"/>
    </xf>
    <xf numFmtId="168" fontId="4" fillId="0" borderId="57" xfId="0" applyNumberFormat="1" applyFont="1" applyBorder="1" applyAlignment="1">
      <alignment vertical="top"/>
    </xf>
    <xf numFmtId="168" fontId="4" fillId="0" borderId="58" xfId="0" applyNumberFormat="1" applyFont="1" applyBorder="1" applyAlignment="1">
      <alignment vertical="top"/>
    </xf>
    <xf numFmtId="168" fontId="4" fillId="0" borderId="59" xfId="0" applyNumberFormat="1" applyFont="1" applyBorder="1" applyAlignment="1">
      <alignment vertical="top"/>
    </xf>
    <xf numFmtId="0" fontId="4" fillId="0" borderId="1" xfId="0" applyFont="1" applyBorder="1" applyAlignment="1">
      <alignment horizontal="center" vertical="top"/>
    </xf>
    <xf numFmtId="0" fontId="4" fillId="0" borderId="0" xfId="0" applyFont="1"/>
    <xf numFmtId="0" fontId="4" fillId="5" borderId="33" xfId="0" applyFont="1" applyFill="1" applyBorder="1" applyAlignment="1">
      <alignment horizontal="center" vertical="top"/>
    </xf>
    <xf numFmtId="0" fontId="4" fillId="5" borderId="60" xfId="0" applyFont="1" applyFill="1" applyBorder="1" applyAlignment="1">
      <alignment horizontal="center" vertical="top"/>
    </xf>
    <xf numFmtId="170" fontId="4" fillId="0" borderId="31" xfId="0" applyNumberFormat="1" applyFont="1" applyBorder="1" applyAlignment="1">
      <alignment horizontal="center" vertical="top"/>
    </xf>
    <xf numFmtId="0" fontId="4" fillId="0" borderId="61" xfId="0" applyFont="1" applyBorder="1" applyAlignment="1">
      <alignment horizontal="center" vertical="top"/>
    </xf>
    <xf numFmtId="170" fontId="4" fillId="0" borderId="29" xfId="0" applyNumberFormat="1" applyFont="1" applyBorder="1" applyAlignment="1">
      <alignment horizontal="center" vertical="top"/>
    </xf>
    <xf numFmtId="0" fontId="4" fillId="0" borderId="62" xfId="0" applyFont="1" applyBorder="1" applyAlignment="1">
      <alignment horizontal="center" vertical="top"/>
    </xf>
    <xf numFmtId="170" fontId="4" fillId="0" borderId="30" xfId="0" applyNumberFormat="1" applyFont="1" applyBorder="1" applyAlignment="1">
      <alignment horizontal="center" vertical="top"/>
    </xf>
    <xf numFmtId="0" fontId="4" fillId="0" borderId="63" xfId="0" applyFont="1" applyBorder="1" applyAlignment="1">
      <alignment horizontal="center" vertical="top"/>
    </xf>
    <xf numFmtId="0" fontId="4" fillId="4" borderId="33" xfId="0" applyFont="1" applyFill="1" applyBorder="1" applyAlignment="1">
      <alignment horizontal="center" vertical="top"/>
    </xf>
    <xf numFmtId="14" fontId="4" fillId="0" borderId="57" xfId="0" applyNumberFormat="1" applyFont="1" applyBorder="1" applyAlignment="1">
      <alignment vertical="top"/>
    </xf>
    <xf numFmtId="8" fontId="4" fillId="0" borderId="31" xfId="0" applyNumberFormat="1" applyFont="1" applyBorder="1" applyAlignment="1">
      <alignment horizontal="center" vertical="top"/>
    </xf>
    <xf numFmtId="14" fontId="4" fillId="0" borderId="58" xfId="0" applyNumberFormat="1" applyFont="1" applyBorder="1" applyAlignment="1">
      <alignment vertical="top"/>
    </xf>
    <xf numFmtId="8" fontId="4" fillId="0" borderId="29" xfId="0" applyNumberFormat="1" applyFont="1" applyBorder="1" applyAlignment="1">
      <alignment horizontal="center" vertical="top"/>
    </xf>
    <xf numFmtId="14" fontId="4" fillId="0" borderId="59" xfId="0" applyNumberFormat="1" applyFont="1" applyBorder="1" applyAlignment="1">
      <alignment vertical="top"/>
    </xf>
    <xf numFmtId="8" fontId="4" fillId="0" borderId="30" xfId="0" applyNumberFormat="1" applyFont="1" applyBorder="1" applyAlignment="1">
      <alignment horizontal="center" vertical="top"/>
    </xf>
    <xf numFmtId="0" fontId="3" fillId="4" borderId="56" xfId="0" applyFont="1" applyFill="1" applyBorder="1" applyAlignment="1">
      <alignment horizontal="center" vertical="top"/>
    </xf>
    <xf numFmtId="8" fontId="4" fillId="4" borderId="33" xfId="0" applyNumberFormat="1" applyFont="1" applyFill="1" applyBorder="1" applyAlignment="1">
      <alignment horizontal="center" vertical="top"/>
    </xf>
    <xf numFmtId="0" fontId="18" fillId="4" borderId="23" xfId="0" applyFont="1" applyFill="1" applyBorder="1" applyAlignment="1">
      <alignment horizontal="center" vertical="top"/>
    </xf>
    <xf numFmtId="0" fontId="3" fillId="4" borderId="34" xfId="0" applyFont="1" applyFill="1" applyBorder="1" applyAlignment="1">
      <alignment horizontal="center" vertical="top"/>
    </xf>
    <xf numFmtId="0" fontId="3" fillId="0" borderId="0" xfId="0" applyFont="1" applyAlignment="1">
      <alignment vertical="top"/>
    </xf>
    <xf numFmtId="0" fontId="4" fillId="7" borderId="0" xfId="0" applyFont="1" applyFill="1" applyAlignment="1">
      <alignment horizontal="center" vertical="top"/>
    </xf>
    <xf numFmtId="0" fontId="4" fillId="7" borderId="0" xfId="0" applyFont="1" applyFill="1" applyAlignment="1">
      <alignment horizontal="left" vertical="top"/>
    </xf>
    <xf numFmtId="0" fontId="4" fillId="7" borderId="0" xfId="0" applyFont="1" applyFill="1" applyAlignment="1">
      <alignment horizontal="right" vertical="top"/>
    </xf>
    <xf numFmtId="0" fontId="4"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top" wrapText="1"/>
    </xf>
    <xf numFmtId="0" fontId="1" fillId="0" borderId="64" xfId="0" applyFont="1" applyBorder="1" applyAlignment="1">
      <alignment horizontal="center" vertical="top"/>
    </xf>
    <xf numFmtId="0" fontId="4" fillId="0" borderId="64" xfId="0" applyFont="1" applyBorder="1" applyAlignment="1">
      <alignment horizontal="center" vertical="top"/>
    </xf>
    <xf numFmtId="0" fontId="13" fillId="0" borderId="64" xfId="0" applyFont="1" applyBorder="1" applyAlignment="1">
      <alignment horizontal="center" vertical="top"/>
    </xf>
    <xf numFmtId="0" fontId="17" fillId="4" borderId="23" xfId="0" applyFont="1" applyFill="1" applyBorder="1" applyAlignment="1">
      <alignment horizontal="right" vertical="top"/>
    </xf>
    <xf numFmtId="0" fontId="8" fillId="0" borderId="24" xfId="0" applyFont="1" applyBorder="1" applyAlignment="1"/>
    <xf numFmtId="0" fontId="8" fillId="0" borderId="25" xfId="0" applyFont="1" applyBorder="1" applyAlignment="1"/>
    <xf numFmtId="8" fontId="4" fillId="4" borderId="23" xfId="0" applyNumberFormat="1" applyFont="1" applyFill="1" applyBorder="1" applyAlignment="1">
      <alignment horizontal="center" vertical="top"/>
    </xf>
    <xf numFmtId="8" fontId="4" fillId="4" borderId="24" xfId="0" applyNumberFormat="1" applyFont="1" applyFill="1" applyBorder="1" applyAlignment="1">
      <alignment horizontal="center" vertical="top"/>
    </xf>
    <xf numFmtId="0" fontId="4" fillId="0" borderId="11" xfId="0" applyFont="1" applyBorder="1" applyAlignment="1">
      <alignment horizontal="left" vertical="top" wrapText="1"/>
    </xf>
    <xf numFmtId="0" fontId="8" fillId="0" borderId="9" xfId="0" applyFont="1" applyBorder="1" applyAlignment="1"/>
    <xf numFmtId="0" fontId="8" fillId="0" borderId="10" xfId="0" applyFont="1" applyBorder="1" applyAlignment="1"/>
    <xf numFmtId="8" fontId="4" fillId="0" borderId="11" xfId="0" applyNumberFormat="1" applyFont="1" applyBorder="1" applyAlignment="1">
      <alignment horizontal="center" vertical="top"/>
    </xf>
    <xf numFmtId="0" fontId="8" fillId="0" borderId="8" xfId="0" applyFont="1" applyBorder="1" applyAlignment="1"/>
    <xf numFmtId="0" fontId="4" fillId="0" borderId="16" xfId="0" applyFont="1" applyBorder="1" applyAlignment="1">
      <alignment horizontal="left" vertical="top" wrapText="1"/>
    </xf>
    <xf numFmtId="0" fontId="8" fillId="0" borderId="14" xfId="0" applyFont="1" applyBorder="1" applyAlignment="1"/>
    <xf numFmtId="0" fontId="8" fillId="0" borderId="15" xfId="0" applyFont="1" applyBorder="1" applyAlignment="1"/>
    <xf numFmtId="8" fontId="4" fillId="0" borderId="16" xfId="0" applyNumberFormat="1" applyFont="1" applyBorder="1" applyAlignment="1">
      <alignment horizontal="center" vertical="top"/>
    </xf>
    <xf numFmtId="0" fontId="8" fillId="0" borderId="13" xfId="0" applyFont="1" applyBorder="1" applyAlignment="1"/>
    <xf numFmtId="0" fontId="4" fillId="4" borderId="23" xfId="0" applyFont="1" applyFill="1" applyBorder="1" applyAlignment="1">
      <alignment horizontal="center" vertical="top"/>
    </xf>
    <xf numFmtId="0" fontId="8" fillId="0" borderId="34" xfId="0" applyFont="1" applyBorder="1" applyAlignment="1"/>
    <xf numFmtId="0" fontId="4" fillId="0" borderId="53" xfId="0" applyFont="1" applyBorder="1" applyAlignment="1">
      <alignment horizontal="left" vertical="top" wrapText="1"/>
    </xf>
    <xf numFmtId="0" fontId="8" fillId="0" borderId="54" xfId="0" applyFont="1" applyBorder="1" applyAlignment="1"/>
    <xf numFmtId="0" fontId="8" fillId="0" borderId="52" xfId="0" applyFont="1" applyBorder="1" applyAlignment="1"/>
    <xf numFmtId="8" fontId="4" fillId="0" borderId="53" xfId="0" applyNumberFormat="1" applyFont="1" applyBorder="1" applyAlignment="1">
      <alignment horizontal="center" vertical="top"/>
    </xf>
    <xf numFmtId="0" fontId="8" fillId="0" borderId="55" xfId="0" applyFont="1" applyBorder="1" applyAlignment="1"/>
    <xf numFmtId="0" fontId="4" fillId="0" borderId="7" xfId="0" applyFont="1" applyBorder="1" applyAlignment="1">
      <alignment horizontal="left" vertical="top" wrapText="1"/>
    </xf>
    <xf numFmtId="0" fontId="4" fillId="0" borderId="12" xfId="0" applyFont="1" applyBorder="1" applyAlignment="1">
      <alignment horizontal="left" vertical="top" wrapText="1"/>
    </xf>
    <xf numFmtId="0" fontId="6" fillId="4" borderId="32" xfId="0" applyFont="1" applyFill="1" applyBorder="1" applyAlignment="1">
      <alignment horizontal="left" vertical="top" wrapText="1"/>
    </xf>
    <xf numFmtId="166" fontId="5" fillId="2" borderId="0" xfId="0" applyNumberFormat="1" applyFont="1" applyFill="1" applyAlignment="1">
      <alignment horizontal="left" vertical="top"/>
    </xf>
    <xf numFmtId="166" fontId="8" fillId="0" borderId="0" xfId="0" applyNumberFormat="1" applyFont="1" applyAlignment="1"/>
    <xf numFmtId="166" fontId="5" fillId="4" borderId="0" xfId="0" applyNumberFormat="1" applyFont="1" applyFill="1" applyAlignment="1">
      <alignment horizontal="left" vertical="top"/>
    </xf>
    <xf numFmtId="0" fontId="6" fillId="4" borderId="32" xfId="0" applyFont="1" applyFill="1" applyBorder="1" applyAlignment="1">
      <alignment horizontal="left" vertical="top"/>
    </xf>
    <xf numFmtId="0" fontId="4" fillId="0" borderId="51" xfId="0" applyFont="1" applyBorder="1" applyAlignment="1">
      <alignment horizontal="left" vertical="top" wrapText="1"/>
    </xf>
    <xf numFmtId="170" fontId="4" fillId="0" borderId="16" xfId="0" applyNumberFormat="1" applyFont="1" applyBorder="1" applyAlignment="1">
      <alignment horizontal="center" vertical="top"/>
    </xf>
    <xf numFmtId="166" fontId="5" fillId="6" borderId="0" xfId="0" applyNumberFormat="1" applyFont="1" applyFill="1" applyAlignment="1">
      <alignment horizontal="left" vertical="top"/>
    </xf>
    <xf numFmtId="166" fontId="5" fillId="8" borderId="0" xfId="0" applyNumberFormat="1" applyFont="1" applyFill="1" applyAlignment="1">
      <alignment horizontal="left" vertical="top"/>
    </xf>
    <xf numFmtId="170" fontId="4" fillId="0" borderId="11" xfId="0" applyNumberFormat="1" applyFont="1" applyBorder="1" applyAlignment="1">
      <alignment horizontal="center" vertical="top"/>
    </xf>
    <xf numFmtId="0" fontId="4" fillId="5" borderId="32" xfId="0" applyFont="1" applyFill="1" applyBorder="1" applyAlignment="1">
      <alignment horizontal="center" vertical="top"/>
    </xf>
    <xf numFmtId="0" fontId="4" fillId="5" borderId="23" xfId="0" applyFont="1" applyFill="1" applyBorder="1" applyAlignment="1">
      <alignment horizontal="center" vertical="top"/>
    </xf>
    <xf numFmtId="170" fontId="4" fillId="0" borderId="53" xfId="0" applyNumberFormat="1" applyFont="1" applyBorder="1" applyAlignment="1">
      <alignment horizontal="center" vertical="top"/>
    </xf>
    <xf numFmtId="166" fontId="5" fillId="5" borderId="0" xfId="0" applyNumberFormat="1" applyFont="1" applyFill="1" applyAlignment="1">
      <alignment horizontal="left" vertical="top"/>
    </xf>
    <xf numFmtId="0" fontId="4" fillId="0" borderId="0" xfId="0" applyFont="1" applyAlignment="1">
      <alignment horizontal="left" vertical="top" wrapText="1"/>
    </xf>
    <xf numFmtId="0" fontId="0" fillId="0" borderId="0" xfId="0" applyAlignment="1"/>
    <xf numFmtId="0" fontId="4" fillId="0" borderId="0" xfId="0" applyFont="1" applyAlignment="1">
      <alignment horizontal="center" vertical="top"/>
    </xf>
    <xf numFmtId="0" fontId="4" fillId="0" borderId="0" xfId="0" applyFont="1" applyAlignment="1">
      <alignment horizontal="left" vertical="top"/>
    </xf>
    <xf numFmtId="0" fontId="4" fillId="4" borderId="32" xfId="0" applyFont="1" applyFill="1" applyBorder="1" applyAlignment="1">
      <alignment horizontal="center" vertical="top"/>
    </xf>
    <xf numFmtId="0" fontId="4" fillId="4" borderId="23" xfId="0" applyFont="1" applyFill="1" applyBorder="1" applyAlignment="1">
      <alignment horizontal="left" vertical="top"/>
    </xf>
    <xf numFmtId="169" fontId="4" fillId="0" borderId="16" xfId="0" applyNumberFormat="1" applyFont="1" applyBorder="1" applyAlignment="1">
      <alignment horizontal="center" vertical="top"/>
    </xf>
    <xf numFmtId="169" fontId="8" fillId="0" borderId="15" xfId="0" applyNumberFormat="1" applyFont="1" applyBorder="1" applyAlignment="1"/>
    <xf numFmtId="169" fontId="4" fillId="0" borderId="11" xfId="0" applyNumberFormat="1" applyFont="1" applyBorder="1" applyAlignment="1">
      <alignment horizontal="center" vertical="top"/>
    </xf>
    <xf numFmtId="169" fontId="8" fillId="0" borderId="10" xfId="0" applyNumberFormat="1" applyFont="1" applyBorder="1" applyAlignment="1"/>
    <xf numFmtId="169" fontId="4" fillId="0" borderId="53" xfId="0" applyNumberFormat="1" applyFont="1" applyBorder="1" applyAlignment="1">
      <alignment horizontal="center" vertical="top"/>
    </xf>
    <xf numFmtId="169" fontId="8" fillId="0" borderId="52" xfId="0" applyNumberFormat="1" applyFont="1" applyBorder="1" applyAlignment="1"/>
    <xf numFmtId="0" fontId="4" fillId="0" borderId="6" xfId="0" applyFont="1" applyBorder="1" applyAlignment="1">
      <alignment horizontal="left" vertical="top" wrapText="1"/>
    </xf>
    <xf numFmtId="0" fontId="8" fillId="0" borderId="4" xfId="0" applyFont="1" applyBorder="1" applyAlignment="1"/>
    <xf numFmtId="0" fontId="8" fillId="0" borderId="5" xfId="0" applyFont="1" applyBorder="1" applyAlignment="1"/>
    <xf numFmtId="0" fontId="8" fillId="0" borderId="3" xfId="0" applyFont="1" applyBorder="1" applyAlignment="1"/>
    <xf numFmtId="0" fontId="2" fillId="0" borderId="53" xfId="0" applyFont="1" applyBorder="1" applyAlignment="1">
      <alignment horizontal="left" vertical="top" wrapText="1"/>
    </xf>
    <xf numFmtId="0" fontId="2" fillId="0" borderId="11" xfId="0" applyFont="1" applyBorder="1" applyAlignment="1">
      <alignment horizontal="left" vertical="top" wrapText="1"/>
    </xf>
    <xf numFmtId="168" fontId="4" fillId="0" borderId="12" xfId="0" applyNumberFormat="1" applyFont="1" applyBorder="1" applyAlignment="1">
      <alignment horizontal="center" vertical="top"/>
    </xf>
    <xf numFmtId="0" fontId="9" fillId="4" borderId="32" xfId="0" applyFont="1" applyFill="1" applyBorder="1" applyAlignment="1">
      <alignment horizontal="center" vertical="top"/>
    </xf>
    <xf numFmtId="0" fontId="9" fillId="4" borderId="23" xfId="0" applyFont="1" applyFill="1" applyBorder="1" applyAlignment="1">
      <alignment horizontal="center" vertical="top"/>
    </xf>
    <xf numFmtId="168" fontId="4" fillId="0" borderId="7" xfId="0" applyNumberFormat="1" applyFont="1" applyBorder="1" applyAlignment="1">
      <alignment horizontal="center" vertical="top"/>
    </xf>
    <xf numFmtId="168" fontId="4" fillId="0" borderId="51" xfId="0" applyNumberFormat="1" applyFont="1" applyBorder="1" applyAlignment="1">
      <alignment horizontal="center" vertical="top"/>
    </xf>
    <xf numFmtId="0" fontId="4" fillId="0" borderId="1" xfId="0" applyFont="1" applyBorder="1" applyAlignment="1">
      <alignment horizontal="left" vertical="top"/>
    </xf>
    <xf numFmtId="0" fontId="8" fillId="0" borderId="1" xfId="0" applyFont="1" applyBorder="1" applyAlignment="1"/>
    <xf numFmtId="0" fontId="4" fillId="0" borderId="39" xfId="0" applyFont="1" applyBorder="1" applyAlignment="1">
      <alignment horizontal="left" vertical="top"/>
    </xf>
    <xf numFmtId="0" fontId="8" fillId="0" borderId="43" xfId="0" applyFont="1" applyBorder="1" applyAlignment="1"/>
    <xf numFmtId="0" fontId="8" fillId="0" borderId="40" xfId="0" applyFont="1" applyBorder="1" applyAlignment="1"/>
    <xf numFmtId="167" fontId="4" fillId="0" borderId="39" xfId="0" applyNumberFormat="1" applyFont="1" applyBorder="1" applyAlignment="1">
      <alignment horizontal="center" vertical="top"/>
    </xf>
    <xf numFmtId="0" fontId="4" fillId="0" borderId="17" xfId="0" applyFont="1" applyBorder="1" applyAlignment="1">
      <alignment horizontal="left" vertical="top" wrapText="1"/>
    </xf>
    <xf numFmtId="0" fontId="8" fillId="0" borderId="18" xfId="0" applyFont="1" applyBorder="1" applyAlignment="1"/>
    <xf numFmtId="0" fontId="8" fillId="0" borderId="19" xfId="0" applyFont="1" applyBorder="1" applyAlignment="1"/>
    <xf numFmtId="0" fontId="8" fillId="0" borderId="49" xfId="0" applyFont="1" applyBorder="1" applyAlignment="1"/>
    <xf numFmtId="0" fontId="8" fillId="0" borderId="50" xfId="0" applyFont="1" applyBorder="1" applyAlignment="1"/>
    <xf numFmtId="0" fontId="8" fillId="0" borderId="20" xfId="0" applyFont="1" applyBorder="1" applyAlignment="1"/>
    <xf numFmtId="0" fontId="8" fillId="0" borderId="21" xfId="0" applyFont="1" applyBorder="1" applyAlignment="1"/>
    <xf numFmtId="0" fontId="4" fillId="7" borderId="0" xfId="0" applyFont="1" applyFill="1" applyAlignment="1">
      <alignment horizontal="left" vertical="top"/>
    </xf>
    <xf numFmtId="0" fontId="8" fillId="0" borderId="0" xfId="0" applyFont="1" applyAlignment="1"/>
    <xf numFmtId="0" fontId="4" fillId="7" borderId="45" xfId="0" applyFont="1" applyFill="1" applyBorder="1" applyAlignment="1">
      <alignment horizontal="center" vertical="top"/>
    </xf>
    <xf numFmtId="0" fontId="8" fillId="0" borderId="45" xfId="0" applyFont="1" applyBorder="1" applyAlignment="1"/>
    <xf numFmtId="0" fontId="4" fillId="7" borderId="0" xfId="0" applyFont="1" applyFill="1" applyAlignment="1">
      <alignment horizontal="right" vertical="top"/>
    </xf>
    <xf numFmtId="167" fontId="6" fillId="7" borderId="0" xfId="0" applyNumberFormat="1" applyFont="1" applyFill="1" applyAlignment="1">
      <alignment horizontal="center" vertical="center"/>
    </xf>
    <xf numFmtId="167" fontId="4" fillId="7" borderId="0" xfId="0" applyNumberFormat="1" applyFont="1" applyFill="1" applyAlignment="1">
      <alignment horizontal="center" vertical="top"/>
    </xf>
    <xf numFmtId="0" fontId="4" fillId="0" borderId="39" xfId="0" applyFont="1" applyBorder="1" applyAlignment="1">
      <alignment horizontal="center" vertical="top"/>
    </xf>
    <xf numFmtId="0" fontId="4" fillId="7" borderId="0" xfId="0" applyFont="1" applyFill="1" applyAlignment="1">
      <alignment horizontal="center" vertical="top"/>
    </xf>
    <xf numFmtId="167" fontId="4" fillId="0" borderId="64" xfId="0" applyNumberFormat="1" applyFont="1" applyBorder="1" applyAlignment="1">
      <alignment horizontal="center" vertical="center"/>
    </xf>
    <xf numFmtId="0" fontId="8" fillId="0" borderId="64" xfId="0" applyFont="1" applyBorder="1" applyAlignment="1"/>
    <xf numFmtId="0" fontId="6" fillId="6" borderId="0" xfId="0" applyFont="1" applyFill="1" applyAlignment="1">
      <alignment horizontal="center" vertical="top"/>
    </xf>
    <xf numFmtId="0" fontId="8" fillId="0" borderId="42" xfId="0" applyFont="1" applyBorder="1" applyAlignment="1"/>
    <xf numFmtId="0" fontId="4" fillId="0" borderId="32" xfId="0" applyFont="1" applyBorder="1" applyAlignment="1">
      <alignment horizontal="left" vertical="top" wrapText="1"/>
    </xf>
    <xf numFmtId="0" fontId="8" fillId="0" borderId="24" xfId="0" applyFont="1" applyBorder="1" applyAlignment="1">
      <alignment horizontal="left" wrapText="1"/>
    </xf>
    <xf numFmtId="0" fontId="8" fillId="0" borderId="25" xfId="0" applyFont="1" applyBorder="1" applyAlignment="1">
      <alignment horizontal="left" wrapText="1"/>
    </xf>
    <xf numFmtId="0" fontId="4" fillId="0" borderId="23" xfId="0" applyFont="1" applyBorder="1" applyAlignment="1">
      <alignment horizontal="left" vertical="top" wrapText="1"/>
    </xf>
    <xf numFmtId="0" fontId="8" fillId="0" borderId="24" xfId="0" applyFont="1" applyBorder="1" applyAlignment="1">
      <alignment horizontal="left"/>
    </xf>
    <xf numFmtId="0" fontId="8" fillId="0" borderId="25" xfId="0" applyFont="1" applyBorder="1" applyAlignment="1">
      <alignment horizontal="left"/>
    </xf>
    <xf numFmtId="0" fontId="4" fillId="0" borderId="23" xfId="0" applyFont="1" applyBorder="1" applyAlignment="1">
      <alignment horizontal="center" vertical="top" wrapText="1"/>
    </xf>
    <xf numFmtId="0" fontId="6" fillId="5" borderId="17" xfId="0" applyFont="1" applyFill="1" applyBorder="1" applyAlignment="1">
      <alignment horizontal="center" vertical="center"/>
    </xf>
    <xf numFmtId="0" fontId="4" fillId="0" borderId="1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6" xfId="0" applyFont="1" applyBorder="1" applyAlignment="1">
      <alignment horizontal="center" vertical="top"/>
    </xf>
    <xf numFmtId="0" fontId="6" fillId="5" borderId="32" xfId="0" applyFont="1" applyFill="1" applyBorder="1" applyAlignment="1">
      <alignment horizontal="center" vertical="top"/>
    </xf>
    <xf numFmtId="0" fontId="6" fillId="5" borderId="23" xfId="0" applyFont="1" applyFill="1" applyBorder="1" applyAlignment="1">
      <alignment horizontal="center" vertical="top"/>
    </xf>
    <xf numFmtId="0" fontId="6" fillId="5" borderId="23" xfId="0" applyFont="1" applyFill="1" applyBorder="1" applyAlignment="1">
      <alignment horizontal="center" vertical="top" wrapText="1"/>
    </xf>
    <xf numFmtId="0" fontId="12" fillId="0" borderId="7" xfId="0" applyFont="1" applyBorder="1" applyAlignment="1">
      <alignment horizontal="left" vertical="top"/>
    </xf>
    <xf numFmtId="0" fontId="12" fillId="0" borderId="11" xfId="0" applyFont="1" applyBorder="1" applyAlignment="1">
      <alignment horizontal="left" vertical="top"/>
    </xf>
    <xf numFmtId="0" fontId="12" fillId="0" borderId="11" xfId="0" applyFont="1" applyBorder="1" applyAlignment="1">
      <alignment horizontal="center" vertical="top"/>
    </xf>
    <xf numFmtId="0" fontId="12" fillId="0" borderId="2" xfId="0" applyFont="1" applyBorder="1" applyAlignment="1">
      <alignment horizontal="left" vertical="top"/>
    </xf>
    <xf numFmtId="0" fontId="12" fillId="0" borderId="6" xfId="0" applyFont="1" applyBorder="1" applyAlignment="1">
      <alignment horizontal="left" vertical="top"/>
    </xf>
    <xf numFmtId="0" fontId="12" fillId="0" borderId="6" xfId="0" applyFont="1" applyBorder="1" applyAlignment="1">
      <alignment horizontal="center" vertical="top"/>
    </xf>
    <xf numFmtId="0" fontId="4" fillId="0" borderId="32" xfId="0" applyFont="1" applyBorder="1" applyAlignment="1">
      <alignment vertical="top"/>
    </xf>
    <xf numFmtId="0" fontId="4" fillId="0" borderId="23" xfId="0" applyFont="1" applyBorder="1" applyAlignment="1">
      <alignment vertical="top" wrapText="1"/>
    </xf>
    <xf numFmtId="0" fontId="6" fillId="5" borderId="17" xfId="0" applyFont="1" applyFill="1" applyBorder="1" applyAlignment="1">
      <alignment horizontal="center" vertical="top"/>
    </xf>
    <xf numFmtId="0" fontId="8" fillId="0" borderId="22" xfId="0" applyFont="1" applyBorder="1" applyAlignment="1"/>
    <xf numFmtId="0" fontId="6" fillId="5" borderId="27" xfId="0" applyFont="1" applyFill="1" applyBorder="1" applyAlignment="1">
      <alignment horizontal="center" vertical="top"/>
    </xf>
    <xf numFmtId="0" fontId="4" fillId="0" borderId="7" xfId="0" applyFont="1" applyBorder="1" applyAlignment="1">
      <alignment horizontal="center" vertical="top"/>
    </xf>
    <xf numFmtId="0" fontId="4" fillId="0" borderId="11" xfId="0" applyFont="1" applyBorder="1" applyAlignment="1">
      <alignment horizontal="center" vertical="top" wrapText="1"/>
    </xf>
    <xf numFmtId="0" fontId="4" fillId="0" borderId="12" xfId="0" applyFont="1" applyBorder="1" applyAlignment="1">
      <alignment horizontal="center" vertical="top"/>
    </xf>
    <xf numFmtId="0" fontId="4" fillId="0" borderId="16" xfId="0" applyFont="1" applyBorder="1" applyAlignment="1">
      <alignment horizontal="center" vertical="top" wrapText="1"/>
    </xf>
    <xf numFmtId="0" fontId="6" fillId="4" borderId="17" xfId="0" applyFont="1" applyFill="1" applyBorder="1" applyAlignment="1">
      <alignment horizontal="center" vertical="top"/>
    </xf>
    <xf numFmtId="0" fontId="6" fillId="4" borderId="23" xfId="0" applyFont="1" applyFill="1" applyBorder="1" applyAlignment="1">
      <alignment horizontal="center" vertical="top"/>
    </xf>
    <xf numFmtId="0" fontId="6" fillId="4" borderId="23" xfId="0" applyFont="1" applyFill="1" applyBorder="1" applyAlignment="1">
      <alignment horizontal="center" vertical="top" wrapText="1"/>
    </xf>
    <xf numFmtId="0" fontId="6" fillId="4" borderId="27" xfId="0" applyFont="1" applyFill="1" applyBorder="1" applyAlignment="1">
      <alignment horizontal="center" vertical="top"/>
    </xf>
    <xf numFmtId="0" fontId="4" fillId="0" borderId="2" xfId="0" applyFont="1" applyBorder="1" applyAlignment="1">
      <alignment horizontal="center" vertical="top"/>
    </xf>
    <xf numFmtId="0" fontId="4" fillId="0" borderId="6" xfId="0" applyFont="1" applyBorder="1" applyAlignment="1">
      <alignment horizontal="center" vertical="top" wrapText="1"/>
    </xf>
    <xf numFmtId="0" fontId="4" fillId="0" borderId="7" xfId="0" applyFont="1" applyBorder="1" applyAlignment="1">
      <alignment horizontal="left" vertical="top"/>
    </xf>
    <xf numFmtId="0" fontId="8" fillId="0" borderId="9" xfId="0" applyFont="1" applyBorder="1" applyAlignment="1">
      <alignment horizontal="left"/>
    </xf>
    <xf numFmtId="0" fontId="8" fillId="0" borderId="10" xfId="0" applyFont="1" applyBorder="1" applyAlignment="1">
      <alignment horizontal="left"/>
    </xf>
    <xf numFmtId="0" fontId="4" fillId="0" borderId="12" xfId="0" applyFont="1" applyBorder="1" applyAlignment="1">
      <alignment horizontal="left" vertical="top"/>
    </xf>
    <xf numFmtId="0" fontId="8" fillId="0" borderId="14" xfId="0" applyFont="1" applyBorder="1" applyAlignment="1">
      <alignment horizontal="left"/>
    </xf>
    <xf numFmtId="0" fontId="8" fillId="0" borderId="15" xfId="0" applyFont="1" applyBorder="1" applyAlignment="1">
      <alignment horizontal="left"/>
    </xf>
    <xf numFmtId="0" fontId="4" fillId="0" borderId="2" xfId="0" applyFont="1" applyBorder="1" applyAlignment="1">
      <alignment horizontal="left" vertical="top"/>
    </xf>
    <xf numFmtId="0" fontId="8" fillId="0" borderId="4" xfId="0" applyFont="1" applyBorder="1" applyAlignment="1">
      <alignment horizontal="left"/>
    </xf>
    <xf numFmtId="0" fontId="8" fillId="0" borderId="5" xfId="0" applyFont="1" applyBorder="1" applyAlignment="1">
      <alignment horizontal="left"/>
    </xf>
    <xf numFmtId="165" fontId="4" fillId="0" borderId="16" xfId="0" applyNumberFormat="1" applyFont="1" applyBorder="1" applyAlignment="1">
      <alignment horizontal="center" vertical="top" wrapText="1"/>
    </xf>
    <xf numFmtId="165" fontId="8" fillId="0" borderId="14" xfId="0" applyNumberFormat="1" applyFont="1" applyBorder="1" applyAlignment="1">
      <alignment horizontal="center"/>
    </xf>
    <xf numFmtId="165" fontId="8" fillId="0" borderId="15" xfId="0" applyNumberFormat="1" applyFont="1" applyBorder="1" applyAlignment="1">
      <alignment horizontal="center"/>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11" fillId="0" borderId="14" xfId="0" applyFont="1" applyBorder="1" applyAlignment="1">
      <alignment horizontal="left"/>
    </xf>
    <xf numFmtId="0" fontId="11" fillId="0" borderId="13" xfId="0" applyFont="1" applyBorder="1" applyAlignment="1">
      <alignment horizontal="left"/>
    </xf>
    <xf numFmtId="165" fontId="4" fillId="0" borderId="11" xfId="0" applyNumberFormat="1" applyFont="1" applyBorder="1" applyAlignment="1">
      <alignment horizontal="center" vertical="top" wrapText="1"/>
    </xf>
    <xf numFmtId="165" fontId="8" fillId="0" borderId="9" xfId="0" applyNumberFormat="1" applyFont="1" applyBorder="1" applyAlignment="1">
      <alignment horizontal="center"/>
    </xf>
    <xf numFmtId="165" fontId="8" fillId="0" borderId="10" xfId="0" applyNumberFormat="1" applyFont="1" applyBorder="1" applyAlignment="1">
      <alignment horizont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1" fillId="0" borderId="9" xfId="0" applyFont="1" applyBorder="1" applyAlignment="1">
      <alignment horizontal="left"/>
    </xf>
    <xf numFmtId="0" fontId="11" fillId="0" borderId="8" xfId="0" applyFont="1" applyBorder="1" applyAlignment="1">
      <alignment horizontal="left"/>
    </xf>
    <xf numFmtId="0" fontId="9" fillId="2" borderId="6" xfId="0" applyFont="1" applyFill="1" applyBorder="1" applyAlignment="1">
      <alignment horizontal="center" vertical="top"/>
    </xf>
    <xf numFmtId="0" fontId="9" fillId="2" borderId="4" xfId="0" applyFont="1" applyFill="1" applyBorder="1" applyAlignment="1">
      <alignment horizontal="center" vertical="top"/>
    </xf>
    <xf numFmtId="0" fontId="9" fillId="2" borderId="5" xfId="0" applyFont="1" applyFill="1" applyBorder="1" applyAlignment="1">
      <alignment horizontal="center" vertical="top"/>
    </xf>
    <xf numFmtId="0" fontId="10" fillId="3" borderId="4" xfId="0" applyFont="1" applyFill="1" applyBorder="1" applyAlignment="1">
      <alignment horizontal="center"/>
    </xf>
    <xf numFmtId="0" fontId="10" fillId="3" borderId="3" xfId="0" applyFont="1" applyFill="1" applyBorder="1" applyAlignment="1">
      <alignment horizontal="center"/>
    </xf>
    <xf numFmtId="0" fontId="7" fillId="0" borderId="1" xfId="0" applyFont="1" applyBorder="1" applyAlignment="1">
      <alignment horizontal="left" vertical="top"/>
    </xf>
    <xf numFmtId="164" fontId="4" fillId="0" borderId="1" xfId="0" applyNumberFormat="1" applyFont="1" applyBorder="1" applyAlignment="1">
      <alignment horizontal="center" vertical="top"/>
    </xf>
    <xf numFmtId="0" fontId="9" fillId="2" borderId="2" xfId="0" applyFont="1" applyFill="1" applyBorder="1" applyAlignment="1">
      <alignment horizontal="center" vertical="top"/>
    </xf>
    <xf numFmtId="0" fontId="2" fillId="0" borderId="0" xfId="1" applyAlignment="1">
      <alignment vertical="top"/>
    </xf>
  </cellXfs>
  <cellStyles count="2">
    <cellStyle name="Hyperlink" xfId="1" builtinId="8"/>
    <cellStyle name="Normal" xfId="0" builtinId="0"/>
  </cellStyles>
  <dxfs count="17">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FBE4D5"/>
          <bgColor rgb="FFFBE4D5"/>
        </patternFill>
      </fill>
    </dxf>
    <dxf>
      <fill>
        <patternFill patternType="solid">
          <fgColor rgb="FFFBE4D5"/>
          <bgColor rgb="FFFBE4D5"/>
        </patternFill>
      </fill>
    </dxf>
    <dxf>
      <fill>
        <patternFill patternType="solid">
          <fgColor rgb="FFD8D8D8"/>
          <bgColor rgb="FFD8D8D8"/>
        </patternFill>
      </fill>
    </dxf>
    <dxf>
      <fill>
        <patternFill patternType="solid">
          <fgColor rgb="FFFEF2CB"/>
          <bgColor rgb="FFFEF2CB"/>
        </patternFill>
      </fill>
    </dxf>
    <dxf>
      <fill>
        <patternFill patternType="solid">
          <fgColor rgb="FFFEF2CB"/>
          <bgColor rgb="FFFEF2CB"/>
        </patternFill>
      </fill>
    </dxf>
    <dxf>
      <fill>
        <patternFill patternType="solid">
          <fgColor rgb="FFFEF2CB"/>
          <bgColor rgb="FFFEF2CB"/>
        </patternFill>
      </fill>
    </dxf>
    <dxf>
      <fill>
        <patternFill patternType="solid">
          <fgColor rgb="FFD8D8D8"/>
          <bgColor rgb="FFD8D8D8"/>
        </patternFill>
      </fill>
    </dxf>
    <dxf>
      <fill>
        <patternFill patternType="solid">
          <fgColor rgb="FFFEF2CB"/>
          <bgColor rgb="FFFEF2CB"/>
        </patternFill>
      </fill>
    </dxf>
    <dxf>
      <fill>
        <patternFill patternType="solid">
          <fgColor rgb="FFFEF2CB"/>
          <bgColor rgb="FFFEF2CB"/>
        </patternFill>
      </fill>
    </dxf>
    <dxf>
      <fill>
        <patternFill patternType="solid">
          <fgColor rgb="FFFEF2CB"/>
          <bgColor rgb="FFFEF2CB"/>
        </patternFill>
      </fill>
    </dxf>
    <dxf>
      <fill>
        <patternFill patternType="solid">
          <fgColor rgb="FFFEF2CB"/>
          <bgColor rgb="FFFEF2CB"/>
        </patternFill>
      </fill>
    </dxf>
    <dxf>
      <fill>
        <patternFill patternType="solid">
          <fgColor rgb="FFFEF2CB"/>
          <bgColor rgb="FFFEF2CB"/>
        </patternFill>
      </fill>
    </dxf>
    <dxf>
      <fill>
        <patternFill patternType="solid">
          <fgColor rgb="FFFEF2CB"/>
          <bgColor rgb="FFFEF2CB"/>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uting.org/programs/scouts-bsa/advancement-and-awards/merit-badges/" TargetMode="External"/><Relationship Id="rId3" Type="http://schemas.openxmlformats.org/officeDocument/2006/relationships/hyperlink" Target="mailto:t214calendar@gmail.com?subject=Campout%20Program%20Trip%20Flyer" TargetMode="External"/><Relationship Id="rId7" Type="http://schemas.openxmlformats.org/officeDocument/2006/relationships/hyperlink" Target="https://troopresources.scouting.org/scout-skill-challenges/" TargetMode="External"/><Relationship Id="rId2" Type="http://schemas.openxmlformats.org/officeDocument/2006/relationships/hyperlink" Target="mailto:troop214tc@gmail.com?subject=Campout%20Program%20Trip%20Flyer" TargetMode="External"/><Relationship Id="rId1" Type="http://schemas.openxmlformats.org/officeDocument/2006/relationships/hyperlink" Target="https://www.scouting.org/health-and-safety/gss/" TargetMode="External"/><Relationship Id="rId6" Type="http://schemas.openxmlformats.org/officeDocument/2006/relationships/hyperlink" Target="https://www.scouting.org/programs/scouts-bsa/resources/program-features-vols-1-3/" TargetMode="External"/><Relationship Id="rId5" Type="http://schemas.openxmlformats.org/officeDocument/2006/relationships/hyperlink" Target="mailto:t214calendar@gmail.com?subject=Campout%20Program%20Trip%20Flyer" TargetMode="External"/><Relationship Id="rId4" Type="http://schemas.openxmlformats.org/officeDocument/2006/relationships/hyperlink" Target="mailto:troop214tc@gmail.com?subject=Campout%20Program%20Trip%20Flye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1C3A9-22A8-4253-BD0C-8033027BA3FE}">
  <sheetPr>
    <pageSetUpPr fitToPage="1"/>
  </sheetPr>
  <dimension ref="A1:Z996"/>
  <sheetViews>
    <sheetView showGridLines="0" tabSelected="1" topLeftCell="A130" zoomScaleNormal="100" workbookViewId="0">
      <selection activeCell="B142" sqref="B142"/>
    </sheetView>
  </sheetViews>
  <sheetFormatPr defaultColWidth="12.625" defaultRowHeight="15" customHeight="1"/>
  <cols>
    <col min="1" max="1" width="10.125" customWidth="1"/>
    <col min="2" max="2" width="5.125" customWidth="1"/>
    <col min="3" max="4" width="7.375" customWidth="1"/>
    <col min="5" max="5" width="5.5" customWidth="1"/>
    <col min="6" max="7" width="12.375" customWidth="1"/>
    <col min="8" max="8" width="5.5" customWidth="1"/>
    <col min="9" max="9" width="5.375" customWidth="1"/>
    <col min="10" max="10" width="12.375" customWidth="1"/>
    <col min="11" max="11" width="13.75" customWidth="1"/>
    <col min="12" max="12" width="2.25" customWidth="1"/>
    <col min="13" max="17" width="13.75" customWidth="1"/>
    <col min="18" max="26" width="7.625" customWidth="1"/>
  </cols>
  <sheetData>
    <row r="1" spans="1:26" ht="21">
      <c r="A1" s="2" t="s">
        <v>0</v>
      </c>
      <c r="B1" s="2"/>
      <c r="C1" s="2"/>
      <c r="D1" s="2"/>
      <c r="E1" s="2"/>
      <c r="F1" s="2"/>
      <c r="G1" s="2"/>
      <c r="H1" s="2"/>
      <c r="I1" s="2"/>
      <c r="J1" s="2"/>
      <c r="K1" s="2"/>
      <c r="L1" s="2"/>
      <c r="M1" s="2"/>
      <c r="N1" s="2"/>
      <c r="O1" s="2"/>
      <c r="P1" s="2"/>
      <c r="Q1" s="3"/>
      <c r="R1" s="3"/>
      <c r="S1" s="3"/>
      <c r="T1" s="3"/>
      <c r="U1" s="3"/>
      <c r="V1" s="3"/>
      <c r="W1" s="3"/>
      <c r="X1" s="3"/>
      <c r="Y1" s="3"/>
      <c r="Z1" s="3"/>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thickBot="1">
      <c r="A3" s="4" t="s">
        <v>1</v>
      </c>
      <c r="B3" s="1"/>
      <c r="C3" s="242"/>
      <c r="D3" s="153"/>
      <c r="E3" s="153"/>
      <c r="F3" s="153"/>
      <c r="G3" s="153"/>
      <c r="H3" s="1"/>
      <c r="I3" s="1"/>
      <c r="J3" s="1"/>
      <c r="K3" s="1"/>
      <c r="L3" s="1"/>
      <c r="M3" s="1"/>
      <c r="N3" s="1"/>
      <c r="O3" s="1"/>
      <c r="P3" s="1"/>
      <c r="Q3" s="1"/>
      <c r="R3" s="1"/>
      <c r="S3" s="1"/>
      <c r="T3" s="1"/>
      <c r="U3" s="1"/>
      <c r="V3" s="1"/>
      <c r="W3" s="1"/>
      <c r="X3" s="1"/>
      <c r="Y3" s="1"/>
      <c r="Z3" s="1"/>
    </row>
    <row r="4" spans="1:26" ht="14.25" customHeight="1">
      <c r="A4" s="4"/>
      <c r="B4" s="1"/>
      <c r="C4" s="1"/>
      <c r="D4" s="1"/>
      <c r="E4" s="1"/>
      <c r="F4" s="1"/>
      <c r="G4" s="1"/>
      <c r="H4" s="1"/>
      <c r="I4" s="1"/>
      <c r="J4" s="1"/>
      <c r="K4" s="1"/>
      <c r="L4" s="1"/>
      <c r="M4" s="1"/>
      <c r="N4" s="1"/>
      <c r="O4" s="1"/>
      <c r="P4" s="1"/>
      <c r="Q4" s="1"/>
      <c r="R4" s="1"/>
      <c r="S4" s="1"/>
      <c r="T4" s="1"/>
      <c r="U4" s="1"/>
      <c r="V4" s="1"/>
      <c r="W4" s="1"/>
      <c r="X4" s="1"/>
      <c r="Y4" s="1"/>
      <c r="Z4" s="1"/>
    </row>
    <row r="5" spans="1:26" ht="14.25" customHeight="1" thickBot="1">
      <c r="A5" s="4" t="s">
        <v>2</v>
      </c>
      <c r="B5" s="1"/>
      <c r="C5" s="1"/>
      <c r="D5" s="243">
        <v>44089</v>
      </c>
      <c r="E5" s="153"/>
      <c r="F5" s="153"/>
      <c r="G5" s="1"/>
      <c r="H5" s="1"/>
      <c r="I5" s="1"/>
      <c r="J5" s="1"/>
      <c r="K5" s="1"/>
      <c r="L5" s="1"/>
      <c r="M5" s="1"/>
      <c r="N5" s="1"/>
      <c r="O5" s="1"/>
      <c r="P5" s="1"/>
      <c r="Q5" s="1"/>
      <c r="R5" s="1"/>
      <c r="S5" s="1"/>
      <c r="T5" s="1"/>
      <c r="U5" s="1"/>
      <c r="V5" s="1"/>
      <c r="W5" s="1"/>
      <c r="X5" s="1"/>
      <c r="Y5" s="1"/>
      <c r="Z5" s="1"/>
    </row>
    <row r="6" spans="1:26" ht="14.25" customHeight="1" thickBot="1">
      <c r="A6" s="4" t="s">
        <v>3</v>
      </c>
      <c r="B6" s="1"/>
      <c r="C6" s="86"/>
      <c r="D6" s="243"/>
      <c r="E6" s="153"/>
      <c r="F6" s="153"/>
      <c r="G6" s="86"/>
      <c r="H6" s="1"/>
      <c r="I6" s="1"/>
      <c r="J6" s="1"/>
      <c r="K6" s="1"/>
      <c r="L6" s="1"/>
      <c r="M6" s="1"/>
      <c r="N6" s="1"/>
      <c r="O6" s="1"/>
      <c r="P6" s="1"/>
      <c r="Q6" s="1"/>
      <c r="R6" s="1"/>
      <c r="S6" s="1"/>
      <c r="T6" s="1"/>
      <c r="U6" s="1"/>
      <c r="V6" s="1"/>
      <c r="W6" s="1"/>
      <c r="X6" s="1"/>
      <c r="Y6" s="1"/>
      <c r="Z6" s="1"/>
    </row>
    <row r="7" spans="1:26" ht="14.25" customHeight="1" thickBo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244"/>
      <c r="B8" s="144"/>
      <c r="C8" s="244" t="s">
        <v>4</v>
      </c>
      <c r="D8" s="142"/>
      <c r="E8" s="142"/>
      <c r="F8" s="143"/>
      <c r="G8" s="237" t="s">
        <v>5</v>
      </c>
      <c r="H8" s="142"/>
      <c r="I8" s="143"/>
      <c r="J8" s="237" t="s">
        <v>6</v>
      </c>
      <c r="K8" s="238"/>
      <c r="L8" s="238"/>
      <c r="M8" s="239"/>
      <c r="N8" s="240" t="s">
        <v>7</v>
      </c>
      <c r="O8" s="240"/>
      <c r="P8" s="241"/>
      <c r="Q8" s="5"/>
      <c r="R8" s="5"/>
      <c r="S8" s="5"/>
      <c r="T8" s="5"/>
      <c r="U8" s="5"/>
      <c r="V8" s="5"/>
      <c r="W8" s="5"/>
      <c r="X8" s="5"/>
      <c r="Y8" s="5"/>
      <c r="Z8" s="5"/>
    </row>
    <row r="9" spans="1:26" ht="14.25" customHeight="1">
      <c r="A9" s="214" t="s">
        <v>8</v>
      </c>
      <c r="B9" s="100"/>
      <c r="C9" s="113"/>
      <c r="D9" s="97"/>
      <c r="E9" s="97"/>
      <c r="F9" s="98"/>
      <c r="G9" s="230"/>
      <c r="H9" s="231"/>
      <c r="I9" s="232"/>
      <c r="J9" s="96"/>
      <c r="K9" s="233"/>
      <c r="L9" s="233"/>
      <c r="M9" s="234"/>
      <c r="N9" s="235"/>
      <c r="O9" s="235"/>
      <c r="P9" s="236"/>
      <c r="Q9" s="1"/>
      <c r="R9" s="1"/>
      <c r="S9" s="1"/>
      <c r="T9" s="1"/>
      <c r="U9" s="1"/>
      <c r="V9" s="1"/>
      <c r="W9" s="1"/>
      <c r="X9" s="1"/>
      <c r="Y9" s="1"/>
      <c r="Z9" s="1"/>
    </row>
    <row r="10" spans="1:26" ht="14.25" customHeight="1">
      <c r="A10" s="214" t="s">
        <v>9</v>
      </c>
      <c r="B10" s="100"/>
      <c r="C10" s="113"/>
      <c r="D10" s="97"/>
      <c r="E10" s="97"/>
      <c r="F10" s="98"/>
      <c r="G10" s="230"/>
      <c r="H10" s="231"/>
      <c r="I10" s="232"/>
      <c r="J10" s="96"/>
      <c r="K10" s="233"/>
      <c r="L10" s="233"/>
      <c r="M10" s="234"/>
      <c r="N10" s="235"/>
      <c r="O10" s="235"/>
      <c r="P10" s="236"/>
      <c r="Q10" s="1"/>
      <c r="R10" s="1"/>
      <c r="S10" s="1"/>
      <c r="T10" s="1"/>
      <c r="U10" s="1"/>
      <c r="V10" s="1"/>
      <c r="W10" s="1"/>
      <c r="X10" s="1"/>
      <c r="Y10" s="1"/>
      <c r="Z10" s="1"/>
    </row>
    <row r="11" spans="1:26" ht="14.25" customHeight="1">
      <c r="A11" s="214" t="s">
        <v>9</v>
      </c>
      <c r="B11" s="100"/>
      <c r="C11" s="113"/>
      <c r="D11" s="97"/>
      <c r="E11" s="97"/>
      <c r="F11" s="98"/>
      <c r="G11" s="230"/>
      <c r="H11" s="231"/>
      <c r="I11" s="232"/>
      <c r="J11" s="96"/>
      <c r="K11" s="233"/>
      <c r="L11" s="233"/>
      <c r="M11" s="234"/>
      <c r="N11" s="235"/>
      <c r="O11" s="235"/>
      <c r="P11" s="236"/>
      <c r="Q11" s="1"/>
      <c r="R11" s="1"/>
      <c r="S11" s="1"/>
      <c r="T11" s="1"/>
      <c r="U11" s="1"/>
      <c r="V11" s="1"/>
      <c r="W11" s="1"/>
      <c r="X11" s="1"/>
      <c r="Y11" s="1"/>
      <c r="Z11" s="1"/>
    </row>
    <row r="12" spans="1:26" ht="14.25" customHeight="1">
      <c r="A12" s="214" t="s">
        <v>9</v>
      </c>
      <c r="B12" s="100"/>
      <c r="C12" s="113"/>
      <c r="D12" s="97"/>
      <c r="E12" s="97"/>
      <c r="F12" s="98"/>
      <c r="G12" s="230"/>
      <c r="H12" s="231"/>
      <c r="I12" s="232"/>
      <c r="J12" s="96"/>
      <c r="K12" s="233"/>
      <c r="L12" s="233"/>
      <c r="M12" s="234"/>
      <c r="N12" s="235"/>
      <c r="O12" s="235"/>
      <c r="P12" s="236"/>
      <c r="Q12" s="1"/>
      <c r="R12" s="1"/>
      <c r="S12" s="1"/>
      <c r="T12" s="1"/>
      <c r="U12" s="1"/>
      <c r="V12" s="1"/>
      <c r="W12" s="1"/>
      <c r="X12" s="1"/>
      <c r="Y12" s="1"/>
      <c r="Z12" s="1"/>
    </row>
    <row r="13" spans="1:26" ht="14.25" customHeight="1">
      <c r="A13" s="214" t="s">
        <v>9</v>
      </c>
      <c r="B13" s="100"/>
      <c r="C13" s="113"/>
      <c r="D13" s="97"/>
      <c r="E13" s="97"/>
      <c r="F13" s="98"/>
      <c r="G13" s="230"/>
      <c r="H13" s="231"/>
      <c r="I13" s="232"/>
      <c r="J13" s="96"/>
      <c r="K13" s="233"/>
      <c r="L13" s="233"/>
      <c r="M13" s="234"/>
      <c r="N13" s="235"/>
      <c r="O13" s="235"/>
      <c r="P13" s="236"/>
      <c r="Q13" s="1"/>
      <c r="R13" s="1"/>
      <c r="S13" s="1"/>
      <c r="T13" s="1"/>
      <c r="U13" s="1"/>
      <c r="V13" s="1"/>
      <c r="W13" s="1"/>
      <c r="X13" s="1"/>
      <c r="Y13" s="1"/>
      <c r="Z13" s="1"/>
    </row>
    <row r="14" spans="1:26" ht="14.25" customHeight="1" thickBot="1">
      <c r="A14" s="217" t="s">
        <v>10</v>
      </c>
      <c r="B14" s="105"/>
      <c r="C14" s="114"/>
      <c r="D14" s="102"/>
      <c r="E14" s="102"/>
      <c r="F14" s="103"/>
      <c r="G14" s="223"/>
      <c r="H14" s="224"/>
      <c r="I14" s="225"/>
      <c r="J14" s="101"/>
      <c r="K14" s="226"/>
      <c r="L14" s="226"/>
      <c r="M14" s="227"/>
      <c r="N14" s="228"/>
      <c r="O14" s="228"/>
      <c r="P14" s="229"/>
      <c r="Q14" s="1"/>
      <c r="R14" s="1"/>
      <c r="S14" s="1"/>
      <c r="T14" s="1"/>
      <c r="U14" s="1"/>
      <c r="V14" s="1"/>
      <c r="W14" s="1"/>
      <c r="X14" s="1"/>
      <c r="Y14" s="1"/>
      <c r="Z14" s="1"/>
    </row>
    <row r="15" spans="1:26" ht="14.25" customHeight="1">
      <c r="A15" s="86"/>
      <c r="B15" s="86"/>
      <c r="C15" s="85"/>
      <c r="D15" s="85"/>
      <c r="E15" s="85"/>
      <c r="F15" s="85"/>
      <c r="G15" s="85"/>
      <c r="H15" s="85"/>
      <c r="I15" s="85"/>
      <c r="J15" s="85"/>
      <c r="K15" s="85"/>
      <c r="L15" s="85"/>
      <c r="M15" s="85"/>
      <c r="N15" s="85"/>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21">
      <c r="A17" s="6" t="s">
        <v>11</v>
      </c>
      <c r="B17" s="6"/>
      <c r="C17" s="6"/>
      <c r="D17" s="6"/>
      <c r="E17" s="6"/>
      <c r="F17" s="6"/>
      <c r="G17" s="6"/>
      <c r="H17" s="6"/>
      <c r="I17" s="6"/>
      <c r="J17" s="6"/>
      <c r="K17" s="6"/>
      <c r="L17" s="6"/>
      <c r="M17" s="6" t="s">
        <v>12</v>
      </c>
      <c r="N17" s="118"/>
      <c r="O17" s="117"/>
      <c r="P17" s="117"/>
      <c r="Q17" s="3"/>
      <c r="R17" s="3"/>
      <c r="S17" s="3"/>
      <c r="T17" s="3"/>
      <c r="U17" s="3"/>
      <c r="V17" s="3"/>
      <c r="W17" s="3"/>
      <c r="X17" s="3"/>
      <c r="Y17" s="3"/>
      <c r="Z17" s="3"/>
    </row>
    <row r="18" spans="1:26" ht="14.25" customHeight="1"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4" t="s">
        <v>13</v>
      </c>
      <c r="B19" s="1"/>
      <c r="C19" s="1"/>
      <c r="D19" s="1"/>
      <c r="E19" s="158"/>
      <c r="F19" s="159"/>
      <c r="G19" s="159"/>
      <c r="H19" s="159"/>
      <c r="I19" s="159"/>
      <c r="J19" s="159"/>
      <c r="K19" s="159"/>
      <c r="L19" s="159"/>
      <c r="M19" s="159"/>
      <c r="N19" s="159"/>
      <c r="O19" s="159"/>
      <c r="P19" s="160"/>
      <c r="Q19" s="1"/>
      <c r="R19" s="1"/>
      <c r="S19" s="1"/>
      <c r="T19" s="1"/>
      <c r="U19" s="1"/>
      <c r="V19" s="1"/>
      <c r="W19" s="1"/>
      <c r="X19" s="1"/>
      <c r="Y19" s="1"/>
      <c r="Z19" s="1"/>
    </row>
    <row r="20" spans="1:26" ht="14.25" customHeight="1" thickBot="1">
      <c r="A20" s="4"/>
      <c r="B20" s="1"/>
      <c r="C20" s="1"/>
      <c r="D20" s="1"/>
      <c r="E20" s="163"/>
      <c r="F20" s="153"/>
      <c r="G20" s="153"/>
      <c r="H20" s="153"/>
      <c r="I20" s="153"/>
      <c r="J20" s="153"/>
      <c r="K20" s="153"/>
      <c r="L20" s="153"/>
      <c r="M20" s="153"/>
      <c r="N20" s="153"/>
      <c r="O20" s="153"/>
      <c r="P20" s="164"/>
      <c r="Q20" s="1"/>
      <c r="R20" s="1"/>
      <c r="S20" s="1"/>
      <c r="T20" s="1"/>
      <c r="U20" s="1"/>
      <c r="V20" s="1"/>
      <c r="W20" s="1"/>
      <c r="X20" s="1"/>
      <c r="Y20" s="1"/>
      <c r="Z20" s="1"/>
    </row>
    <row r="21" spans="1:26" ht="14.25" customHeight="1">
      <c r="A21" s="4"/>
      <c r="B21" s="1"/>
      <c r="C21" s="1"/>
      <c r="D21" s="1"/>
      <c r="E21" s="87"/>
      <c r="F21" s="87"/>
      <c r="G21" s="87"/>
      <c r="H21" s="87"/>
      <c r="I21" s="87"/>
      <c r="J21" s="87"/>
      <c r="K21" s="87"/>
      <c r="L21" s="87"/>
      <c r="M21" s="87"/>
      <c r="N21" s="87"/>
      <c r="O21" s="87"/>
      <c r="P21" s="87"/>
      <c r="Q21" s="1"/>
      <c r="R21" s="1"/>
      <c r="S21" s="1"/>
      <c r="T21" s="1"/>
      <c r="U21" s="1"/>
      <c r="V21" s="1"/>
      <c r="W21" s="1"/>
      <c r="X21" s="1"/>
      <c r="Y21" s="1"/>
      <c r="Z21" s="1"/>
    </row>
    <row r="22" spans="1:26" ht="14.25" customHeight="1">
      <c r="A22" s="85" t="s">
        <v>14</v>
      </c>
      <c r="B22" s="1"/>
      <c r="C22" s="1"/>
      <c r="D22" s="1"/>
      <c r="E22" s="87"/>
      <c r="F22" s="87"/>
      <c r="G22" s="87"/>
      <c r="H22" s="87"/>
      <c r="I22" s="87"/>
      <c r="J22" s="87"/>
      <c r="K22" s="87"/>
      <c r="L22" s="87"/>
      <c r="M22" s="87"/>
      <c r="N22" s="87"/>
      <c r="O22" s="87"/>
      <c r="P22" s="87"/>
      <c r="Q22" s="1"/>
      <c r="R22" s="1"/>
      <c r="S22" s="1"/>
      <c r="T22" s="1"/>
      <c r="U22" s="1"/>
      <c r="V22" s="1"/>
      <c r="W22" s="1"/>
      <c r="X22" s="1"/>
      <c r="Y22" s="1"/>
      <c r="Z22" s="1"/>
    </row>
    <row r="23" spans="1:26" ht="14.25" customHeight="1">
      <c r="A23" s="7"/>
      <c r="B23" s="245" t="s">
        <v>15</v>
      </c>
      <c r="C23" s="1"/>
      <c r="D23" s="1"/>
      <c r="E23" s="1"/>
      <c r="F23" s="87"/>
      <c r="G23" s="87"/>
      <c r="H23" s="87"/>
      <c r="I23" s="87"/>
      <c r="J23" s="87"/>
      <c r="K23" s="87"/>
      <c r="L23" s="87"/>
      <c r="M23" s="87"/>
      <c r="N23" s="87"/>
      <c r="O23" s="87"/>
      <c r="P23" s="87"/>
      <c r="Q23" s="87"/>
      <c r="R23" s="1"/>
      <c r="S23" s="1"/>
      <c r="T23" s="1"/>
      <c r="U23" s="1"/>
      <c r="V23" s="1"/>
      <c r="W23" s="1"/>
      <c r="X23" s="1"/>
      <c r="Y23" s="1"/>
      <c r="Z23" s="1"/>
    </row>
    <row r="24" spans="1:26" ht="14.25" customHeight="1"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thickBot="1">
      <c r="A25" s="208" t="s">
        <v>16</v>
      </c>
      <c r="B25" s="159"/>
      <c r="C25" s="202"/>
      <c r="D25" s="209" t="s">
        <v>17</v>
      </c>
      <c r="E25" s="92"/>
      <c r="F25" s="92"/>
      <c r="G25" s="92"/>
      <c r="H25" s="92"/>
      <c r="I25" s="93"/>
      <c r="J25" s="8" t="s">
        <v>18</v>
      </c>
      <c r="K25" s="210" t="s">
        <v>19</v>
      </c>
      <c r="L25" s="92"/>
      <c r="M25" s="93"/>
      <c r="N25" s="211" t="s">
        <v>20</v>
      </c>
      <c r="O25" s="159"/>
      <c r="P25" s="160"/>
      <c r="Q25" s="1"/>
      <c r="R25" s="1"/>
      <c r="S25" s="1"/>
      <c r="T25" s="1"/>
      <c r="U25" s="1"/>
      <c r="V25" s="1"/>
      <c r="W25" s="1"/>
      <c r="X25" s="1"/>
      <c r="Y25" s="1"/>
      <c r="Z25" s="1"/>
    </row>
    <row r="26" spans="1:26" ht="14.25" customHeight="1">
      <c r="A26" s="220"/>
      <c r="B26" s="221"/>
      <c r="C26" s="222"/>
      <c r="D26" s="141"/>
      <c r="E26" s="221"/>
      <c r="F26" s="221"/>
      <c r="G26" s="221"/>
      <c r="H26" s="221"/>
      <c r="I26" s="222"/>
      <c r="J26" s="9"/>
      <c r="K26" s="213"/>
      <c r="L26" s="142"/>
      <c r="M26" s="143"/>
      <c r="N26" s="141"/>
      <c r="O26" s="142"/>
      <c r="P26" s="144"/>
      <c r="Q26" s="1"/>
      <c r="R26" s="1"/>
      <c r="S26" s="1"/>
      <c r="T26" s="1"/>
      <c r="U26" s="1"/>
      <c r="V26" s="1"/>
      <c r="W26" s="1"/>
      <c r="X26" s="1"/>
      <c r="Y26" s="1"/>
      <c r="Z26" s="1"/>
    </row>
    <row r="27" spans="1:26" ht="14.25" customHeight="1">
      <c r="A27" s="214"/>
      <c r="B27" s="215"/>
      <c r="C27" s="216"/>
      <c r="D27" s="96"/>
      <c r="E27" s="215"/>
      <c r="F27" s="215"/>
      <c r="G27" s="215"/>
      <c r="H27" s="215"/>
      <c r="I27" s="216"/>
      <c r="J27" s="10"/>
      <c r="K27" s="205"/>
      <c r="L27" s="97"/>
      <c r="M27" s="98"/>
      <c r="N27" s="96"/>
      <c r="O27" s="97"/>
      <c r="P27" s="100"/>
      <c r="Q27" s="1"/>
      <c r="R27" s="1"/>
      <c r="S27" s="1"/>
      <c r="T27" s="1"/>
      <c r="U27" s="1"/>
      <c r="V27" s="1"/>
      <c r="W27" s="1"/>
      <c r="X27" s="1"/>
      <c r="Y27" s="1"/>
      <c r="Z27" s="1"/>
    </row>
    <row r="28" spans="1:26" ht="14.25" customHeight="1" thickBot="1">
      <c r="A28" s="217"/>
      <c r="B28" s="218"/>
      <c r="C28" s="219"/>
      <c r="D28" s="101"/>
      <c r="E28" s="218"/>
      <c r="F28" s="218"/>
      <c r="G28" s="218"/>
      <c r="H28" s="218"/>
      <c r="I28" s="219"/>
      <c r="J28" s="11"/>
      <c r="K28" s="207"/>
      <c r="L28" s="102"/>
      <c r="M28" s="103"/>
      <c r="N28" s="101"/>
      <c r="O28" s="102"/>
      <c r="P28" s="105"/>
      <c r="Q28" s="1"/>
      <c r="R28" s="1"/>
      <c r="S28" s="1"/>
      <c r="T28" s="1"/>
      <c r="U28" s="1"/>
      <c r="V28" s="1"/>
      <c r="W28" s="1"/>
      <c r="X28" s="1"/>
      <c r="Y28" s="1"/>
      <c r="Z28" s="1"/>
    </row>
    <row r="29" spans="1:26" ht="14.25" customHeight="1"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thickBot="1">
      <c r="A30" s="208" t="s">
        <v>21</v>
      </c>
      <c r="B30" s="159"/>
      <c r="C30" s="202"/>
      <c r="D30" s="209" t="s">
        <v>22</v>
      </c>
      <c r="E30" s="92"/>
      <c r="F30" s="92"/>
      <c r="G30" s="92"/>
      <c r="H30" s="92"/>
      <c r="I30" s="93"/>
      <c r="J30" s="8" t="s">
        <v>18</v>
      </c>
      <c r="K30" s="210" t="s">
        <v>23</v>
      </c>
      <c r="L30" s="92"/>
      <c r="M30" s="93"/>
      <c r="N30" s="211" t="s">
        <v>20</v>
      </c>
      <c r="O30" s="159"/>
      <c r="P30" s="160"/>
      <c r="Q30" s="1"/>
      <c r="R30" s="1"/>
      <c r="S30" s="1"/>
      <c r="T30" s="1"/>
      <c r="U30" s="1"/>
      <c r="V30" s="1"/>
      <c r="W30" s="1"/>
      <c r="X30" s="1"/>
      <c r="Y30" s="1"/>
      <c r="Z30" s="1"/>
    </row>
    <row r="31" spans="1:26" ht="14.25" customHeight="1">
      <c r="A31" s="212"/>
      <c r="B31" s="142"/>
      <c r="C31" s="143"/>
      <c r="D31" s="213"/>
      <c r="E31" s="142"/>
      <c r="F31" s="142"/>
      <c r="G31" s="142"/>
      <c r="H31" s="142"/>
      <c r="I31" s="143"/>
      <c r="J31" s="9"/>
      <c r="K31" s="213"/>
      <c r="L31" s="142"/>
      <c r="M31" s="143"/>
      <c r="N31" s="141"/>
      <c r="O31" s="142"/>
      <c r="P31" s="144"/>
      <c r="Q31" s="1"/>
      <c r="R31" s="1"/>
      <c r="S31" s="1"/>
      <c r="T31" s="1"/>
      <c r="U31" s="1"/>
      <c r="V31" s="1"/>
      <c r="W31" s="1"/>
      <c r="X31" s="1"/>
      <c r="Y31" s="1"/>
      <c r="Z31" s="1"/>
    </row>
    <row r="32" spans="1:26" ht="14.25" customHeight="1">
      <c r="A32" s="204"/>
      <c r="B32" s="97"/>
      <c r="C32" s="98"/>
      <c r="D32" s="205"/>
      <c r="E32" s="97"/>
      <c r="F32" s="97"/>
      <c r="G32" s="97"/>
      <c r="H32" s="97"/>
      <c r="I32" s="98"/>
      <c r="J32" s="10"/>
      <c r="K32" s="205"/>
      <c r="L32" s="97"/>
      <c r="M32" s="98"/>
      <c r="N32" s="96"/>
      <c r="O32" s="97"/>
      <c r="P32" s="100"/>
      <c r="Q32" s="1"/>
      <c r="R32" s="1"/>
      <c r="S32" s="1"/>
      <c r="T32" s="1"/>
      <c r="U32" s="1"/>
      <c r="V32" s="1"/>
      <c r="W32" s="1"/>
      <c r="X32" s="1"/>
      <c r="Y32" s="1"/>
      <c r="Z32" s="1"/>
    </row>
    <row r="33" spans="1:26" ht="14.25" customHeight="1">
      <c r="A33" s="204"/>
      <c r="B33" s="97"/>
      <c r="C33" s="98"/>
      <c r="D33" s="205"/>
      <c r="E33" s="97"/>
      <c r="F33" s="97"/>
      <c r="G33" s="97"/>
      <c r="H33" s="97"/>
      <c r="I33" s="98"/>
      <c r="J33" s="12"/>
      <c r="K33" s="205"/>
      <c r="L33" s="97"/>
      <c r="M33" s="98"/>
      <c r="N33" s="205"/>
      <c r="O33" s="97"/>
      <c r="P33" s="100"/>
      <c r="Q33" s="1"/>
      <c r="R33" s="1"/>
      <c r="S33" s="1"/>
      <c r="T33" s="1"/>
      <c r="U33" s="1"/>
      <c r="V33" s="1"/>
      <c r="W33" s="1"/>
      <c r="X33" s="1"/>
      <c r="Y33" s="1"/>
      <c r="Z33" s="1"/>
    </row>
    <row r="34" spans="1:26" ht="14.25" customHeight="1">
      <c r="A34" s="204"/>
      <c r="B34" s="97"/>
      <c r="C34" s="98"/>
      <c r="D34" s="205"/>
      <c r="E34" s="97"/>
      <c r="F34" s="97"/>
      <c r="G34" s="97"/>
      <c r="H34" s="97"/>
      <c r="I34" s="98"/>
      <c r="J34" s="10"/>
      <c r="K34" s="205"/>
      <c r="L34" s="97"/>
      <c r="M34" s="98"/>
      <c r="N34" s="96"/>
      <c r="O34" s="97"/>
      <c r="P34" s="100"/>
      <c r="Q34" s="1"/>
      <c r="R34" s="1"/>
      <c r="S34" s="1"/>
      <c r="T34" s="1"/>
      <c r="U34" s="1"/>
      <c r="V34" s="1"/>
      <c r="W34" s="1"/>
      <c r="X34" s="1"/>
      <c r="Y34" s="1"/>
      <c r="Z34" s="1"/>
    </row>
    <row r="35" spans="1:26" ht="14.25" customHeight="1" thickBot="1">
      <c r="A35" s="206"/>
      <c r="B35" s="102"/>
      <c r="C35" s="103"/>
      <c r="D35" s="207"/>
      <c r="E35" s="102"/>
      <c r="F35" s="102"/>
      <c r="G35" s="102"/>
      <c r="H35" s="102"/>
      <c r="I35" s="103"/>
      <c r="J35" s="11"/>
      <c r="K35" s="207"/>
      <c r="L35" s="102"/>
      <c r="M35" s="103"/>
      <c r="N35" s="101"/>
      <c r="O35" s="102"/>
      <c r="P35" s="105"/>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21">
      <c r="A37" s="13" t="s">
        <v>24</v>
      </c>
      <c r="B37" s="13"/>
      <c r="C37" s="13"/>
      <c r="D37" s="13"/>
      <c r="E37" s="13"/>
      <c r="F37" s="13"/>
      <c r="G37" s="13"/>
      <c r="H37" s="13"/>
      <c r="I37" s="13"/>
      <c r="J37" s="13"/>
      <c r="K37" s="13"/>
      <c r="L37" s="13"/>
      <c r="M37" s="13" t="s">
        <v>12</v>
      </c>
      <c r="N37" s="128"/>
      <c r="O37" s="128"/>
      <c r="P37" s="128"/>
      <c r="Q37" s="3"/>
      <c r="R37" s="3"/>
      <c r="S37" s="3"/>
      <c r="T37" s="3"/>
      <c r="U37" s="3"/>
      <c r="V37" s="3"/>
      <c r="W37" s="3"/>
      <c r="X37" s="3"/>
      <c r="Y37" s="3"/>
      <c r="Z37" s="3"/>
    </row>
    <row r="38" spans="1:26" ht="14.25" customHeight="1"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4" t="s">
        <v>25</v>
      </c>
      <c r="B39" s="1"/>
      <c r="C39" s="1"/>
      <c r="D39" s="1"/>
      <c r="E39" s="158"/>
      <c r="F39" s="159"/>
      <c r="G39" s="159"/>
      <c r="H39" s="159"/>
      <c r="I39" s="159"/>
      <c r="J39" s="159"/>
      <c r="K39" s="159"/>
      <c r="L39" s="159"/>
      <c r="M39" s="159"/>
      <c r="N39" s="159"/>
      <c r="O39" s="159"/>
      <c r="P39" s="160"/>
      <c r="Q39" s="1"/>
      <c r="R39" s="1"/>
      <c r="S39" s="1"/>
      <c r="T39" s="1"/>
      <c r="U39" s="1"/>
      <c r="V39" s="1"/>
      <c r="W39" s="1"/>
      <c r="X39" s="1"/>
      <c r="Y39" s="1"/>
      <c r="Z39" s="1"/>
    </row>
    <row r="40" spans="1:26" ht="14.25" customHeight="1" thickBot="1">
      <c r="A40" s="4"/>
      <c r="B40" s="1"/>
      <c r="C40" s="1"/>
      <c r="D40" s="1"/>
      <c r="E40" s="163"/>
      <c r="F40" s="153"/>
      <c r="G40" s="153"/>
      <c r="H40" s="153"/>
      <c r="I40" s="153"/>
      <c r="J40" s="153"/>
      <c r="K40" s="153"/>
      <c r="L40" s="153"/>
      <c r="M40" s="153"/>
      <c r="N40" s="153"/>
      <c r="O40" s="153"/>
      <c r="P40" s="164"/>
      <c r="Q40" s="1"/>
      <c r="R40" s="1"/>
      <c r="S40" s="1"/>
      <c r="T40" s="1"/>
      <c r="U40" s="1"/>
      <c r="V40" s="1"/>
      <c r="W40" s="1"/>
      <c r="X40" s="1"/>
      <c r="Y40" s="1"/>
      <c r="Z40" s="1"/>
    </row>
    <row r="41" spans="1:26" ht="14.25" customHeight="1" thickBot="1">
      <c r="A41" s="4"/>
      <c r="B41" s="1"/>
      <c r="C41" s="1"/>
      <c r="D41" s="1"/>
      <c r="E41" s="14"/>
      <c r="F41" s="14"/>
      <c r="G41" s="14"/>
      <c r="H41" s="14"/>
      <c r="I41" s="14"/>
      <c r="J41" s="14"/>
      <c r="K41" s="14"/>
      <c r="L41" s="14"/>
      <c r="M41" s="14"/>
      <c r="N41" s="14"/>
      <c r="O41" s="14"/>
      <c r="P41" s="1"/>
      <c r="Q41" s="1"/>
      <c r="R41" s="1"/>
      <c r="S41" s="1"/>
      <c r="T41" s="1"/>
      <c r="U41" s="1"/>
      <c r="V41" s="1"/>
      <c r="W41" s="1"/>
      <c r="X41" s="1"/>
      <c r="Y41" s="1"/>
      <c r="Z41" s="1"/>
    </row>
    <row r="42" spans="1:26" ht="14.25" customHeight="1" thickBot="1">
      <c r="A42" s="201" t="s">
        <v>26</v>
      </c>
      <c r="B42" s="159"/>
      <c r="C42" s="202"/>
      <c r="D42" s="191" t="s">
        <v>17</v>
      </c>
      <c r="E42" s="92"/>
      <c r="F42" s="92"/>
      <c r="G42" s="92"/>
      <c r="H42" s="92"/>
      <c r="I42" s="93"/>
      <c r="J42" s="15" t="s">
        <v>18</v>
      </c>
      <c r="K42" s="192" t="s">
        <v>19</v>
      </c>
      <c r="L42" s="92"/>
      <c r="M42" s="93"/>
      <c r="N42" s="203" t="s">
        <v>27</v>
      </c>
      <c r="O42" s="159"/>
      <c r="P42" s="160"/>
      <c r="Q42" s="1"/>
      <c r="R42" s="1"/>
      <c r="S42" s="1"/>
      <c r="T42" s="1"/>
      <c r="U42" s="1"/>
      <c r="V42" s="1"/>
      <c r="W42" s="1"/>
      <c r="X42" s="1"/>
      <c r="Y42" s="1"/>
      <c r="Z42" s="1"/>
    </row>
    <row r="43" spans="1:26" ht="14.25" customHeight="1" thickBot="1">
      <c r="A43" s="199"/>
      <c r="B43" s="92"/>
      <c r="C43" s="93"/>
      <c r="D43" s="200"/>
      <c r="E43" s="92"/>
      <c r="F43" s="92"/>
      <c r="G43" s="92"/>
      <c r="H43" s="92"/>
      <c r="I43" s="93"/>
      <c r="J43" s="16"/>
      <c r="K43" s="184"/>
      <c r="L43" s="92"/>
      <c r="M43" s="93"/>
      <c r="N43" s="200"/>
      <c r="O43" s="92"/>
      <c r="P43" s="107"/>
      <c r="Q43" s="1"/>
      <c r="R43" s="1"/>
      <c r="S43" s="1"/>
      <c r="T43" s="1"/>
      <c r="U43" s="1"/>
      <c r="V43" s="1"/>
      <c r="W43" s="1"/>
      <c r="X43" s="1"/>
      <c r="Y43" s="1"/>
      <c r="Z43" s="1"/>
    </row>
    <row r="44" spans="1:26" ht="14.25" customHeight="1"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thickBot="1">
      <c r="A45" s="201" t="s">
        <v>28</v>
      </c>
      <c r="B45" s="159"/>
      <c r="C45" s="202"/>
      <c r="D45" s="191" t="s">
        <v>22</v>
      </c>
      <c r="E45" s="92"/>
      <c r="F45" s="92"/>
      <c r="G45" s="92"/>
      <c r="H45" s="92"/>
      <c r="I45" s="93"/>
      <c r="J45" s="15" t="s">
        <v>18</v>
      </c>
      <c r="K45" s="192" t="s">
        <v>23</v>
      </c>
      <c r="L45" s="92"/>
      <c r="M45" s="93"/>
      <c r="N45" s="203" t="s">
        <v>27</v>
      </c>
      <c r="O45" s="159"/>
      <c r="P45" s="160"/>
      <c r="Q45" s="1"/>
      <c r="R45" s="1"/>
      <c r="S45" s="1"/>
      <c r="T45" s="1"/>
      <c r="U45" s="1"/>
      <c r="V45" s="1"/>
      <c r="W45" s="1"/>
      <c r="X45" s="1"/>
      <c r="Y45" s="1"/>
      <c r="Z45" s="1"/>
    </row>
    <row r="46" spans="1:26" ht="14.25" customHeight="1">
      <c r="A46" s="196"/>
      <c r="B46" s="142"/>
      <c r="C46" s="143"/>
      <c r="D46" s="197"/>
      <c r="E46" s="142"/>
      <c r="F46" s="142"/>
      <c r="G46" s="142"/>
      <c r="H46" s="142"/>
      <c r="I46" s="143"/>
      <c r="J46" s="17"/>
      <c r="K46" s="198"/>
      <c r="L46" s="142"/>
      <c r="M46" s="143"/>
      <c r="N46" s="197"/>
      <c r="O46" s="142"/>
      <c r="P46" s="144"/>
      <c r="Q46" s="1"/>
      <c r="R46" s="1"/>
      <c r="S46" s="1"/>
      <c r="T46" s="1"/>
      <c r="U46" s="1"/>
      <c r="V46" s="1"/>
      <c r="W46" s="1"/>
      <c r="X46" s="1"/>
      <c r="Y46" s="1"/>
      <c r="Z46" s="1"/>
    </row>
    <row r="47" spans="1:26" ht="14.25" customHeight="1">
      <c r="A47" s="193"/>
      <c r="B47" s="97"/>
      <c r="C47" s="98"/>
      <c r="D47" s="194"/>
      <c r="E47" s="97"/>
      <c r="F47" s="97"/>
      <c r="G47" s="97"/>
      <c r="H47" s="97"/>
      <c r="I47" s="98"/>
      <c r="J47" s="18"/>
      <c r="K47" s="195"/>
      <c r="L47" s="97"/>
      <c r="M47" s="98"/>
      <c r="N47" s="194"/>
      <c r="O47" s="97"/>
      <c r="P47" s="100"/>
      <c r="Q47" s="1"/>
      <c r="R47" s="1"/>
      <c r="S47" s="1"/>
      <c r="T47" s="1"/>
      <c r="U47" s="1"/>
      <c r="V47" s="1"/>
      <c r="W47" s="1"/>
      <c r="X47" s="1"/>
      <c r="Y47" s="1"/>
      <c r="Z47" s="1"/>
    </row>
    <row r="48" spans="1:26" ht="14.25" customHeight="1">
      <c r="A48" s="193"/>
      <c r="B48" s="97"/>
      <c r="C48" s="98"/>
      <c r="D48" s="194"/>
      <c r="E48" s="97"/>
      <c r="F48" s="97"/>
      <c r="G48" s="97"/>
      <c r="H48" s="97"/>
      <c r="I48" s="98"/>
      <c r="J48" s="18"/>
      <c r="K48" s="195"/>
      <c r="L48" s="97"/>
      <c r="M48" s="98"/>
      <c r="N48" s="194"/>
      <c r="O48" s="97"/>
      <c r="P48" s="100"/>
      <c r="Q48" s="1"/>
      <c r="R48" s="1"/>
      <c r="S48" s="1"/>
      <c r="T48" s="1"/>
      <c r="U48" s="1"/>
      <c r="V48" s="1"/>
      <c r="W48" s="1"/>
      <c r="X48" s="1"/>
      <c r="Y48" s="1"/>
      <c r="Z48" s="1"/>
    </row>
    <row r="49" spans="1:26" ht="14.25" customHeight="1">
      <c r="A49" s="193"/>
      <c r="B49" s="97"/>
      <c r="C49" s="98"/>
      <c r="D49" s="194"/>
      <c r="E49" s="97"/>
      <c r="F49" s="97"/>
      <c r="G49" s="97"/>
      <c r="H49" s="97"/>
      <c r="I49" s="98"/>
      <c r="J49" s="18"/>
      <c r="K49" s="195"/>
      <c r="L49" s="97"/>
      <c r="M49" s="98"/>
      <c r="N49" s="194"/>
      <c r="O49" s="97"/>
      <c r="P49" s="100"/>
      <c r="Q49" s="1"/>
      <c r="R49" s="1"/>
      <c r="S49" s="1"/>
      <c r="T49" s="1"/>
      <c r="U49" s="1"/>
      <c r="V49" s="1"/>
      <c r="W49" s="1"/>
      <c r="X49" s="1"/>
      <c r="Y49" s="1"/>
      <c r="Z49" s="1"/>
    </row>
    <row r="50" spans="1:26" ht="14.25" customHeight="1" thickBot="1">
      <c r="A50" s="187"/>
      <c r="B50" s="102"/>
      <c r="C50" s="103"/>
      <c r="D50" s="188"/>
      <c r="E50" s="102"/>
      <c r="F50" s="102"/>
      <c r="G50" s="102"/>
      <c r="H50" s="102"/>
      <c r="I50" s="103"/>
      <c r="J50" s="19"/>
      <c r="K50" s="189"/>
      <c r="L50" s="102"/>
      <c r="M50" s="103"/>
      <c r="N50" s="188"/>
      <c r="O50" s="102"/>
      <c r="P50" s="105"/>
      <c r="Q50" s="1"/>
      <c r="R50" s="1"/>
      <c r="S50" s="1"/>
      <c r="T50" s="1"/>
      <c r="U50" s="1"/>
      <c r="V50" s="1"/>
      <c r="W50" s="1"/>
      <c r="X50" s="1"/>
      <c r="Y50" s="1"/>
      <c r="Z50" s="1"/>
    </row>
    <row r="51" spans="1:26" ht="14.25" customHeight="1"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ustomHeight="1" thickBot="1">
      <c r="A52" s="190" t="s">
        <v>29</v>
      </c>
      <c r="B52" s="92"/>
      <c r="C52" s="92"/>
      <c r="D52" s="92"/>
      <c r="E52" s="92"/>
      <c r="F52" s="93"/>
      <c r="G52" s="191" t="s">
        <v>30</v>
      </c>
      <c r="H52" s="92"/>
      <c r="I52" s="92"/>
      <c r="J52" s="92"/>
      <c r="K52" s="92"/>
      <c r="L52" s="92"/>
      <c r="M52" s="93"/>
      <c r="N52" s="15" t="s">
        <v>31</v>
      </c>
      <c r="O52" s="192" t="s">
        <v>32</v>
      </c>
      <c r="P52" s="107"/>
      <c r="Q52" s="1"/>
      <c r="R52" s="1"/>
      <c r="S52" s="1"/>
      <c r="T52" s="1"/>
      <c r="U52" s="1"/>
      <c r="V52" s="1"/>
      <c r="W52" s="1"/>
      <c r="X52" s="1"/>
      <c r="Y52" s="1"/>
      <c r="Z52" s="1"/>
    </row>
    <row r="53" spans="1:26" ht="14.25" customHeight="1" thickBot="1">
      <c r="A53" s="178"/>
      <c r="B53" s="179"/>
      <c r="C53" s="179"/>
      <c r="D53" s="179"/>
      <c r="E53" s="179"/>
      <c r="F53" s="180"/>
      <c r="G53" s="181"/>
      <c r="H53" s="182"/>
      <c r="I53" s="182"/>
      <c r="J53" s="182"/>
      <c r="K53" s="182"/>
      <c r="L53" s="182"/>
      <c r="M53" s="183"/>
      <c r="N53" s="20"/>
      <c r="O53" s="184"/>
      <c r="P53" s="107"/>
      <c r="Q53" s="1"/>
      <c r="R53" s="1"/>
      <c r="S53" s="1"/>
      <c r="T53" s="1"/>
      <c r="U53" s="1"/>
      <c r="V53" s="1"/>
      <c r="W53" s="1"/>
      <c r="X53" s="1"/>
      <c r="Y53" s="1"/>
      <c r="Z53" s="1"/>
    </row>
    <row r="54" spans="1:26" ht="14.25" customHeight="1">
      <c r="A54" s="185" t="s">
        <v>33</v>
      </c>
      <c r="B54" s="159"/>
      <c r="C54" s="160"/>
      <c r="D54" s="186"/>
      <c r="E54" s="159"/>
      <c r="F54" s="159"/>
      <c r="G54" s="159"/>
      <c r="H54" s="159"/>
      <c r="I54" s="159"/>
      <c r="J54" s="159"/>
      <c r="K54" s="159"/>
      <c r="L54" s="159"/>
      <c r="M54" s="159"/>
      <c r="N54" s="159"/>
      <c r="O54" s="159"/>
      <c r="P54" s="160"/>
      <c r="Q54" s="1"/>
      <c r="R54" s="1"/>
      <c r="S54" s="1"/>
      <c r="T54" s="1"/>
      <c r="U54" s="1"/>
      <c r="V54" s="1"/>
      <c r="W54" s="1"/>
      <c r="X54" s="1"/>
      <c r="Y54" s="1"/>
      <c r="Z54" s="1"/>
    </row>
    <row r="55" spans="1:26" ht="14.25" customHeight="1" thickBot="1">
      <c r="A55" s="163"/>
      <c r="B55" s="153"/>
      <c r="C55" s="164"/>
      <c r="D55" s="153"/>
      <c r="E55" s="153"/>
      <c r="F55" s="153"/>
      <c r="G55" s="153"/>
      <c r="H55" s="153"/>
      <c r="I55" s="153"/>
      <c r="J55" s="153"/>
      <c r="K55" s="153"/>
      <c r="L55" s="153"/>
      <c r="M55" s="153"/>
      <c r="N55" s="153"/>
      <c r="O55" s="153"/>
      <c r="P55" s="164"/>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21">
      <c r="A57" s="21" t="s">
        <v>34</v>
      </c>
      <c r="B57" s="21"/>
      <c r="C57" s="21"/>
      <c r="D57" s="21"/>
      <c r="E57" s="21"/>
      <c r="F57" s="21"/>
      <c r="G57" s="21"/>
      <c r="H57" s="21"/>
      <c r="I57" s="21"/>
      <c r="J57" s="21"/>
      <c r="K57" s="21"/>
      <c r="L57" s="21"/>
      <c r="M57" s="21" t="s">
        <v>12</v>
      </c>
      <c r="N57" s="122">
        <f>N302-120</f>
        <v>43969</v>
      </c>
      <c r="O57" s="117"/>
      <c r="P57" s="117"/>
      <c r="Q57" s="3"/>
      <c r="R57" s="3"/>
      <c r="S57" s="3"/>
      <c r="T57" s="3"/>
      <c r="U57" s="3"/>
      <c r="V57" s="3"/>
      <c r="W57" s="3"/>
      <c r="X57" s="3"/>
      <c r="Y57" s="3"/>
      <c r="Z57" s="3"/>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76" t="s">
        <v>35</v>
      </c>
      <c r="B59" s="166"/>
      <c r="C59" s="166"/>
      <c r="D59" s="166"/>
      <c r="E59" s="166"/>
      <c r="F59" s="166"/>
      <c r="G59" s="166"/>
      <c r="H59" s="166"/>
      <c r="I59" s="166"/>
      <c r="J59" s="166"/>
      <c r="K59" s="166"/>
      <c r="L59" s="166"/>
      <c r="M59" s="1"/>
      <c r="N59" s="1"/>
      <c r="O59" s="1"/>
      <c r="P59" s="1"/>
      <c r="Q59" s="1"/>
      <c r="R59" s="1"/>
      <c r="S59" s="1"/>
      <c r="T59" s="1"/>
      <c r="U59" s="1"/>
      <c r="V59" s="1"/>
      <c r="W59" s="1"/>
      <c r="X59" s="1"/>
      <c r="Y59" s="1"/>
      <c r="Z59" s="1"/>
    </row>
    <row r="60" spans="1:26" ht="14.25" customHeight="1" thickBot="1">
      <c r="A60" s="4"/>
      <c r="B60" s="4"/>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22"/>
      <c r="B61" s="23"/>
      <c r="C61" s="24"/>
      <c r="D61" s="24"/>
      <c r="E61" s="24"/>
      <c r="F61" s="24"/>
      <c r="G61" s="24"/>
      <c r="H61" s="24"/>
      <c r="I61" s="24"/>
      <c r="J61" s="24"/>
      <c r="K61" s="24"/>
      <c r="L61" s="25"/>
      <c r="M61" s="1"/>
      <c r="N61" s="1"/>
      <c r="O61" s="1"/>
      <c r="P61" s="1"/>
      <c r="Q61" s="1"/>
      <c r="R61" s="1"/>
      <c r="S61" s="1"/>
      <c r="T61" s="1"/>
      <c r="U61" s="1"/>
      <c r="V61" s="1"/>
      <c r="W61" s="1"/>
      <c r="X61" s="1"/>
      <c r="Y61" s="1"/>
      <c r="Z61" s="1"/>
    </row>
    <row r="62" spans="1:26" ht="14.25" customHeight="1">
      <c r="A62" s="26" t="s">
        <v>36</v>
      </c>
      <c r="B62" s="27"/>
      <c r="C62" s="28" t="s">
        <v>37</v>
      </c>
      <c r="D62" s="172"/>
      <c r="E62" s="156"/>
      <c r="F62" s="28"/>
      <c r="G62" s="84" t="s">
        <v>38</v>
      </c>
      <c r="H62" s="172"/>
      <c r="I62" s="156"/>
      <c r="J62" s="28"/>
      <c r="K62" s="28"/>
      <c r="L62" s="29"/>
      <c r="M62" s="1"/>
      <c r="N62" s="1"/>
      <c r="O62" s="1"/>
      <c r="P62" s="1"/>
      <c r="Q62" s="1"/>
      <c r="R62" s="1"/>
      <c r="S62" s="1"/>
      <c r="T62" s="1"/>
      <c r="U62" s="1"/>
      <c r="V62" s="1"/>
      <c r="W62" s="1"/>
      <c r="X62" s="1"/>
      <c r="Y62" s="1"/>
      <c r="Z62" s="1"/>
    </row>
    <row r="63" spans="1:26" ht="14.25" customHeight="1">
      <c r="A63" s="26"/>
      <c r="B63" s="27"/>
      <c r="C63" s="28"/>
      <c r="D63" s="28"/>
      <c r="E63" s="28"/>
      <c r="F63" s="28"/>
      <c r="G63" s="28"/>
      <c r="H63" s="28"/>
      <c r="I63" s="28"/>
      <c r="J63" s="28"/>
      <c r="K63" s="28"/>
      <c r="L63" s="29"/>
      <c r="M63" s="1"/>
      <c r="N63" s="1"/>
      <c r="O63" s="1"/>
      <c r="P63" s="1"/>
      <c r="Q63" s="1"/>
      <c r="R63" s="1"/>
      <c r="S63" s="1"/>
      <c r="T63" s="1"/>
      <c r="U63" s="1"/>
      <c r="V63" s="1"/>
      <c r="W63" s="1"/>
      <c r="X63" s="1"/>
      <c r="Y63" s="1"/>
      <c r="Z63" s="1"/>
    </row>
    <row r="64" spans="1:26" ht="14.25" customHeight="1">
      <c r="A64" s="26" t="s">
        <v>39</v>
      </c>
      <c r="B64" s="30"/>
      <c r="C64" s="28"/>
      <c r="D64" s="28"/>
      <c r="E64" s="28"/>
      <c r="F64" s="28"/>
      <c r="G64" s="28"/>
      <c r="H64" s="28"/>
      <c r="I64" s="28"/>
      <c r="J64" s="28"/>
      <c r="K64" s="31" t="s">
        <v>40</v>
      </c>
      <c r="L64" s="32"/>
      <c r="M64" s="1"/>
      <c r="N64" s="1"/>
      <c r="O64" s="1"/>
      <c r="P64" s="1"/>
      <c r="Q64" s="1"/>
      <c r="R64" s="1"/>
      <c r="S64" s="1"/>
      <c r="T64" s="1"/>
      <c r="U64" s="1"/>
      <c r="V64" s="1"/>
      <c r="W64" s="1"/>
      <c r="X64" s="1"/>
      <c r="Y64" s="1"/>
      <c r="Z64" s="1"/>
    </row>
    <row r="65" spans="1:26" ht="14.25" customHeight="1">
      <c r="A65" s="26"/>
      <c r="B65" s="30"/>
      <c r="C65" s="173" t="s">
        <v>41</v>
      </c>
      <c r="D65" s="177"/>
      <c r="E65" s="157"/>
      <c r="F65" s="156"/>
      <c r="G65" s="28"/>
      <c r="H65" s="28"/>
      <c r="I65" s="28"/>
      <c r="J65" s="28"/>
      <c r="K65" s="170">
        <f>(E65*$D$62)+(E67*$H$62)</f>
        <v>0</v>
      </c>
      <c r="L65" s="33"/>
      <c r="M65" s="1"/>
      <c r="N65" s="1"/>
      <c r="O65" s="1"/>
      <c r="P65" s="1"/>
      <c r="Q65" s="1"/>
      <c r="R65" s="1"/>
      <c r="S65" s="1"/>
      <c r="T65" s="1"/>
      <c r="U65" s="1"/>
      <c r="V65" s="1"/>
      <c r="W65" s="1"/>
      <c r="X65" s="1"/>
      <c r="Y65" s="1"/>
      <c r="Z65" s="1"/>
    </row>
    <row r="66" spans="1:26" ht="14.25" customHeight="1">
      <c r="A66" s="26"/>
      <c r="B66" s="30"/>
      <c r="C66" s="173" t="s">
        <v>42</v>
      </c>
      <c r="D66" s="166"/>
      <c r="E66" s="34"/>
      <c r="F66" s="28"/>
      <c r="G66" s="28"/>
      <c r="H66" s="28"/>
      <c r="I66" s="28"/>
      <c r="J66" s="28"/>
      <c r="K66" s="166"/>
      <c r="L66" s="33"/>
      <c r="M66" s="1"/>
      <c r="N66" s="1"/>
      <c r="O66" s="1"/>
      <c r="P66" s="1"/>
      <c r="Q66" s="1"/>
      <c r="R66" s="1"/>
      <c r="S66" s="1"/>
      <c r="T66" s="1"/>
      <c r="U66" s="1"/>
      <c r="V66" s="1"/>
      <c r="W66" s="1"/>
      <c r="X66" s="1"/>
      <c r="Y66" s="1"/>
      <c r="Z66" s="1"/>
    </row>
    <row r="67" spans="1:26" ht="14.25" customHeight="1">
      <c r="A67" s="26"/>
      <c r="B67" s="30"/>
      <c r="C67" s="173" t="s">
        <v>43</v>
      </c>
      <c r="D67" s="177"/>
      <c r="E67" s="157"/>
      <c r="F67" s="156"/>
      <c r="G67" s="28"/>
      <c r="H67" s="28"/>
      <c r="I67" s="28"/>
      <c r="J67" s="28"/>
      <c r="K67" s="166"/>
      <c r="L67" s="33"/>
      <c r="M67" s="1"/>
      <c r="N67" s="1"/>
      <c r="O67" s="1"/>
      <c r="P67" s="1"/>
      <c r="Q67" s="1"/>
      <c r="R67" s="1"/>
      <c r="S67" s="1"/>
      <c r="T67" s="1"/>
      <c r="U67" s="1"/>
      <c r="V67" s="1"/>
      <c r="W67" s="1"/>
      <c r="X67" s="1"/>
      <c r="Y67" s="1"/>
      <c r="Z67" s="1"/>
    </row>
    <row r="68" spans="1:26" ht="14.25" customHeight="1">
      <c r="A68" s="26"/>
      <c r="B68" s="30"/>
      <c r="C68" s="28"/>
      <c r="D68" s="28"/>
      <c r="E68" s="28"/>
      <c r="F68" s="28"/>
      <c r="G68" s="28"/>
      <c r="H68" s="28"/>
      <c r="I68" s="28"/>
      <c r="J68" s="28"/>
      <c r="K68" s="35"/>
      <c r="L68" s="29"/>
      <c r="M68" s="1"/>
      <c r="N68" s="1"/>
      <c r="O68" s="1"/>
      <c r="P68" s="1"/>
      <c r="Q68" s="1"/>
      <c r="R68" s="1"/>
      <c r="S68" s="1"/>
      <c r="T68" s="1"/>
      <c r="U68" s="1"/>
      <c r="V68" s="1"/>
      <c r="W68" s="1"/>
      <c r="X68" s="1"/>
      <c r="Y68" s="1"/>
      <c r="Z68" s="1"/>
    </row>
    <row r="69" spans="1:26" ht="14.25" customHeight="1">
      <c r="A69" s="26" t="s">
        <v>44</v>
      </c>
      <c r="B69" s="30"/>
      <c r="C69" s="165" t="s">
        <v>45</v>
      </c>
      <c r="D69" s="166"/>
      <c r="E69" s="172"/>
      <c r="F69" s="156"/>
      <c r="G69" s="28"/>
      <c r="H69" s="28"/>
      <c r="I69" s="28"/>
      <c r="J69" s="28"/>
      <c r="K69" s="35"/>
      <c r="L69" s="29"/>
      <c r="M69" s="1"/>
      <c r="N69" s="1"/>
      <c r="O69" s="1"/>
      <c r="P69" s="1"/>
      <c r="Q69" s="1"/>
      <c r="R69" s="1"/>
      <c r="S69" s="1"/>
      <c r="T69" s="1"/>
      <c r="U69" s="1"/>
      <c r="V69" s="1"/>
      <c r="W69" s="1"/>
      <c r="X69" s="1"/>
      <c r="Y69" s="1"/>
      <c r="Z69" s="1"/>
    </row>
    <row r="70" spans="1:26" ht="14.25" customHeight="1">
      <c r="A70" s="26"/>
      <c r="B70" s="30"/>
      <c r="C70" s="83"/>
      <c r="D70" s="83"/>
      <c r="E70" s="82"/>
      <c r="F70" s="82"/>
      <c r="G70" s="28"/>
      <c r="H70" s="28"/>
      <c r="I70" s="28"/>
      <c r="J70" s="28"/>
      <c r="K70" s="35"/>
      <c r="L70" s="29"/>
      <c r="M70" s="1"/>
      <c r="N70" s="1"/>
      <c r="O70" s="1"/>
      <c r="P70" s="1"/>
      <c r="Q70" s="1"/>
      <c r="R70" s="1"/>
      <c r="S70" s="1"/>
      <c r="T70" s="1"/>
      <c r="U70" s="1"/>
      <c r="V70" s="1"/>
      <c r="W70" s="1"/>
      <c r="X70" s="1"/>
      <c r="Y70" s="1"/>
      <c r="Z70" s="1"/>
    </row>
    <row r="71" spans="1:26" ht="14.25" customHeight="1">
      <c r="A71" s="26"/>
      <c r="B71" s="30"/>
      <c r="C71" s="173" t="s">
        <v>46</v>
      </c>
      <c r="D71" s="166"/>
      <c r="E71" s="166"/>
      <c r="F71" s="82" t="s">
        <v>47</v>
      </c>
      <c r="G71" s="82" t="s">
        <v>48</v>
      </c>
      <c r="H71" s="173" t="s">
        <v>49</v>
      </c>
      <c r="I71" s="166"/>
      <c r="J71" s="82" t="s">
        <v>50</v>
      </c>
      <c r="K71" s="31" t="s">
        <v>51</v>
      </c>
      <c r="L71" s="32"/>
      <c r="M71" s="1"/>
      <c r="N71" s="1"/>
      <c r="O71" s="1"/>
      <c r="P71" s="1"/>
      <c r="Q71" s="1"/>
      <c r="R71" s="1"/>
      <c r="S71" s="1"/>
      <c r="T71" s="1"/>
      <c r="U71" s="1"/>
      <c r="V71" s="1"/>
      <c r="W71" s="1"/>
      <c r="X71" s="1"/>
      <c r="Y71" s="1"/>
      <c r="Z71" s="1"/>
    </row>
    <row r="72" spans="1:26" ht="14.25" customHeight="1">
      <c r="A72" s="26"/>
      <c r="B72" s="30"/>
      <c r="C72" s="165" t="s">
        <v>52</v>
      </c>
      <c r="D72" s="166"/>
      <c r="E72" s="166"/>
      <c r="F72" s="89">
        <v>8</v>
      </c>
      <c r="G72" s="174">
        <v>2.2999999999999998</v>
      </c>
      <c r="H72" s="171">
        <f t="shared" ref="H72:H79" si="0">IF(F72=0,0,($E$69/$F72)*$G$72)</f>
        <v>0</v>
      </c>
      <c r="I72" s="166"/>
      <c r="J72" s="88">
        <v>14</v>
      </c>
      <c r="K72" s="170">
        <f>SUM(H72:H79)</f>
        <v>0</v>
      </c>
      <c r="L72" s="33"/>
      <c r="M72" s="1"/>
      <c r="N72" s="1"/>
      <c r="O72" s="1"/>
      <c r="P72" s="1"/>
      <c r="Q72" s="1"/>
      <c r="R72" s="1"/>
      <c r="S72" s="1"/>
      <c r="T72" s="1"/>
      <c r="U72" s="1"/>
      <c r="V72" s="1"/>
      <c r="W72" s="1"/>
      <c r="X72" s="1"/>
      <c r="Y72" s="1"/>
      <c r="Z72" s="1"/>
    </row>
    <row r="73" spans="1:26" ht="14.25" customHeight="1">
      <c r="A73" s="26"/>
      <c r="B73" s="30"/>
      <c r="C73" s="165" t="s">
        <v>53</v>
      </c>
      <c r="D73" s="166"/>
      <c r="E73" s="166"/>
      <c r="F73" s="89">
        <v>17</v>
      </c>
      <c r="G73" s="175"/>
      <c r="H73" s="171">
        <f t="shared" si="0"/>
        <v>0</v>
      </c>
      <c r="I73" s="166"/>
      <c r="J73" s="89">
        <v>0</v>
      </c>
      <c r="K73" s="166"/>
      <c r="L73" s="33"/>
      <c r="M73" s="1"/>
      <c r="N73" s="1"/>
      <c r="O73" s="1"/>
      <c r="P73" s="1"/>
      <c r="Q73" s="1"/>
      <c r="R73" s="1"/>
      <c r="S73" s="1"/>
      <c r="T73" s="1"/>
      <c r="U73" s="1"/>
      <c r="V73" s="1"/>
      <c r="W73" s="1"/>
      <c r="X73" s="1"/>
      <c r="Y73" s="1"/>
      <c r="Z73" s="1"/>
    </row>
    <row r="74" spans="1:26" ht="14.25" customHeight="1">
      <c r="A74" s="26"/>
      <c r="B74" s="30"/>
      <c r="C74" s="165" t="s">
        <v>54</v>
      </c>
      <c r="D74" s="166"/>
      <c r="E74" s="166"/>
      <c r="F74" s="89">
        <v>0</v>
      </c>
      <c r="G74" s="175"/>
      <c r="H74" s="171">
        <f t="shared" si="0"/>
        <v>0</v>
      </c>
      <c r="I74" s="166"/>
      <c r="J74" s="89">
        <v>0</v>
      </c>
      <c r="K74" s="166"/>
      <c r="L74" s="33"/>
      <c r="M74" s="1"/>
      <c r="N74" s="1"/>
      <c r="O74" s="1"/>
      <c r="P74" s="1"/>
      <c r="Q74" s="1"/>
      <c r="R74" s="1"/>
      <c r="S74" s="1"/>
      <c r="T74" s="1"/>
      <c r="U74" s="1"/>
      <c r="V74" s="1"/>
      <c r="W74" s="1"/>
      <c r="X74" s="1"/>
      <c r="Y74" s="1"/>
      <c r="Z74" s="1"/>
    </row>
    <row r="75" spans="1:26" ht="14.25" customHeight="1">
      <c r="A75" s="26"/>
      <c r="B75" s="30"/>
      <c r="C75" s="165" t="s">
        <v>55</v>
      </c>
      <c r="D75" s="166"/>
      <c r="E75" s="166"/>
      <c r="F75" s="89">
        <v>0</v>
      </c>
      <c r="G75" s="175"/>
      <c r="H75" s="171">
        <f t="shared" si="0"/>
        <v>0</v>
      </c>
      <c r="I75" s="166"/>
      <c r="J75" s="89">
        <v>0</v>
      </c>
      <c r="K75" s="166"/>
      <c r="L75" s="33"/>
      <c r="M75" s="1"/>
      <c r="N75" s="1"/>
      <c r="O75" s="1"/>
      <c r="P75" s="1"/>
      <c r="Q75" s="1"/>
      <c r="R75" s="1"/>
      <c r="S75" s="1"/>
      <c r="T75" s="1"/>
      <c r="U75" s="1"/>
      <c r="V75" s="1"/>
      <c r="W75" s="1"/>
      <c r="X75" s="1"/>
      <c r="Y75" s="1"/>
      <c r="Z75" s="1"/>
    </row>
    <row r="76" spans="1:26" ht="14.25" customHeight="1">
      <c r="A76" s="26"/>
      <c r="B76" s="30"/>
      <c r="C76" s="165" t="s">
        <v>56</v>
      </c>
      <c r="D76" s="166"/>
      <c r="E76" s="166"/>
      <c r="F76" s="89">
        <v>0</v>
      </c>
      <c r="G76" s="175"/>
      <c r="H76" s="171">
        <f t="shared" si="0"/>
        <v>0</v>
      </c>
      <c r="I76" s="166"/>
      <c r="J76" s="89">
        <v>0</v>
      </c>
      <c r="K76" s="166"/>
      <c r="L76" s="33"/>
      <c r="M76" s="1"/>
      <c r="N76" s="1"/>
      <c r="O76" s="1"/>
      <c r="P76" s="1"/>
      <c r="Q76" s="1"/>
      <c r="R76" s="1"/>
      <c r="S76" s="1"/>
      <c r="T76" s="1"/>
      <c r="U76" s="1"/>
      <c r="V76" s="1"/>
      <c r="W76" s="1"/>
      <c r="X76" s="1"/>
      <c r="Y76" s="1"/>
      <c r="Z76" s="1"/>
    </row>
    <row r="77" spans="1:26" ht="14.25" customHeight="1">
      <c r="A77" s="26"/>
      <c r="B77" s="30"/>
      <c r="C77" s="165" t="s">
        <v>57</v>
      </c>
      <c r="D77" s="166"/>
      <c r="E77" s="166"/>
      <c r="F77" s="90">
        <v>0</v>
      </c>
      <c r="G77" s="175"/>
      <c r="H77" s="171">
        <f t="shared" si="0"/>
        <v>0</v>
      </c>
      <c r="I77" s="166"/>
      <c r="J77" s="89">
        <v>0</v>
      </c>
      <c r="K77" s="166"/>
      <c r="L77" s="33"/>
      <c r="M77" s="1"/>
      <c r="N77" s="1"/>
      <c r="O77" s="1"/>
      <c r="P77" s="1"/>
      <c r="Q77" s="1"/>
      <c r="R77" s="1"/>
      <c r="S77" s="1"/>
      <c r="T77" s="1"/>
      <c r="U77" s="1"/>
      <c r="V77" s="1"/>
      <c r="W77" s="1"/>
      <c r="X77" s="1"/>
      <c r="Y77" s="1"/>
      <c r="Z77" s="1"/>
    </row>
    <row r="78" spans="1:26" ht="14.25" customHeight="1">
      <c r="A78" s="26"/>
      <c r="B78" s="30"/>
      <c r="C78" s="165" t="s">
        <v>58</v>
      </c>
      <c r="D78" s="166"/>
      <c r="E78" s="166"/>
      <c r="F78" s="90">
        <v>0</v>
      </c>
      <c r="G78" s="175"/>
      <c r="H78" s="171">
        <f t="shared" si="0"/>
        <v>0</v>
      </c>
      <c r="I78" s="166"/>
      <c r="J78" s="89">
        <v>0</v>
      </c>
      <c r="K78" s="166"/>
      <c r="L78" s="33"/>
      <c r="M78" s="1"/>
      <c r="N78" s="1"/>
      <c r="O78" s="1"/>
      <c r="P78" s="1"/>
      <c r="Q78" s="1"/>
      <c r="R78" s="1"/>
      <c r="S78" s="1"/>
      <c r="T78" s="1"/>
      <c r="U78" s="1"/>
      <c r="V78" s="1"/>
      <c r="W78" s="1"/>
      <c r="X78" s="1"/>
      <c r="Y78" s="1"/>
      <c r="Z78" s="1"/>
    </row>
    <row r="79" spans="1:26" ht="14.25" customHeight="1">
      <c r="A79" s="26"/>
      <c r="B79" s="30"/>
      <c r="C79" s="165" t="s">
        <v>59</v>
      </c>
      <c r="D79" s="166"/>
      <c r="E79" s="166"/>
      <c r="F79" s="90">
        <v>0</v>
      </c>
      <c r="G79" s="175"/>
      <c r="H79" s="171">
        <f t="shared" si="0"/>
        <v>0</v>
      </c>
      <c r="I79" s="166"/>
      <c r="J79" s="89">
        <v>0</v>
      </c>
      <c r="K79" s="166"/>
      <c r="L79" s="33"/>
      <c r="M79" s="1"/>
      <c r="N79" s="1"/>
      <c r="O79" s="1"/>
      <c r="P79" s="1"/>
      <c r="Q79" s="1"/>
      <c r="R79" s="1"/>
      <c r="S79" s="1"/>
      <c r="T79" s="1"/>
      <c r="U79" s="1"/>
      <c r="V79" s="1"/>
      <c r="W79" s="1"/>
      <c r="X79" s="1"/>
      <c r="Y79" s="1"/>
      <c r="Z79" s="1"/>
    </row>
    <row r="80" spans="1:26" ht="14.25" customHeight="1">
      <c r="A80" s="26"/>
      <c r="B80" s="30"/>
      <c r="C80" s="28"/>
      <c r="D80" s="169" t="s">
        <v>60</v>
      </c>
      <c r="E80" s="166"/>
      <c r="F80" s="166"/>
      <c r="G80" s="166"/>
      <c r="H80" s="166"/>
      <c r="I80" s="166"/>
      <c r="J80" s="82">
        <f>SUM(J72:J79)</f>
        <v>14</v>
      </c>
      <c r="K80" s="36"/>
      <c r="L80" s="37"/>
      <c r="M80" s="1"/>
      <c r="N80" s="1"/>
      <c r="O80" s="1"/>
      <c r="P80" s="1"/>
      <c r="Q80" s="1"/>
      <c r="R80" s="1"/>
      <c r="S80" s="1"/>
      <c r="T80" s="1"/>
      <c r="U80" s="1"/>
      <c r="V80" s="1"/>
      <c r="W80" s="1"/>
      <c r="X80" s="1"/>
      <c r="Y80" s="1"/>
      <c r="Z80" s="1"/>
    </row>
    <row r="81" spans="1:26" ht="14.25" customHeight="1">
      <c r="A81" s="26"/>
      <c r="B81" s="30"/>
      <c r="C81" s="28"/>
      <c r="D81" s="28"/>
      <c r="E81" s="28"/>
      <c r="F81" s="28"/>
      <c r="G81" s="28"/>
      <c r="H81" s="28"/>
      <c r="I81" s="28"/>
      <c r="J81" s="28"/>
      <c r="K81" s="35"/>
      <c r="L81" s="29"/>
      <c r="M81" s="1"/>
      <c r="N81" s="1"/>
      <c r="O81" s="1"/>
      <c r="P81" s="1"/>
      <c r="Q81" s="1"/>
      <c r="R81" s="1"/>
      <c r="S81" s="1"/>
      <c r="T81" s="1"/>
      <c r="U81" s="1"/>
      <c r="V81" s="1"/>
      <c r="W81" s="1"/>
      <c r="X81" s="1"/>
      <c r="Y81" s="1"/>
      <c r="Z81" s="1"/>
    </row>
    <row r="82" spans="1:26" ht="14.25" customHeight="1">
      <c r="A82" s="26" t="s">
        <v>61</v>
      </c>
      <c r="B82" s="30"/>
      <c r="C82" s="165" t="s">
        <v>62</v>
      </c>
      <c r="D82" s="166"/>
      <c r="E82" s="166"/>
      <c r="F82" s="166"/>
      <c r="G82" s="82" t="s">
        <v>63</v>
      </c>
      <c r="H82" s="28"/>
      <c r="I82" s="167" t="s">
        <v>64</v>
      </c>
      <c r="J82" s="168"/>
      <c r="K82" s="31" t="s">
        <v>51</v>
      </c>
      <c r="L82" s="32"/>
      <c r="M82" s="1"/>
      <c r="N82" s="1"/>
      <c r="O82" s="1"/>
      <c r="P82" s="1"/>
      <c r="Q82" s="1"/>
      <c r="R82" s="1"/>
      <c r="S82" s="1"/>
      <c r="T82" s="1"/>
      <c r="U82" s="1"/>
      <c r="V82" s="1"/>
      <c r="W82" s="1"/>
      <c r="X82" s="1"/>
      <c r="Y82" s="1"/>
      <c r="Z82" s="1"/>
    </row>
    <row r="83" spans="1:26" ht="14.25" customHeight="1">
      <c r="A83" s="26"/>
      <c r="B83" s="30"/>
      <c r="C83" s="154"/>
      <c r="D83" s="155"/>
      <c r="E83" s="155"/>
      <c r="F83" s="156"/>
      <c r="G83" s="38">
        <v>0</v>
      </c>
      <c r="H83" s="39" t="s">
        <v>42</v>
      </c>
      <c r="I83" s="157">
        <v>0</v>
      </c>
      <c r="J83" s="156"/>
      <c r="K83" s="40">
        <f t="shared" ref="K83:K87" si="1">G83+(I83*$H$62)</f>
        <v>0</v>
      </c>
      <c r="L83" s="41"/>
      <c r="M83" s="1"/>
      <c r="N83" s="1"/>
      <c r="O83" s="1"/>
      <c r="P83" s="1"/>
      <c r="Q83" s="1"/>
      <c r="R83" s="1"/>
      <c r="S83" s="1"/>
      <c r="T83" s="1"/>
      <c r="U83" s="1"/>
      <c r="V83" s="1"/>
      <c r="W83" s="1"/>
      <c r="X83" s="1"/>
      <c r="Y83" s="1"/>
      <c r="Z83" s="1"/>
    </row>
    <row r="84" spans="1:26" ht="14.25" customHeight="1">
      <c r="A84" s="26"/>
      <c r="B84" s="30"/>
      <c r="C84" s="154"/>
      <c r="D84" s="155"/>
      <c r="E84" s="155"/>
      <c r="F84" s="156"/>
      <c r="G84" s="38">
        <v>0</v>
      </c>
      <c r="H84" s="39" t="s">
        <v>42</v>
      </c>
      <c r="I84" s="157">
        <v>0</v>
      </c>
      <c r="J84" s="156"/>
      <c r="K84" s="40">
        <f t="shared" si="1"/>
        <v>0</v>
      </c>
      <c r="L84" s="41"/>
      <c r="M84" s="1"/>
      <c r="N84" s="1"/>
      <c r="O84" s="1"/>
      <c r="P84" s="1"/>
      <c r="Q84" s="1"/>
      <c r="R84" s="1"/>
      <c r="S84" s="1"/>
      <c r="T84" s="1"/>
      <c r="U84" s="1"/>
      <c r="V84" s="1"/>
      <c r="W84" s="1"/>
      <c r="X84" s="1"/>
      <c r="Y84" s="1"/>
      <c r="Z84" s="1"/>
    </row>
    <row r="85" spans="1:26" ht="14.25" customHeight="1">
      <c r="A85" s="26"/>
      <c r="B85" s="30"/>
      <c r="C85" s="154"/>
      <c r="D85" s="155"/>
      <c r="E85" s="155"/>
      <c r="F85" s="156"/>
      <c r="G85" s="38">
        <v>0</v>
      </c>
      <c r="H85" s="39" t="s">
        <v>42</v>
      </c>
      <c r="I85" s="157">
        <v>0</v>
      </c>
      <c r="J85" s="156"/>
      <c r="K85" s="40">
        <f t="shared" si="1"/>
        <v>0</v>
      </c>
      <c r="L85" s="41"/>
      <c r="M85" s="1"/>
      <c r="N85" s="1"/>
      <c r="O85" s="1"/>
      <c r="P85" s="1"/>
      <c r="Q85" s="1"/>
      <c r="R85" s="1"/>
      <c r="S85" s="1"/>
      <c r="T85" s="1"/>
      <c r="U85" s="1"/>
      <c r="V85" s="1"/>
      <c r="W85" s="1"/>
      <c r="X85" s="1"/>
      <c r="Y85" s="1"/>
      <c r="Z85" s="1"/>
    </row>
    <row r="86" spans="1:26" ht="14.25" customHeight="1">
      <c r="A86" s="26"/>
      <c r="B86" s="30"/>
      <c r="C86" s="154"/>
      <c r="D86" s="155"/>
      <c r="E86" s="155"/>
      <c r="F86" s="156"/>
      <c r="G86" s="38">
        <v>0</v>
      </c>
      <c r="H86" s="39" t="s">
        <v>42</v>
      </c>
      <c r="I86" s="157">
        <v>0</v>
      </c>
      <c r="J86" s="156"/>
      <c r="K86" s="40">
        <f t="shared" si="1"/>
        <v>0</v>
      </c>
      <c r="L86" s="41"/>
      <c r="M86" s="1"/>
      <c r="N86" s="1"/>
      <c r="O86" s="1"/>
      <c r="P86" s="1"/>
      <c r="Q86" s="1"/>
      <c r="R86" s="1"/>
      <c r="S86" s="1"/>
      <c r="T86" s="1"/>
      <c r="U86" s="1"/>
      <c r="V86" s="1"/>
      <c r="W86" s="1"/>
      <c r="X86" s="1"/>
      <c r="Y86" s="1"/>
      <c r="Z86" s="1"/>
    </row>
    <row r="87" spans="1:26" ht="14.25" customHeight="1">
      <c r="A87" s="26"/>
      <c r="B87" s="30"/>
      <c r="C87" s="154"/>
      <c r="D87" s="155"/>
      <c r="E87" s="155"/>
      <c r="F87" s="156"/>
      <c r="G87" s="38">
        <v>0</v>
      </c>
      <c r="H87" s="39" t="s">
        <v>42</v>
      </c>
      <c r="I87" s="157">
        <v>0</v>
      </c>
      <c r="J87" s="156"/>
      <c r="K87" s="40">
        <f t="shared" si="1"/>
        <v>0</v>
      </c>
      <c r="L87" s="41"/>
      <c r="M87" s="1"/>
      <c r="N87" s="1"/>
      <c r="O87" s="1"/>
      <c r="P87" s="1"/>
      <c r="Q87" s="1"/>
      <c r="R87" s="1"/>
      <c r="S87" s="1"/>
      <c r="T87" s="1"/>
      <c r="U87" s="1"/>
      <c r="V87" s="1"/>
      <c r="W87" s="1"/>
      <c r="X87" s="1"/>
      <c r="Y87" s="1"/>
      <c r="Z87" s="1"/>
    </row>
    <row r="88" spans="1:26" ht="14.25" customHeight="1">
      <c r="A88" s="26"/>
      <c r="B88" s="30"/>
      <c r="C88" s="28"/>
      <c r="D88" s="28"/>
      <c r="E88" s="28"/>
      <c r="F88" s="28"/>
      <c r="G88" s="82"/>
      <c r="H88" s="82"/>
      <c r="I88" s="82"/>
      <c r="J88" s="82"/>
      <c r="K88" s="31"/>
      <c r="L88" s="32"/>
      <c r="M88" s="1"/>
      <c r="N88" s="1"/>
      <c r="O88" s="1"/>
      <c r="P88" s="1"/>
      <c r="Q88" s="1"/>
      <c r="R88" s="1"/>
      <c r="S88" s="1"/>
      <c r="T88" s="1"/>
      <c r="U88" s="1"/>
      <c r="V88" s="1"/>
      <c r="W88" s="1"/>
      <c r="X88" s="1"/>
      <c r="Y88" s="1"/>
      <c r="Z88" s="1"/>
    </row>
    <row r="89" spans="1:26" ht="14.25" customHeight="1">
      <c r="A89" s="26" t="s">
        <v>65</v>
      </c>
      <c r="B89" s="30"/>
      <c r="C89" s="165" t="s">
        <v>66</v>
      </c>
      <c r="D89" s="166"/>
      <c r="E89" s="166"/>
      <c r="F89" s="166"/>
      <c r="G89" s="82" t="s">
        <v>63</v>
      </c>
      <c r="H89" s="28"/>
      <c r="I89" s="167" t="s">
        <v>64</v>
      </c>
      <c r="J89" s="168"/>
      <c r="K89" s="31" t="s">
        <v>51</v>
      </c>
      <c r="L89" s="32"/>
      <c r="M89" s="1"/>
      <c r="N89" s="1"/>
      <c r="O89" s="1"/>
      <c r="P89" s="1"/>
      <c r="Q89" s="1"/>
      <c r="R89" s="1"/>
      <c r="S89" s="1"/>
      <c r="T89" s="1"/>
      <c r="U89" s="1"/>
      <c r="V89" s="1"/>
      <c r="W89" s="1"/>
      <c r="X89" s="1"/>
      <c r="Y89" s="1"/>
      <c r="Z89" s="1"/>
    </row>
    <row r="90" spans="1:26" ht="14.25" customHeight="1">
      <c r="A90" s="42"/>
      <c r="B90" s="30"/>
      <c r="C90" s="154"/>
      <c r="D90" s="155"/>
      <c r="E90" s="155"/>
      <c r="F90" s="156"/>
      <c r="G90" s="38">
        <v>0</v>
      </c>
      <c r="H90" s="39" t="s">
        <v>42</v>
      </c>
      <c r="I90" s="157">
        <v>0</v>
      </c>
      <c r="J90" s="156"/>
      <c r="K90" s="40">
        <f t="shared" ref="K90:K92" si="2">G90+(I90*$H$62)</f>
        <v>0</v>
      </c>
      <c r="L90" s="41"/>
      <c r="M90" s="1"/>
      <c r="N90" s="1"/>
      <c r="O90" s="1"/>
      <c r="P90" s="1"/>
      <c r="Q90" s="1"/>
      <c r="R90" s="1"/>
      <c r="S90" s="1"/>
      <c r="T90" s="1"/>
      <c r="U90" s="1"/>
      <c r="V90" s="1"/>
      <c r="W90" s="1"/>
      <c r="X90" s="1"/>
      <c r="Y90" s="1"/>
      <c r="Z90" s="1"/>
    </row>
    <row r="91" spans="1:26" ht="14.25" customHeight="1">
      <c r="A91" s="42"/>
      <c r="B91" s="30"/>
      <c r="C91" s="154"/>
      <c r="D91" s="155"/>
      <c r="E91" s="155"/>
      <c r="F91" s="156"/>
      <c r="G91" s="38">
        <v>0</v>
      </c>
      <c r="H91" s="39" t="s">
        <v>42</v>
      </c>
      <c r="I91" s="157">
        <v>0</v>
      </c>
      <c r="J91" s="156"/>
      <c r="K91" s="40">
        <f t="shared" si="2"/>
        <v>0</v>
      </c>
      <c r="L91" s="41"/>
      <c r="M91" s="1"/>
      <c r="N91" s="1"/>
      <c r="O91" s="1"/>
      <c r="P91" s="1"/>
      <c r="Q91" s="1"/>
      <c r="R91" s="1"/>
      <c r="S91" s="1"/>
      <c r="T91" s="1"/>
      <c r="U91" s="1"/>
      <c r="V91" s="1"/>
      <c r="W91" s="1"/>
      <c r="X91" s="1"/>
      <c r="Y91" s="1"/>
      <c r="Z91" s="1"/>
    </row>
    <row r="92" spans="1:26" ht="14.25" customHeight="1">
      <c r="A92" s="42"/>
      <c r="B92" s="30"/>
      <c r="C92" s="154"/>
      <c r="D92" s="155"/>
      <c r="E92" s="155"/>
      <c r="F92" s="156"/>
      <c r="G92" s="38">
        <v>0</v>
      </c>
      <c r="H92" s="39" t="s">
        <v>42</v>
      </c>
      <c r="I92" s="157">
        <v>0</v>
      </c>
      <c r="J92" s="156"/>
      <c r="K92" s="40">
        <f t="shared" si="2"/>
        <v>0</v>
      </c>
      <c r="L92" s="41"/>
      <c r="M92" s="1"/>
      <c r="N92" s="1"/>
      <c r="O92" s="1"/>
      <c r="P92" s="1"/>
      <c r="Q92" s="1"/>
      <c r="R92" s="1"/>
      <c r="S92" s="1"/>
      <c r="T92" s="1"/>
      <c r="U92" s="1"/>
      <c r="V92" s="1"/>
      <c r="W92" s="1"/>
      <c r="X92" s="1"/>
      <c r="Y92" s="1"/>
      <c r="Z92" s="1"/>
    </row>
    <row r="93" spans="1:26" ht="14.25" customHeight="1">
      <c r="A93" s="42"/>
      <c r="B93" s="30"/>
      <c r="C93" s="28"/>
      <c r="D93" s="28"/>
      <c r="E93" s="28"/>
      <c r="F93" s="28"/>
      <c r="G93" s="28"/>
      <c r="H93" s="28"/>
      <c r="I93" s="28"/>
      <c r="J93" s="28"/>
      <c r="K93" s="35"/>
      <c r="L93" s="29"/>
      <c r="M93" s="1"/>
      <c r="N93" s="1"/>
      <c r="O93" s="1"/>
      <c r="P93" s="1"/>
      <c r="Q93" s="1"/>
      <c r="R93" s="1"/>
      <c r="S93" s="1"/>
      <c r="T93" s="1"/>
      <c r="U93" s="1"/>
      <c r="V93" s="1"/>
      <c r="W93" s="1"/>
      <c r="X93" s="1"/>
      <c r="Y93" s="1"/>
      <c r="Z93" s="1"/>
    </row>
    <row r="94" spans="1:26" ht="14.25" customHeight="1">
      <c r="A94" s="42"/>
      <c r="B94" s="30"/>
      <c r="C94" s="28"/>
      <c r="D94" s="28"/>
      <c r="E94" s="28"/>
      <c r="F94" s="28"/>
      <c r="G94" s="28"/>
      <c r="H94" s="35" t="s">
        <v>67</v>
      </c>
      <c r="I94" s="35"/>
      <c r="J94" s="35"/>
      <c r="K94" s="40">
        <f>K65+K72+K83+K84+K85+K86+K87+K90+K91+K92</f>
        <v>0</v>
      </c>
      <c r="L94" s="41"/>
      <c r="M94" s="1"/>
      <c r="N94" s="1"/>
      <c r="O94" s="1"/>
      <c r="P94" s="1"/>
      <c r="Q94" s="1"/>
      <c r="R94" s="1"/>
      <c r="S94" s="1"/>
      <c r="T94" s="1"/>
      <c r="U94" s="1"/>
      <c r="V94" s="1"/>
      <c r="W94" s="1"/>
      <c r="X94" s="1"/>
      <c r="Y94" s="1"/>
      <c r="Z94" s="1"/>
    </row>
    <row r="95" spans="1:26" ht="14.25" customHeight="1">
      <c r="A95" s="42"/>
      <c r="B95" s="30"/>
      <c r="C95" s="28"/>
      <c r="D95" s="28"/>
      <c r="E95" s="28"/>
      <c r="F95" s="28"/>
      <c r="G95" s="28"/>
      <c r="H95" s="35" t="s">
        <v>68</v>
      </c>
      <c r="I95" s="35"/>
      <c r="J95" s="35"/>
      <c r="K95" s="40">
        <f>IF(K94=0,0,ROUNDUP(K94/$H$62,0))</f>
        <v>0</v>
      </c>
      <c r="L95" s="41"/>
      <c r="M95" s="1"/>
      <c r="N95" s="1"/>
      <c r="O95" s="1"/>
      <c r="P95" s="1"/>
      <c r="Q95" s="1"/>
      <c r="R95" s="1"/>
      <c r="S95" s="1"/>
      <c r="T95" s="1"/>
      <c r="U95" s="1"/>
      <c r="V95" s="1"/>
      <c r="W95" s="1"/>
      <c r="X95" s="1"/>
      <c r="Y95" s="1"/>
      <c r="Z95" s="1"/>
    </row>
    <row r="96" spans="1:26" ht="14.25" customHeight="1">
      <c r="A96" s="42"/>
      <c r="B96" s="30"/>
      <c r="C96" s="28"/>
      <c r="D96" s="28"/>
      <c r="E96" s="28"/>
      <c r="F96" s="28"/>
      <c r="G96" s="28"/>
      <c r="H96" s="28"/>
      <c r="I96" s="28"/>
      <c r="J96" s="28"/>
      <c r="K96" s="28"/>
      <c r="L96" s="29"/>
      <c r="M96" s="1"/>
      <c r="N96" s="1"/>
      <c r="O96" s="1"/>
      <c r="P96" s="1"/>
      <c r="Q96" s="1"/>
      <c r="R96" s="1"/>
      <c r="S96" s="1"/>
      <c r="T96" s="1"/>
      <c r="U96" s="1"/>
      <c r="V96" s="1"/>
      <c r="W96" s="1"/>
      <c r="X96" s="1"/>
      <c r="Y96" s="1"/>
      <c r="Z96" s="1"/>
    </row>
    <row r="97" spans="1:26" ht="14.25" customHeight="1">
      <c r="A97" s="26" t="s">
        <v>69</v>
      </c>
      <c r="B97" s="30"/>
      <c r="C97" s="28" t="s">
        <v>70</v>
      </c>
      <c r="D97" s="28"/>
      <c r="E97" s="28"/>
      <c r="F97" s="38">
        <v>15</v>
      </c>
      <c r="G97" s="28"/>
      <c r="H97" s="28"/>
      <c r="I97" s="28"/>
      <c r="J97" s="28"/>
      <c r="K97" s="28"/>
      <c r="L97" s="29"/>
      <c r="M97" s="1"/>
      <c r="N97" s="1"/>
      <c r="O97" s="1"/>
      <c r="P97" s="1"/>
      <c r="Q97" s="1"/>
      <c r="R97" s="1"/>
      <c r="S97" s="1"/>
      <c r="T97" s="1"/>
      <c r="U97" s="1"/>
      <c r="V97" s="1"/>
      <c r="W97" s="1"/>
      <c r="X97" s="1"/>
      <c r="Y97" s="1"/>
      <c r="Z97" s="1"/>
    </row>
    <row r="98" spans="1:26" ht="14.25" customHeight="1">
      <c r="A98" s="42"/>
      <c r="B98" s="30"/>
      <c r="C98" s="28" t="s">
        <v>71</v>
      </c>
      <c r="D98" s="28"/>
      <c r="E98" s="28"/>
      <c r="F98" s="38">
        <v>0</v>
      </c>
      <c r="G98" s="82" t="s">
        <v>72</v>
      </c>
      <c r="H98" s="154"/>
      <c r="I98" s="155"/>
      <c r="J98" s="155"/>
      <c r="K98" s="156"/>
      <c r="L98" s="43"/>
      <c r="M98" s="1"/>
      <c r="N98" s="1"/>
      <c r="O98" s="1"/>
      <c r="P98" s="1"/>
      <c r="Q98" s="1"/>
      <c r="R98" s="1"/>
      <c r="S98" s="1"/>
      <c r="T98" s="1"/>
      <c r="U98" s="1"/>
      <c r="V98" s="1"/>
      <c r="W98" s="1"/>
      <c r="X98" s="1"/>
      <c r="Y98" s="1"/>
      <c r="Z98" s="1"/>
    </row>
    <row r="99" spans="1:26" ht="14.25" customHeight="1" thickBot="1">
      <c r="A99" s="44"/>
      <c r="B99" s="44"/>
      <c r="C99" s="45"/>
      <c r="D99" s="45"/>
      <c r="E99" s="45"/>
      <c r="F99" s="46"/>
      <c r="G99" s="45"/>
      <c r="H99" s="47"/>
      <c r="I99" s="47"/>
      <c r="J99" s="47"/>
      <c r="K99" s="47"/>
      <c r="L99" s="48"/>
      <c r="M99" s="1"/>
      <c r="N99" s="1"/>
      <c r="O99" s="1"/>
      <c r="P99" s="1"/>
      <c r="Q99" s="1"/>
      <c r="R99" s="1"/>
      <c r="S99" s="1"/>
      <c r="T99" s="1"/>
      <c r="U99" s="1"/>
      <c r="V99" s="1"/>
      <c r="W99" s="1"/>
      <c r="X99" s="1"/>
      <c r="Y99" s="1"/>
      <c r="Z99" s="1"/>
    </row>
    <row r="100" spans="1:26" ht="14.25" customHeight="1"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4" t="s">
        <v>73</v>
      </c>
      <c r="B101" s="1"/>
      <c r="C101" s="1"/>
      <c r="D101" s="1"/>
      <c r="E101" s="158"/>
      <c r="F101" s="159"/>
      <c r="G101" s="159"/>
      <c r="H101" s="159"/>
      <c r="I101" s="159"/>
      <c r="J101" s="159"/>
      <c r="K101" s="159"/>
      <c r="L101" s="160"/>
      <c r="M101" s="1"/>
      <c r="N101" s="1"/>
      <c r="O101" s="1"/>
      <c r="P101" s="1"/>
      <c r="Q101" s="1"/>
      <c r="R101" s="1"/>
      <c r="S101" s="1"/>
      <c r="T101" s="1"/>
      <c r="U101" s="1"/>
      <c r="V101" s="1"/>
      <c r="W101" s="1"/>
      <c r="X101" s="1"/>
      <c r="Y101" s="1"/>
      <c r="Z101" s="1"/>
    </row>
    <row r="102" spans="1:26" ht="14.25" customHeight="1">
      <c r="A102" s="1"/>
      <c r="B102" s="1"/>
      <c r="C102" s="1"/>
      <c r="D102" s="1"/>
      <c r="E102" s="161"/>
      <c r="F102" s="130"/>
      <c r="G102" s="130"/>
      <c r="H102" s="130"/>
      <c r="I102" s="130"/>
      <c r="J102" s="130"/>
      <c r="K102" s="130"/>
      <c r="L102" s="162"/>
      <c r="M102" s="1"/>
      <c r="N102" s="1"/>
      <c r="O102" s="1"/>
      <c r="P102" s="1"/>
      <c r="Q102" s="1"/>
      <c r="R102" s="1"/>
      <c r="S102" s="1"/>
      <c r="T102" s="1"/>
      <c r="U102" s="1"/>
      <c r="V102" s="1"/>
      <c r="W102" s="1"/>
      <c r="X102" s="1"/>
      <c r="Y102" s="1"/>
      <c r="Z102" s="1"/>
    </row>
    <row r="103" spans="1:26" ht="14.25" customHeight="1">
      <c r="A103" s="1"/>
      <c r="B103" s="1"/>
      <c r="C103" s="1"/>
      <c r="D103" s="1"/>
      <c r="E103" s="161"/>
      <c r="F103" s="130"/>
      <c r="G103" s="130"/>
      <c r="H103" s="130"/>
      <c r="I103" s="130"/>
      <c r="J103" s="130"/>
      <c r="K103" s="130"/>
      <c r="L103" s="162"/>
      <c r="M103" s="1"/>
      <c r="N103" s="1"/>
      <c r="O103" s="1"/>
      <c r="P103" s="1"/>
      <c r="Q103" s="1"/>
      <c r="R103" s="1"/>
      <c r="S103" s="1"/>
      <c r="T103" s="1"/>
      <c r="U103" s="1"/>
      <c r="V103" s="1"/>
      <c r="W103" s="1"/>
      <c r="X103" s="1"/>
      <c r="Y103" s="1"/>
      <c r="Z103" s="1"/>
    </row>
    <row r="104" spans="1:26" ht="14.25" customHeight="1">
      <c r="A104" s="1"/>
      <c r="B104" s="1"/>
      <c r="C104" s="1"/>
      <c r="D104" s="1"/>
      <c r="E104" s="161"/>
      <c r="F104" s="130"/>
      <c r="G104" s="130"/>
      <c r="H104" s="130"/>
      <c r="I104" s="130"/>
      <c r="J104" s="130"/>
      <c r="K104" s="130"/>
      <c r="L104" s="162"/>
      <c r="M104" s="1"/>
      <c r="N104" s="1"/>
      <c r="O104" s="1"/>
      <c r="P104" s="1"/>
      <c r="Q104" s="1"/>
      <c r="R104" s="1"/>
      <c r="S104" s="1"/>
      <c r="T104" s="1"/>
      <c r="U104" s="1"/>
      <c r="V104" s="1"/>
      <c r="W104" s="1"/>
      <c r="X104" s="1"/>
      <c r="Y104" s="1"/>
      <c r="Z104" s="1"/>
    </row>
    <row r="105" spans="1:26" ht="14.25" customHeight="1" thickBot="1">
      <c r="A105" s="1"/>
      <c r="B105" s="1"/>
      <c r="C105" s="1"/>
      <c r="D105" s="1"/>
      <c r="E105" s="163"/>
      <c r="F105" s="153"/>
      <c r="G105" s="153"/>
      <c r="H105" s="153"/>
      <c r="I105" s="153"/>
      <c r="J105" s="153"/>
      <c r="K105" s="153"/>
      <c r="L105" s="164"/>
      <c r="M105" s="1"/>
      <c r="N105" s="1"/>
      <c r="O105" s="1"/>
      <c r="P105" s="1"/>
      <c r="Q105" s="1"/>
      <c r="R105" s="1"/>
      <c r="S105" s="1"/>
      <c r="T105" s="1"/>
      <c r="U105" s="1"/>
      <c r="V105" s="1"/>
      <c r="W105" s="1"/>
      <c r="X105" s="1"/>
      <c r="Y105" s="1"/>
      <c r="Z105" s="1"/>
    </row>
    <row r="106" spans="1:26" ht="14.25" customHeight="1">
      <c r="A106" s="85" t="s">
        <v>14</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7"/>
      <c r="B107" s="245" t="s">
        <v>74</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51"/>
      <c r="B108" s="4"/>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7"/>
      <c r="B109" s="245" t="s">
        <v>75</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51"/>
      <c r="B110" s="4"/>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7"/>
      <c r="B111" s="245" t="s">
        <v>76</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5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thickBot="1">
      <c r="A113" s="7"/>
      <c r="B113" s="1" t="s">
        <v>77</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thickBot="1">
      <c r="A114" s="1"/>
      <c r="B114" s="1"/>
      <c r="C114" s="52" t="s">
        <v>78</v>
      </c>
      <c r="D114" s="152"/>
      <c r="E114" s="153"/>
      <c r="F114" s="153"/>
      <c r="G114" s="153"/>
      <c r="H114" s="153"/>
      <c r="I114" s="153"/>
      <c r="J114" s="153"/>
      <c r="K114" s="153"/>
      <c r="L114" s="153"/>
      <c r="M114" s="153"/>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 r="A116" s="53" t="s">
        <v>79</v>
      </c>
      <c r="B116" s="53"/>
      <c r="C116" s="53"/>
      <c r="D116" s="53"/>
      <c r="E116" s="53"/>
      <c r="F116" s="53"/>
      <c r="G116" s="53"/>
      <c r="H116" s="53"/>
      <c r="I116" s="53"/>
      <c r="J116" s="53"/>
      <c r="K116" s="53"/>
      <c r="L116" s="53"/>
      <c r="M116" s="53" t="s">
        <v>12</v>
      </c>
      <c r="N116" s="123"/>
      <c r="O116" s="117"/>
      <c r="P116" s="117"/>
      <c r="Q116" s="3"/>
      <c r="R116" s="3"/>
      <c r="S116" s="3"/>
      <c r="T116" s="3"/>
      <c r="U116" s="3"/>
      <c r="V116" s="3"/>
      <c r="W116" s="3"/>
      <c r="X116" s="3"/>
      <c r="Y116" s="3"/>
      <c r="Z116" s="3"/>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85" t="s">
        <v>14</v>
      </c>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thickBot="1">
      <c r="A119" s="7"/>
      <c r="B119" s="1" t="s">
        <v>80</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5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thickBot="1">
      <c r="A121" s="7"/>
      <c r="B121" s="1" t="s">
        <v>81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5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thickBot="1">
      <c r="A123" s="7"/>
      <c r="B123" s="1" t="s">
        <v>82</v>
      </c>
      <c r="C123" s="1"/>
      <c r="D123" s="1"/>
      <c r="E123" s="50" t="s">
        <v>83</v>
      </c>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86"/>
      <c r="B124" s="1"/>
      <c r="C124" s="1"/>
      <c r="D124" s="1"/>
      <c r="E124" s="50" t="s">
        <v>84</v>
      </c>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86"/>
      <c r="B125" s="1"/>
      <c r="C125" s="1"/>
      <c r="D125" s="54"/>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thickBot="1">
      <c r="A126" s="7"/>
      <c r="B126" s="1" t="s">
        <v>85</v>
      </c>
      <c r="C126" s="1"/>
      <c r="D126" s="54"/>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
      <c r="A128" s="2" t="s">
        <v>86</v>
      </c>
      <c r="B128" s="2"/>
      <c r="C128" s="2"/>
      <c r="D128" s="2"/>
      <c r="E128" s="2"/>
      <c r="F128" s="2"/>
      <c r="G128" s="2"/>
      <c r="H128" s="2"/>
      <c r="I128" s="2"/>
      <c r="J128" s="2"/>
      <c r="K128" s="2"/>
      <c r="L128" s="2"/>
      <c r="M128" s="2" t="s">
        <v>12</v>
      </c>
      <c r="N128" s="116">
        <f>N302-60</f>
        <v>44029</v>
      </c>
      <c r="O128" s="117"/>
      <c r="P128" s="117"/>
      <c r="Q128" s="3"/>
      <c r="R128" s="3"/>
      <c r="S128" s="3"/>
      <c r="T128" s="3"/>
      <c r="U128" s="3"/>
      <c r="V128" s="3"/>
      <c r="W128" s="3"/>
      <c r="X128" s="3"/>
      <c r="Y128" s="3"/>
      <c r="Z128" s="3"/>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85" t="s">
        <v>14</v>
      </c>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thickBot="1">
      <c r="A131" s="7"/>
      <c r="B131" s="1" t="s">
        <v>87</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5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thickBot="1">
      <c r="A133" s="7"/>
      <c r="B133" s="1" t="s">
        <v>88</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5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thickBot="1">
      <c r="A135" s="7"/>
      <c r="B135" s="1" t="s">
        <v>89</v>
      </c>
      <c r="C135" s="1"/>
      <c r="D135" s="1"/>
      <c r="E135" s="1"/>
      <c r="F135" s="1"/>
      <c r="G135" s="50" t="s">
        <v>83</v>
      </c>
      <c r="H135" s="1"/>
      <c r="I135" s="1"/>
      <c r="J135" s="1"/>
      <c r="K135" s="1"/>
      <c r="L135" s="1"/>
      <c r="M135" s="1"/>
      <c r="N135" s="1"/>
      <c r="O135" s="1"/>
      <c r="P135" s="1"/>
      <c r="Q135" s="1"/>
      <c r="R135" s="1"/>
      <c r="S135" s="1"/>
      <c r="T135" s="1"/>
      <c r="U135" s="1"/>
      <c r="V135" s="1"/>
      <c r="W135" s="1"/>
      <c r="X135" s="1"/>
      <c r="Y135" s="1"/>
      <c r="Z135" s="1"/>
    </row>
    <row r="136" spans="1:26" ht="14.25" customHeight="1">
      <c r="A136" s="51"/>
      <c r="B136" s="1"/>
      <c r="C136" s="1"/>
      <c r="D136" s="1"/>
      <c r="E136" s="1"/>
      <c r="F136" s="1"/>
      <c r="G136" s="50" t="s">
        <v>84</v>
      </c>
      <c r="H136" s="1"/>
      <c r="I136" s="1"/>
      <c r="J136" s="1"/>
      <c r="K136" s="1"/>
      <c r="L136" s="1"/>
      <c r="M136" s="1"/>
      <c r="N136" s="1"/>
      <c r="O136" s="1"/>
      <c r="P136" s="1"/>
      <c r="Q136" s="1"/>
      <c r="R136" s="1"/>
      <c r="S136" s="1"/>
      <c r="T136" s="1"/>
      <c r="U136" s="1"/>
      <c r="V136" s="1"/>
      <c r="W136" s="1"/>
      <c r="X136" s="1"/>
      <c r="Y136" s="1"/>
      <c r="Z136" s="1"/>
    </row>
    <row r="137" spans="1:26" ht="14.25" customHeight="1">
      <c r="A137" s="5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thickBot="1">
      <c r="A138" s="7"/>
      <c r="B138" s="1" t="s">
        <v>90</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5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7"/>
      <c r="B140" s="245" t="s">
        <v>91</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51"/>
      <c r="B141" s="55"/>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7"/>
      <c r="B142" s="245" t="s">
        <v>92</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
      <c r="A144" s="6" t="s">
        <v>93</v>
      </c>
      <c r="B144" s="6"/>
      <c r="C144" s="6"/>
      <c r="D144" s="6"/>
      <c r="E144" s="6"/>
      <c r="F144" s="6"/>
      <c r="G144" s="6"/>
      <c r="H144" s="6"/>
      <c r="I144" s="6"/>
      <c r="J144" s="6"/>
      <c r="K144" s="6"/>
      <c r="L144" s="6"/>
      <c r="M144" s="6" t="s">
        <v>12</v>
      </c>
      <c r="N144" s="118"/>
      <c r="O144" s="117"/>
      <c r="P144" s="117"/>
      <c r="Q144" s="3"/>
      <c r="R144" s="3"/>
      <c r="S144" s="3"/>
      <c r="T144" s="3"/>
      <c r="U144" s="3"/>
      <c r="V144" s="3"/>
      <c r="W144" s="3"/>
      <c r="X144" s="3"/>
      <c r="Y144" s="3"/>
      <c r="Z144" s="3"/>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4" t="s">
        <v>94</v>
      </c>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thickBot="1">
      <c r="A148" s="148" t="s">
        <v>95</v>
      </c>
      <c r="B148" s="93"/>
      <c r="C148" s="149" t="s">
        <v>96</v>
      </c>
      <c r="D148" s="92"/>
      <c r="E148" s="92"/>
      <c r="F148" s="92"/>
      <c r="G148" s="93"/>
      <c r="H148" s="149" t="s">
        <v>97</v>
      </c>
      <c r="I148" s="92"/>
      <c r="J148" s="93"/>
      <c r="K148" s="149" t="s">
        <v>98</v>
      </c>
      <c r="L148" s="92"/>
      <c r="M148" s="92"/>
      <c r="N148" s="92"/>
      <c r="O148" s="92"/>
      <c r="P148" s="107"/>
      <c r="Q148" s="1"/>
      <c r="R148" s="1"/>
      <c r="S148" s="1"/>
      <c r="T148" s="1"/>
      <c r="U148" s="1"/>
      <c r="V148" s="1"/>
      <c r="W148" s="1"/>
      <c r="X148" s="1"/>
      <c r="Y148" s="1"/>
      <c r="Z148" s="1"/>
    </row>
    <row r="149" spans="1:26" ht="14.25" customHeight="1">
      <c r="A149" s="151"/>
      <c r="B149" s="110"/>
      <c r="C149" s="108"/>
      <c r="D149" s="109"/>
      <c r="E149" s="109"/>
      <c r="F149" s="109"/>
      <c r="G149" s="110"/>
      <c r="H149" s="108"/>
      <c r="I149" s="109"/>
      <c r="J149" s="110"/>
      <c r="K149" s="141"/>
      <c r="L149" s="142"/>
      <c r="M149" s="142"/>
      <c r="N149" s="142"/>
      <c r="O149" s="142"/>
      <c r="P149" s="144"/>
      <c r="Q149" s="1"/>
      <c r="R149" s="1"/>
      <c r="S149" s="1"/>
      <c r="T149" s="1"/>
      <c r="U149" s="1"/>
      <c r="V149" s="1"/>
      <c r="W149" s="1"/>
      <c r="X149" s="1"/>
      <c r="Y149" s="1"/>
      <c r="Z149" s="1"/>
    </row>
    <row r="150" spans="1:26" ht="14.25" customHeight="1">
      <c r="A150" s="150"/>
      <c r="B150" s="98"/>
      <c r="C150" s="96"/>
      <c r="D150" s="97"/>
      <c r="E150" s="97"/>
      <c r="F150" s="97"/>
      <c r="G150" s="98"/>
      <c r="H150" s="96"/>
      <c r="I150" s="97"/>
      <c r="J150" s="98"/>
      <c r="K150" s="96"/>
      <c r="L150" s="97"/>
      <c r="M150" s="97"/>
      <c r="N150" s="97"/>
      <c r="O150" s="97"/>
      <c r="P150" s="100"/>
      <c r="Q150" s="1"/>
      <c r="R150" s="1"/>
      <c r="S150" s="1"/>
      <c r="T150" s="1"/>
      <c r="U150" s="1"/>
      <c r="V150" s="1"/>
      <c r="W150" s="1"/>
      <c r="X150" s="1"/>
      <c r="Y150" s="1"/>
      <c r="Z150" s="1"/>
    </row>
    <row r="151" spans="1:26" ht="14.25" customHeight="1">
      <c r="A151" s="150"/>
      <c r="B151" s="98"/>
      <c r="C151" s="96"/>
      <c r="D151" s="97"/>
      <c r="E151" s="97"/>
      <c r="F151" s="97"/>
      <c r="G151" s="98"/>
      <c r="H151" s="96"/>
      <c r="I151" s="97"/>
      <c r="J151" s="98"/>
      <c r="K151" s="96"/>
      <c r="L151" s="97"/>
      <c r="M151" s="97"/>
      <c r="N151" s="97"/>
      <c r="O151" s="97"/>
      <c r="P151" s="100"/>
      <c r="Q151" s="1"/>
      <c r="R151" s="1"/>
      <c r="S151" s="1"/>
      <c r="T151" s="1"/>
      <c r="U151" s="1"/>
      <c r="V151" s="1"/>
      <c r="W151" s="1"/>
      <c r="X151" s="1"/>
      <c r="Y151" s="1"/>
      <c r="Z151" s="1"/>
    </row>
    <row r="152" spans="1:26" ht="14.25" customHeight="1">
      <c r="A152" s="150"/>
      <c r="B152" s="98"/>
      <c r="C152" s="96"/>
      <c r="D152" s="97"/>
      <c r="E152" s="97"/>
      <c r="F152" s="97"/>
      <c r="G152" s="98"/>
      <c r="H152" s="96"/>
      <c r="I152" s="97"/>
      <c r="J152" s="98"/>
      <c r="K152" s="96"/>
      <c r="L152" s="97"/>
      <c r="M152" s="97"/>
      <c r="N152" s="97"/>
      <c r="O152" s="97"/>
      <c r="P152" s="100"/>
      <c r="Q152" s="1"/>
      <c r="R152" s="1"/>
      <c r="S152" s="1"/>
      <c r="T152" s="1"/>
      <c r="U152" s="1"/>
      <c r="V152" s="1"/>
      <c r="W152" s="1"/>
      <c r="X152" s="1"/>
      <c r="Y152" s="1"/>
      <c r="Z152" s="1"/>
    </row>
    <row r="153" spans="1:26" ht="14.25" customHeight="1" thickBot="1">
      <c r="A153" s="147"/>
      <c r="B153" s="103"/>
      <c r="C153" s="101"/>
      <c r="D153" s="102"/>
      <c r="E153" s="102"/>
      <c r="F153" s="102"/>
      <c r="G153" s="103"/>
      <c r="H153" s="101"/>
      <c r="I153" s="102"/>
      <c r="J153" s="103"/>
      <c r="K153" s="101"/>
      <c r="L153" s="102"/>
      <c r="M153" s="102"/>
      <c r="N153" s="102"/>
      <c r="O153" s="102"/>
      <c r="P153" s="105"/>
      <c r="Q153" s="1"/>
      <c r="R153" s="1"/>
      <c r="S153" s="1"/>
      <c r="T153" s="1"/>
      <c r="U153" s="1"/>
      <c r="V153" s="1"/>
      <c r="W153" s="1"/>
      <c r="X153" s="1"/>
      <c r="Y153" s="1"/>
      <c r="Z153" s="1"/>
    </row>
    <row r="154" spans="1:26" ht="14.25" customHeight="1"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thickBot="1">
      <c r="A155" s="148" t="s">
        <v>99</v>
      </c>
      <c r="B155" s="92"/>
      <c r="C155" s="92"/>
      <c r="D155" s="93"/>
      <c r="E155" s="149" t="s">
        <v>100</v>
      </c>
      <c r="F155" s="92"/>
      <c r="G155" s="92"/>
      <c r="H155" s="92"/>
      <c r="I155" s="92"/>
      <c r="J155" s="92"/>
      <c r="K155" s="92"/>
      <c r="L155" s="92"/>
      <c r="M155" s="92"/>
      <c r="N155" s="92"/>
      <c r="O155" s="92"/>
      <c r="P155" s="107"/>
      <c r="Q155" s="1"/>
      <c r="R155" s="1"/>
      <c r="S155" s="1"/>
      <c r="T155" s="1"/>
      <c r="U155" s="1"/>
      <c r="V155" s="1"/>
      <c r="W155" s="1"/>
      <c r="X155" s="1"/>
      <c r="Y155" s="1"/>
      <c r="Z155" s="1"/>
    </row>
    <row r="156" spans="1:26" ht="14.25" customHeight="1">
      <c r="A156" s="120" t="s">
        <v>101</v>
      </c>
      <c r="B156" s="109"/>
      <c r="C156" s="109"/>
      <c r="D156" s="110"/>
      <c r="E156" s="145" t="s">
        <v>102</v>
      </c>
      <c r="F156" s="109"/>
      <c r="G156" s="109"/>
      <c r="H156" s="109"/>
      <c r="I156" s="109"/>
      <c r="J156" s="109"/>
      <c r="K156" s="109"/>
      <c r="L156" s="109"/>
      <c r="M156" s="109"/>
      <c r="N156" s="109"/>
      <c r="O156" s="109"/>
      <c r="P156" s="112"/>
      <c r="Q156" s="1"/>
      <c r="R156" s="1"/>
      <c r="S156" s="1"/>
      <c r="T156" s="1"/>
      <c r="U156" s="1"/>
      <c r="V156" s="1"/>
      <c r="W156" s="1"/>
      <c r="X156" s="1"/>
      <c r="Y156" s="1"/>
      <c r="Z156" s="1"/>
    </row>
    <row r="157" spans="1:26" ht="14.25" customHeight="1">
      <c r="A157" s="113" t="s">
        <v>103</v>
      </c>
      <c r="B157" s="97"/>
      <c r="C157" s="97"/>
      <c r="D157" s="98"/>
      <c r="E157" s="146" t="s">
        <v>104</v>
      </c>
      <c r="F157" s="97"/>
      <c r="G157" s="97"/>
      <c r="H157" s="97"/>
      <c r="I157" s="97"/>
      <c r="J157" s="97"/>
      <c r="K157" s="97"/>
      <c r="L157" s="97"/>
      <c r="M157" s="97"/>
      <c r="N157" s="97"/>
      <c r="O157" s="97"/>
      <c r="P157" s="100"/>
      <c r="Q157" s="1"/>
      <c r="R157" s="1"/>
      <c r="S157" s="1"/>
      <c r="T157" s="1"/>
      <c r="U157" s="1"/>
      <c r="V157" s="1"/>
      <c r="W157" s="1"/>
      <c r="X157" s="1"/>
      <c r="Y157" s="1"/>
      <c r="Z157" s="1"/>
    </row>
    <row r="158" spans="1:26" ht="14.25" customHeight="1">
      <c r="A158" s="113" t="s">
        <v>105</v>
      </c>
      <c r="B158" s="97"/>
      <c r="C158" s="97"/>
      <c r="D158" s="98"/>
      <c r="E158" s="146" t="s">
        <v>106</v>
      </c>
      <c r="F158" s="97"/>
      <c r="G158" s="97"/>
      <c r="H158" s="97"/>
      <c r="I158" s="97"/>
      <c r="J158" s="97"/>
      <c r="K158" s="97"/>
      <c r="L158" s="97"/>
      <c r="M158" s="97"/>
      <c r="N158" s="97"/>
      <c r="O158" s="97"/>
      <c r="P158" s="100"/>
      <c r="Q158" s="1"/>
      <c r="R158" s="1"/>
      <c r="S158" s="1"/>
      <c r="T158" s="1"/>
      <c r="U158" s="1"/>
      <c r="V158" s="1"/>
      <c r="W158" s="1"/>
      <c r="X158" s="1"/>
      <c r="Y158" s="1"/>
      <c r="Z158" s="1"/>
    </row>
    <row r="159" spans="1:26" ht="14.25" customHeight="1">
      <c r="A159" s="113" t="s">
        <v>107</v>
      </c>
      <c r="B159" s="97"/>
      <c r="C159" s="97"/>
      <c r="D159" s="98"/>
      <c r="E159" s="96"/>
      <c r="F159" s="97"/>
      <c r="G159" s="97"/>
      <c r="H159" s="97"/>
      <c r="I159" s="97"/>
      <c r="J159" s="97"/>
      <c r="K159" s="97"/>
      <c r="L159" s="97"/>
      <c r="M159" s="97"/>
      <c r="N159" s="97"/>
      <c r="O159" s="97"/>
      <c r="P159" s="100"/>
      <c r="Q159" s="1"/>
      <c r="R159" s="1"/>
      <c r="S159" s="1"/>
      <c r="T159" s="1"/>
      <c r="U159" s="1"/>
      <c r="V159" s="1"/>
      <c r="W159" s="1"/>
      <c r="X159" s="1"/>
      <c r="Y159" s="1"/>
      <c r="Z159" s="1"/>
    </row>
    <row r="160" spans="1:26" ht="14.25" customHeight="1" thickBot="1">
      <c r="A160" s="114" t="s">
        <v>108</v>
      </c>
      <c r="B160" s="102"/>
      <c r="C160" s="102"/>
      <c r="D160" s="103"/>
      <c r="E160" s="101"/>
      <c r="F160" s="102"/>
      <c r="G160" s="102"/>
      <c r="H160" s="102"/>
      <c r="I160" s="102"/>
      <c r="J160" s="102"/>
      <c r="K160" s="102"/>
      <c r="L160" s="102"/>
      <c r="M160" s="102"/>
      <c r="N160" s="102"/>
      <c r="O160" s="102"/>
      <c r="P160" s="105"/>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85" t="s">
        <v>14</v>
      </c>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thickBot="1">
      <c r="A163" s="7"/>
      <c r="B163" s="1" t="s">
        <v>109</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4" t="s">
        <v>110</v>
      </c>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thickBot="1">
      <c r="A167" s="56" t="s">
        <v>111</v>
      </c>
      <c r="B167" s="106" t="s">
        <v>112</v>
      </c>
      <c r="C167" s="93"/>
      <c r="D167" s="106" t="s">
        <v>113</v>
      </c>
      <c r="E167" s="93"/>
      <c r="F167" s="106" t="s">
        <v>62</v>
      </c>
      <c r="G167" s="92"/>
      <c r="H167" s="92"/>
      <c r="I167" s="92"/>
      <c r="J167" s="93"/>
      <c r="K167" s="106" t="s">
        <v>114</v>
      </c>
      <c r="L167" s="92"/>
      <c r="M167" s="93"/>
      <c r="N167" s="106" t="s">
        <v>115</v>
      </c>
      <c r="O167" s="92"/>
      <c r="P167" s="107"/>
      <c r="Q167" s="1"/>
      <c r="R167" s="1"/>
      <c r="S167" s="1"/>
      <c r="T167" s="1"/>
      <c r="U167" s="1"/>
      <c r="V167" s="1"/>
      <c r="W167" s="1"/>
      <c r="X167" s="1"/>
      <c r="Y167" s="1"/>
      <c r="Z167" s="1"/>
    </row>
    <row r="168" spans="1:26" ht="14.25" customHeight="1">
      <c r="A168" s="57"/>
      <c r="B168" s="139"/>
      <c r="C168" s="140"/>
      <c r="D168" s="139"/>
      <c r="E168" s="140"/>
      <c r="F168" s="141" t="s">
        <v>116</v>
      </c>
      <c r="G168" s="142"/>
      <c r="H168" s="142"/>
      <c r="I168" s="142"/>
      <c r="J168" s="143"/>
      <c r="K168" s="141"/>
      <c r="L168" s="142"/>
      <c r="M168" s="143"/>
      <c r="N168" s="141"/>
      <c r="O168" s="142"/>
      <c r="P168" s="144"/>
      <c r="Q168" s="1"/>
      <c r="R168" s="1"/>
      <c r="S168" s="1"/>
      <c r="T168" s="1"/>
      <c r="U168" s="1"/>
      <c r="V168" s="1"/>
      <c r="W168" s="1"/>
      <c r="X168" s="1"/>
      <c r="Y168" s="1"/>
      <c r="Z168" s="1"/>
    </row>
    <row r="169" spans="1:26" ht="14.25" customHeight="1">
      <c r="A169" s="58"/>
      <c r="B169" s="137"/>
      <c r="C169" s="138"/>
      <c r="D169" s="137"/>
      <c r="E169" s="138"/>
      <c r="F169" s="96" t="s">
        <v>117</v>
      </c>
      <c r="G169" s="97"/>
      <c r="H169" s="97"/>
      <c r="I169" s="97"/>
      <c r="J169" s="98"/>
      <c r="K169" s="96"/>
      <c r="L169" s="97"/>
      <c r="M169" s="98"/>
      <c r="N169" s="96"/>
      <c r="O169" s="97"/>
      <c r="P169" s="100"/>
      <c r="Q169" s="1"/>
      <c r="R169" s="1"/>
      <c r="S169" s="1"/>
      <c r="T169" s="1"/>
      <c r="U169" s="1"/>
      <c r="V169" s="1"/>
      <c r="W169" s="1"/>
      <c r="X169" s="1"/>
      <c r="Y169" s="1"/>
      <c r="Z169" s="1"/>
    </row>
    <row r="170" spans="1:26" ht="14.25" customHeight="1">
      <c r="A170" s="58"/>
      <c r="B170" s="137"/>
      <c r="C170" s="138"/>
      <c r="D170" s="137"/>
      <c r="E170" s="138"/>
      <c r="F170" s="96" t="s">
        <v>118</v>
      </c>
      <c r="G170" s="97"/>
      <c r="H170" s="97"/>
      <c r="I170" s="97"/>
      <c r="J170" s="98"/>
      <c r="K170" s="96"/>
      <c r="L170" s="97"/>
      <c r="M170" s="98"/>
      <c r="N170" s="96"/>
      <c r="O170" s="97"/>
      <c r="P170" s="100"/>
      <c r="Q170" s="1"/>
      <c r="R170" s="1"/>
      <c r="S170" s="1"/>
      <c r="T170" s="1"/>
      <c r="U170" s="1"/>
      <c r="V170" s="1"/>
      <c r="W170" s="1"/>
      <c r="X170" s="1"/>
      <c r="Y170" s="1"/>
      <c r="Z170" s="1"/>
    </row>
    <row r="171" spans="1:26" ht="14.25" customHeight="1">
      <c r="A171" s="58"/>
      <c r="B171" s="137"/>
      <c r="C171" s="138"/>
      <c r="D171" s="137"/>
      <c r="E171" s="138"/>
      <c r="F171" s="96" t="s">
        <v>119</v>
      </c>
      <c r="G171" s="97"/>
      <c r="H171" s="97"/>
      <c r="I171" s="97"/>
      <c r="J171" s="98"/>
      <c r="K171" s="96"/>
      <c r="L171" s="97"/>
      <c r="M171" s="98"/>
      <c r="N171" s="96"/>
      <c r="O171" s="97"/>
      <c r="P171" s="100"/>
      <c r="Q171" s="1"/>
      <c r="R171" s="1"/>
      <c r="S171" s="1"/>
      <c r="T171" s="1"/>
      <c r="U171" s="1"/>
      <c r="V171" s="1"/>
      <c r="W171" s="1"/>
      <c r="X171" s="1"/>
      <c r="Y171" s="1"/>
      <c r="Z171" s="1"/>
    </row>
    <row r="172" spans="1:26" ht="14.25" customHeight="1">
      <c r="A172" s="58"/>
      <c r="B172" s="137"/>
      <c r="C172" s="138"/>
      <c r="D172" s="137"/>
      <c r="E172" s="138"/>
      <c r="F172" s="96" t="s">
        <v>120</v>
      </c>
      <c r="G172" s="97"/>
      <c r="H172" s="97"/>
      <c r="I172" s="97"/>
      <c r="J172" s="98"/>
      <c r="K172" s="96"/>
      <c r="L172" s="97"/>
      <c r="M172" s="98"/>
      <c r="N172" s="96"/>
      <c r="O172" s="97"/>
      <c r="P172" s="100"/>
      <c r="Q172" s="1"/>
      <c r="R172" s="1"/>
      <c r="S172" s="1"/>
      <c r="T172" s="1"/>
      <c r="U172" s="1"/>
      <c r="V172" s="1"/>
      <c r="W172" s="1"/>
      <c r="X172" s="1"/>
      <c r="Y172" s="1"/>
      <c r="Z172" s="1"/>
    </row>
    <row r="173" spans="1:26" ht="14.25" customHeight="1">
      <c r="A173" s="58"/>
      <c r="B173" s="137"/>
      <c r="C173" s="138"/>
      <c r="D173" s="137"/>
      <c r="E173" s="138"/>
      <c r="F173" s="96" t="s">
        <v>121</v>
      </c>
      <c r="G173" s="97"/>
      <c r="H173" s="97"/>
      <c r="I173" s="97"/>
      <c r="J173" s="98"/>
      <c r="K173" s="96"/>
      <c r="L173" s="97"/>
      <c r="M173" s="98"/>
      <c r="N173" s="96"/>
      <c r="O173" s="97"/>
      <c r="P173" s="100"/>
      <c r="Q173" s="1"/>
      <c r="R173" s="1"/>
      <c r="S173" s="1"/>
      <c r="T173" s="1"/>
      <c r="U173" s="1"/>
      <c r="V173" s="1"/>
      <c r="W173" s="1"/>
      <c r="X173" s="1"/>
      <c r="Y173" s="1"/>
      <c r="Z173" s="1"/>
    </row>
    <row r="174" spans="1:26" ht="14.25" customHeight="1">
      <c r="A174" s="58"/>
      <c r="B174" s="137"/>
      <c r="C174" s="138"/>
      <c r="D174" s="137"/>
      <c r="E174" s="138"/>
      <c r="F174" s="96" t="s">
        <v>122</v>
      </c>
      <c r="G174" s="97"/>
      <c r="H174" s="97"/>
      <c r="I174" s="97"/>
      <c r="J174" s="98"/>
      <c r="K174" s="96"/>
      <c r="L174" s="97"/>
      <c r="M174" s="98"/>
      <c r="N174" s="96"/>
      <c r="O174" s="97"/>
      <c r="P174" s="100"/>
      <c r="Q174" s="1"/>
      <c r="R174" s="1"/>
      <c r="S174" s="1"/>
      <c r="T174" s="1"/>
      <c r="U174" s="1"/>
      <c r="V174" s="1"/>
      <c r="W174" s="1"/>
      <c r="X174" s="1"/>
      <c r="Y174" s="1"/>
      <c r="Z174" s="1"/>
    </row>
    <row r="175" spans="1:26" ht="14.25" customHeight="1">
      <c r="A175" s="58"/>
      <c r="B175" s="137"/>
      <c r="C175" s="138"/>
      <c r="D175" s="137"/>
      <c r="E175" s="138"/>
      <c r="F175" s="96" t="s">
        <v>123</v>
      </c>
      <c r="G175" s="97"/>
      <c r="H175" s="97"/>
      <c r="I175" s="97"/>
      <c r="J175" s="98"/>
      <c r="K175" s="96"/>
      <c r="L175" s="97"/>
      <c r="M175" s="98"/>
      <c r="N175" s="96"/>
      <c r="O175" s="97"/>
      <c r="P175" s="100"/>
      <c r="Q175" s="1"/>
      <c r="R175" s="1"/>
      <c r="S175" s="1"/>
      <c r="T175" s="1"/>
      <c r="U175" s="1"/>
      <c r="V175" s="1"/>
      <c r="W175" s="1"/>
      <c r="X175" s="1"/>
      <c r="Y175" s="1"/>
      <c r="Z175" s="1"/>
    </row>
    <row r="176" spans="1:26" ht="14.25" customHeight="1">
      <c r="A176" s="58"/>
      <c r="B176" s="137"/>
      <c r="C176" s="138"/>
      <c r="D176" s="137"/>
      <c r="E176" s="138"/>
      <c r="F176" s="96" t="s">
        <v>124</v>
      </c>
      <c r="G176" s="97"/>
      <c r="H176" s="97"/>
      <c r="I176" s="97"/>
      <c r="J176" s="98"/>
      <c r="K176" s="96"/>
      <c r="L176" s="97"/>
      <c r="M176" s="98"/>
      <c r="N176" s="96"/>
      <c r="O176" s="97"/>
      <c r="P176" s="100"/>
      <c r="Q176" s="1"/>
      <c r="R176" s="1"/>
      <c r="S176" s="1"/>
      <c r="T176" s="1"/>
      <c r="U176" s="1"/>
      <c r="V176" s="1"/>
      <c r="W176" s="1"/>
      <c r="X176" s="1"/>
      <c r="Y176" s="1"/>
      <c r="Z176" s="1"/>
    </row>
    <row r="177" spans="1:26" ht="14.25" customHeight="1">
      <c r="A177" s="58"/>
      <c r="B177" s="137"/>
      <c r="C177" s="138"/>
      <c r="D177" s="137"/>
      <c r="E177" s="138"/>
      <c r="F177" s="96" t="s">
        <v>125</v>
      </c>
      <c r="G177" s="97"/>
      <c r="H177" s="97"/>
      <c r="I177" s="97"/>
      <c r="J177" s="98"/>
      <c r="K177" s="96"/>
      <c r="L177" s="97"/>
      <c r="M177" s="98"/>
      <c r="N177" s="96"/>
      <c r="O177" s="97"/>
      <c r="P177" s="100"/>
      <c r="Q177" s="1"/>
      <c r="R177" s="1"/>
      <c r="S177" s="1"/>
      <c r="T177" s="1"/>
      <c r="U177" s="1"/>
      <c r="V177" s="1"/>
      <c r="W177" s="1"/>
      <c r="X177" s="1"/>
      <c r="Y177" s="1"/>
      <c r="Z177" s="1"/>
    </row>
    <row r="178" spans="1:26" ht="14.25" customHeight="1">
      <c r="A178" s="58"/>
      <c r="B178" s="137"/>
      <c r="C178" s="138"/>
      <c r="D178" s="137"/>
      <c r="E178" s="138"/>
      <c r="F178" s="96" t="s">
        <v>126</v>
      </c>
      <c r="G178" s="97"/>
      <c r="H178" s="97"/>
      <c r="I178" s="97"/>
      <c r="J178" s="98"/>
      <c r="K178" s="96"/>
      <c r="L178" s="97"/>
      <c r="M178" s="98"/>
      <c r="N178" s="96"/>
      <c r="O178" s="97"/>
      <c r="P178" s="100"/>
      <c r="Q178" s="1"/>
      <c r="R178" s="1"/>
      <c r="S178" s="1"/>
      <c r="T178" s="1"/>
      <c r="U178" s="1"/>
      <c r="V178" s="1"/>
      <c r="W178" s="1"/>
      <c r="X178" s="1"/>
      <c r="Y178" s="1"/>
      <c r="Z178" s="1"/>
    </row>
    <row r="179" spans="1:26" ht="14.25" customHeight="1">
      <c r="A179" s="58"/>
      <c r="B179" s="137"/>
      <c r="C179" s="138"/>
      <c r="D179" s="137"/>
      <c r="E179" s="138"/>
      <c r="F179" s="96" t="s">
        <v>127</v>
      </c>
      <c r="G179" s="97"/>
      <c r="H179" s="97"/>
      <c r="I179" s="97"/>
      <c r="J179" s="98"/>
      <c r="K179" s="96"/>
      <c r="L179" s="97"/>
      <c r="M179" s="98"/>
      <c r="N179" s="96"/>
      <c r="O179" s="97"/>
      <c r="P179" s="100"/>
      <c r="Q179" s="1"/>
      <c r="R179" s="1"/>
      <c r="S179" s="1"/>
      <c r="T179" s="1"/>
      <c r="U179" s="1"/>
      <c r="V179" s="1"/>
      <c r="W179" s="1"/>
      <c r="X179" s="1"/>
      <c r="Y179" s="1"/>
      <c r="Z179" s="1"/>
    </row>
    <row r="180" spans="1:26" ht="14.25" customHeight="1">
      <c r="A180" s="58"/>
      <c r="B180" s="137"/>
      <c r="C180" s="138"/>
      <c r="D180" s="137"/>
      <c r="E180" s="138"/>
      <c r="F180" s="96" t="s">
        <v>128</v>
      </c>
      <c r="G180" s="97"/>
      <c r="H180" s="97"/>
      <c r="I180" s="97"/>
      <c r="J180" s="98"/>
      <c r="K180" s="96"/>
      <c r="L180" s="97"/>
      <c r="M180" s="98"/>
      <c r="N180" s="96"/>
      <c r="O180" s="97"/>
      <c r="P180" s="100"/>
      <c r="Q180" s="1"/>
      <c r="R180" s="1"/>
      <c r="S180" s="1"/>
      <c r="T180" s="1"/>
      <c r="U180" s="1"/>
      <c r="V180" s="1"/>
      <c r="W180" s="1"/>
      <c r="X180" s="1"/>
      <c r="Y180" s="1"/>
      <c r="Z180" s="1"/>
    </row>
    <row r="181" spans="1:26" ht="14.25" customHeight="1">
      <c r="A181" s="58"/>
      <c r="B181" s="137"/>
      <c r="C181" s="138"/>
      <c r="D181" s="137"/>
      <c r="E181" s="138"/>
      <c r="F181" s="96" t="s">
        <v>129</v>
      </c>
      <c r="G181" s="97"/>
      <c r="H181" s="97"/>
      <c r="I181" s="97"/>
      <c r="J181" s="98"/>
      <c r="K181" s="96"/>
      <c r="L181" s="97"/>
      <c r="M181" s="98"/>
      <c r="N181" s="96"/>
      <c r="O181" s="97"/>
      <c r="P181" s="100"/>
      <c r="Q181" s="1"/>
      <c r="R181" s="1"/>
      <c r="S181" s="1"/>
      <c r="T181" s="1"/>
      <c r="U181" s="1"/>
      <c r="V181" s="1"/>
      <c r="W181" s="1"/>
      <c r="X181" s="1"/>
      <c r="Y181" s="1"/>
      <c r="Z181" s="1"/>
    </row>
    <row r="182" spans="1:26" ht="14.25" customHeight="1">
      <c r="A182" s="58"/>
      <c r="B182" s="137"/>
      <c r="C182" s="138"/>
      <c r="D182" s="137"/>
      <c r="E182" s="138"/>
      <c r="F182" s="96" t="s">
        <v>130</v>
      </c>
      <c r="G182" s="97"/>
      <c r="H182" s="97"/>
      <c r="I182" s="97"/>
      <c r="J182" s="98"/>
      <c r="K182" s="96"/>
      <c r="L182" s="97"/>
      <c r="M182" s="98"/>
      <c r="N182" s="96"/>
      <c r="O182" s="97"/>
      <c r="P182" s="100"/>
      <c r="Q182" s="1"/>
      <c r="R182" s="1"/>
      <c r="S182" s="1"/>
      <c r="T182" s="1"/>
      <c r="U182" s="1"/>
      <c r="V182" s="1"/>
      <c r="W182" s="1"/>
      <c r="X182" s="1"/>
      <c r="Y182" s="1"/>
      <c r="Z182" s="1"/>
    </row>
    <row r="183" spans="1:26" ht="14.25" customHeight="1">
      <c r="A183" s="58"/>
      <c r="B183" s="137"/>
      <c r="C183" s="138"/>
      <c r="D183" s="137"/>
      <c r="E183" s="138"/>
      <c r="F183" s="96" t="s">
        <v>121</v>
      </c>
      <c r="G183" s="97"/>
      <c r="H183" s="97"/>
      <c r="I183" s="97"/>
      <c r="J183" s="98"/>
      <c r="K183" s="96"/>
      <c r="L183" s="97"/>
      <c r="M183" s="98"/>
      <c r="N183" s="96"/>
      <c r="O183" s="97"/>
      <c r="P183" s="100"/>
      <c r="Q183" s="1"/>
      <c r="R183" s="1"/>
      <c r="S183" s="1"/>
      <c r="T183" s="1"/>
      <c r="U183" s="1"/>
      <c r="V183" s="1"/>
      <c r="W183" s="1"/>
      <c r="X183" s="1"/>
      <c r="Y183" s="1"/>
      <c r="Z183" s="1"/>
    </row>
    <row r="184" spans="1:26" ht="14.25" customHeight="1">
      <c r="A184" s="58"/>
      <c r="B184" s="137"/>
      <c r="C184" s="138"/>
      <c r="D184" s="137"/>
      <c r="E184" s="138"/>
      <c r="F184" s="96" t="s">
        <v>122</v>
      </c>
      <c r="G184" s="97"/>
      <c r="H184" s="97"/>
      <c r="I184" s="97"/>
      <c r="J184" s="98"/>
      <c r="K184" s="96"/>
      <c r="L184" s="97"/>
      <c r="M184" s="98"/>
      <c r="N184" s="96"/>
      <c r="O184" s="97"/>
      <c r="P184" s="100"/>
      <c r="Q184" s="1"/>
      <c r="R184" s="1"/>
      <c r="S184" s="1"/>
      <c r="T184" s="1"/>
      <c r="U184" s="1"/>
      <c r="V184" s="1"/>
      <c r="W184" s="1"/>
      <c r="X184" s="1"/>
      <c r="Y184" s="1"/>
      <c r="Z184" s="1"/>
    </row>
    <row r="185" spans="1:26" ht="14.25" customHeight="1">
      <c r="A185" s="58"/>
      <c r="B185" s="137"/>
      <c r="C185" s="138"/>
      <c r="D185" s="137"/>
      <c r="E185" s="138"/>
      <c r="F185" s="96" t="s">
        <v>131</v>
      </c>
      <c r="G185" s="97"/>
      <c r="H185" s="97"/>
      <c r="I185" s="97"/>
      <c r="J185" s="98"/>
      <c r="K185" s="96"/>
      <c r="L185" s="97"/>
      <c r="M185" s="98"/>
      <c r="N185" s="96"/>
      <c r="O185" s="97"/>
      <c r="P185" s="100"/>
      <c r="Q185" s="1"/>
      <c r="R185" s="1"/>
      <c r="S185" s="1"/>
      <c r="T185" s="1"/>
      <c r="U185" s="1"/>
      <c r="V185" s="1"/>
      <c r="W185" s="1"/>
      <c r="X185" s="1"/>
      <c r="Y185" s="1"/>
      <c r="Z185" s="1"/>
    </row>
    <row r="186" spans="1:26" ht="14.25" customHeight="1">
      <c r="A186" s="58"/>
      <c r="B186" s="137"/>
      <c r="C186" s="138"/>
      <c r="D186" s="137"/>
      <c r="E186" s="138"/>
      <c r="F186" s="96" t="s">
        <v>123</v>
      </c>
      <c r="G186" s="97"/>
      <c r="H186" s="97"/>
      <c r="I186" s="97"/>
      <c r="J186" s="98"/>
      <c r="K186" s="96"/>
      <c r="L186" s="97"/>
      <c r="M186" s="98"/>
      <c r="N186" s="96"/>
      <c r="O186" s="97"/>
      <c r="P186" s="100"/>
      <c r="Q186" s="1"/>
      <c r="R186" s="1"/>
      <c r="S186" s="1"/>
      <c r="T186" s="1"/>
      <c r="U186" s="1"/>
      <c r="V186" s="1"/>
      <c r="W186" s="1"/>
      <c r="X186" s="1"/>
      <c r="Y186" s="1"/>
      <c r="Z186" s="1"/>
    </row>
    <row r="187" spans="1:26" ht="14.25" customHeight="1">
      <c r="A187" s="58"/>
      <c r="B187" s="137"/>
      <c r="C187" s="138"/>
      <c r="D187" s="137"/>
      <c r="E187" s="138"/>
      <c r="F187" s="96" t="s">
        <v>132</v>
      </c>
      <c r="G187" s="97"/>
      <c r="H187" s="97"/>
      <c r="I187" s="97"/>
      <c r="J187" s="98"/>
      <c r="K187" s="96"/>
      <c r="L187" s="97"/>
      <c r="M187" s="98"/>
      <c r="N187" s="96"/>
      <c r="O187" s="97"/>
      <c r="P187" s="100"/>
      <c r="Q187" s="1"/>
      <c r="R187" s="1"/>
      <c r="S187" s="1"/>
      <c r="T187" s="1"/>
      <c r="U187" s="1"/>
      <c r="V187" s="1"/>
      <c r="W187" s="1"/>
      <c r="X187" s="1"/>
      <c r="Y187" s="1"/>
      <c r="Z187" s="1"/>
    </row>
    <row r="188" spans="1:26" ht="14.25" customHeight="1">
      <c r="A188" s="58"/>
      <c r="B188" s="137"/>
      <c r="C188" s="138"/>
      <c r="D188" s="137"/>
      <c r="E188" s="138"/>
      <c r="F188" s="96" t="s">
        <v>133</v>
      </c>
      <c r="G188" s="97"/>
      <c r="H188" s="97"/>
      <c r="I188" s="97"/>
      <c r="J188" s="98"/>
      <c r="K188" s="96"/>
      <c r="L188" s="97"/>
      <c r="M188" s="98"/>
      <c r="N188" s="96"/>
      <c r="O188" s="97"/>
      <c r="P188" s="100"/>
      <c r="Q188" s="1"/>
      <c r="R188" s="1"/>
      <c r="S188" s="1"/>
      <c r="T188" s="1"/>
      <c r="U188" s="1"/>
      <c r="V188" s="1"/>
      <c r="W188" s="1"/>
      <c r="X188" s="1"/>
      <c r="Y188" s="1"/>
      <c r="Z188" s="1"/>
    </row>
    <row r="189" spans="1:26" ht="14.25" customHeight="1">
      <c r="A189" s="58"/>
      <c r="B189" s="137"/>
      <c r="C189" s="138"/>
      <c r="D189" s="137"/>
      <c r="E189" s="138"/>
      <c r="F189" s="96" t="s">
        <v>134</v>
      </c>
      <c r="G189" s="97"/>
      <c r="H189" s="97"/>
      <c r="I189" s="97"/>
      <c r="J189" s="98"/>
      <c r="K189" s="96"/>
      <c r="L189" s="97"/>
      <c r="M189" s="98"/>
      <c r="N189" s="96"/>
      <c r="O189" s="97"/>
      <c r="P189" s="100"/>
      <c r="Q189" s="1"/>
      <c r="R189" s="1"/>
      <c r="S189" s="1"/>
      <c r="T189" s="1"/>
      <c r="U189" s="1"/>
      <c r="V189" s="1"/>
      <c r="W189" s="1"/>
      <c r="X189" s="1"/>
      <c r="Y189" s="1"/>
      <c r="Z189" s="1"/>
    </row>
    <row r="190" spans="1:26" ht="14.25" customHeight="1">
      <c r="A190" s="58"/>
      <c r="B190" s="137"/>
      <c r="C190" s="138"/>
      <c r="D190" s="137"/>
      <c r="E190" s="138"/>
      <c r="F190" s="96" t="s">
        <v>135</v>
      </c>
      <c r="G190" s="97"/>
      <c r="H190" s="97"/>
      <c r="I190" s="97"/>
      <c r="J190" s="98"/>
      <c r="K190" s="96"/>
      <c r="L190" s="97"/>
      <c r="M190" s="98"/>
      <c r="N190" s="96"/>
      <c r="O190" s="97"/>
      <c r="P190" s="100"/>
      <c r="Q190" s="1"/>
      <c r="R190" s="1"/>
      <c r="S190" s="1"/>
      <c r="T190" s="1"/>
      <c r="U190" s="1"/>
      <c r="V190" s="1"/>
      <c r="W190" s="1"/>
      <c r="X190" s="1"/>
      <c r="Y190" s="1"/>
      <c r="Z190" s="1"/>
    </row>
    <row r="191" spans="1:26" ht="14.25" customHeight="1">
      <c r="A191" s="58"/>
      <c r="B191" s="137"/>
      <c r="C191" s="138"/>
      <c r="D191" s="137"/>
      <c r="E191" s="138"/>
      <c r="F191" s="96" t="s">
        <v>136</v>
      </c>
      <c r="G191" s="97"/>
      <c r="H191" s="97"/>
      <c r="I191" s="97"/>
      <c r="J191" s="98"/>
      <c r="K191" s="96"/>
      <c r="L191" s="97"/>
      <c r="M191" s="98"/>
      <c r="N191" s="96"/>
      <c r="O191" s="97"/>
      <c r="P191" s="100"/>
      <c r="Q191" s="1"/>
      <c r="R191" s="1"/>
      <c r="S191" s="1"/>
      <c r="T191" s="1"/>
      <c r="U191" s="1"/>
      <c r="V191" s="1"/>
      <c r="W191" s="1"/>
      <c r="X191" s="1"/>
      <c r="Y191" s="1"/>
      <c r="Z191" s="1"/>
    </row>
    <row r="192" spans="1:26" ht="14.25" customHeight="1">
      <c r="A192" s="58"/>
      <c r="B192" s="137"/>
      <c r="C192" s="138"/>
      <c r="D192" s="137"/>
      <c r="E192" s="138"/>
      <c r="F192" s="96" t="s">
        <v>137</v>
      </c>
      <c r="G192" s="97"/>
      <c r="H192" s="97"/>
      <c r="I192" s="97"/>
      <c r="J192" s="98"/>
      <c r="K192" s="96"/>
      <c r="L192" s="97"/>
      <c r="M192" s="98"/>
      <c r="N192" s="96"/>
      <c r="O192" s="97"/>
      <c r="P192" s="100"/>
      <c r="Q192" s="1"/>
      <c r="R192" s="1"/>
      <c r="S192" s="1"/>
      <c r="T192" s="1"/>
      <c r="U192" s="1"/>
      <c r="V192" s="1"/>
      <c r="W192" s="1"/>
      <c r="X192" s="1"/>
      <c r="Y192" s="1"/>
      <c r="Z192" s="1"/>
    </row>
    <row r="193" spans="1:26" ht="14.25" customHeight="1">
      <c r="A193" s="58"/>
      <c r="B193" s="137"/>
      <c r="C193" s="138"/>
      <c r="D193" s="137"/>
      <c r="E193" s="138"/>
      <c r="F193" s="96" t="s">
        <v>138</v>
      </c>
      <c r="G193" s="97"/>
      <c r="H193" s="97"/>
      <c r="I193" s="97"/>
      <c r="J193" s="98"/>
      <c r="K193" s="96"/>
      <c r="L193" s="97"/>
      <c r="M193" s="98"/>
      <c r="N193" s="96"/>
      <c r="O193" s="97"/>
      <c r="P193" s="100"/>
      <c r="Q193" s="1"/>
      <c r="R193" s="1"/>
      <c r="S193" s="1"/>
      <c r="T193" s="1"/>
      <c r="U193" s="1"/>
      <c r="V193" s="1"/>
      <c r="W193" s="1"/>
      <c r="X193" s="1"/>
      <c r="Y193" s="1"/>
      <c r="Z193" s="1"/>
    </row>
    <row r="194" spans="1:26" ht="14.25" customHeight="1" thickBot="1">
      <c r="A194" s="59"/>
      <c r="B194" s="135"/>
      <c r="C194" s="136"/>
      <c r="D194" s="135"/>
      <c r="E194" s="136"/>
      <c r="F194" s="101" t="s">
        <v>139</v>
      </c>
      <c r="G194" s="102"/>
      <c r="H194" s="102"/>
      <c r="I194" s="102"/>
      <c r="J194" s="103"/>
      <c r="K194" s="101"/>
      <c r="L194" s="102"/>
      <c r="M194" s="103"/>
      <c r="N194" s="101"/>
      <c r="O194" s="102"/>
      <c r="P194" s="105"/>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4" t="s">
        <v>140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thickBot="1">
      <c r="A198" s="133" t="s">
        <v>141</v>
      </c>
      <c r="B198" s="92"/>
      <c r="C198" s="93"/>
      <c r="D198" s="134" t="s">
        <v>142</v>
      </c>
      <c r="E198" s="92"/>
      <c r="F198" s="92"/>
      <c r="G198" s="92"/>
      <c r="H198" s="92"/>
      <c r="I198" s="92"/>
      <c r="J198" s="92"/>
      <c r="K198" s="92"/>
      <c r="L198" s="92"/>
      <c r="M198" s="92"/>
      <c r="N198" s="92"/>
      <c r="O198" s="92"/>
      <c r="P198" s="107"/>
      <c r="Q198" s="1"/>
      <c r="R198" s="1"/>
      <c r="S198" s="1"/>
      <c r="T198" s="1"/>
      <c r="U198" s="1"/>
      <c r="V198" s="1"/>
      <c r="W198" s="1"/>
      <c r="X198" s="1"/>
      <c r="Y198" s="1"/>
      <c r="Z198" s="1"/>
    </row>
    <row r="199" spans="1:26" ht="14.25" customHeight="1">
      <c r="A199" s="120"/>
      <c r="B199" s="109"/>
      <c r="C199" s="110"/>
      <c r="D199" s="108"/>
      <c r="E199" s="109"/>
      <c r="F199" s="109"/>
      <c r="G199" s="109"/>
      <c r="H199" s="109"/>
      <c r="I199" s="109"/>
      <c r="J199" s="109"/>
      <c r="K199" s="109"/>
      <c r="L199" s="109"/>
      <c r="M199" s="109"/>
      <c r="N199" s="109"/>
      <c r="O199" s="109"/>
      <c r="P199" s="112"/>
      <c r="Q199" s="1"/>
      <c r="R199" s="1"/>
      <c r="S199" s="1"/>
      <c r="T199" s="1"/>
      <c r="U199" s="1"/>
      <c r="V199" s="1"/>
      <c r="W199" s="1"/>
      <c r="X199" s="1"/>
      <c r="Y199" s="1"/>
      <c r="Z199" s="1"/>
    </row>
    <row r="200" spans="1:26" ht="14.25" customHeight="1" thickBot="1">
      <c r="A200" s="114"/>
      <c r="B200" s="102"/>
      <c r="C200" s="103"/>
      <c r="D200" s="101"/>
      <c r="E200" s="102"/>
      <c r="F200" s="102"/>
      <c r="G200" s="102"/>
      <c r="H200" s="102"/>
      <c r="I200" s="102"/>
      <c r="J200" s="102"/>
      <c r="K200" s="102"/>
      <c r="L200" s="102"/>
      <c r="M200" s="102"/>
      <c r="N200" s="102"/>
      <c r="O200" s="102"/>
      <c r="P200" s="105"/>
      <c r="Q200" s="1"/>
      <c r="R200" s="1"/>
      <c r="S200" s="1"/>
      <c r="T200" s="1"/>
      <c r="U200" s="1"/>
      <c r="V200" s="1"/>
      <c r="W200" s="1"/>
      <c r="X200" s="1"/>
      <c r="Y200" s="1"/>
      <c r="Z200" s="1"/>
    </row>
    <row r="201" spans="1:26" ht="14.25" customHeight="1" thickBot="1">
      <c r="A201" s="131"/>
      <c r="B201" s="130"/>
      <c r="C201" s="130"/>
      <c r="D201" s="132"/>
      <c r="E201" s="130"/>
      <c r="F201" s="130"/>
      <c r="G201" s="130"/>
      <c r="H201" s="130"/>
      <c r="I201" s="130"/>
      <c r="J201" s="130"/>
      <c r="K201" s="130"/>
      <c r="L201" s="130"/>
      <c r="M201" s="130"/>
      <c r="N201" s="130"/>
      <c r="O201" s="130"/>
      <c r="P201" s="130"/>
      <c r="Q201" s="1"/>
      <c r="R201" s="1"/>
      <c r="S201" s="1"/>
      <c r="T201" s="1"/>
      <c r="U201" s="1"/>
      <c r="V201" s="1"/>
      <c r="W201" s="1"/>
      <c r="X201" s="1"/>
      <c r="Y201" s="1"/>
      <c r="Z201" s="1"/>
    </row>
    <row r="202" spans="1:26" ht="14.25" customHeight="1" thickBot="1">
      <c r="A202" s="133" t="s">
        <v>143</v>
      </c>
      <c r="B202" s="92"/>
      <c r="C202" s="93"/>
      <c r="D202" s="134" t="s">
        <v>144</v>
      </c>
      <c r="E202" s="92"/>
      <c r="F202" s="92"/>
      <c r="G202" s="92"/>
      <c r="H202" s="92"/>
      <c r="I202" s="92"/>
      <c r="J202" s="92"/>
      <c r="K202" s="92"/>
      <c r="L202" s="92"/>
      <c r="M202" s="92"/>
      <c r="N202" s="92"/>
      <c r="O202" s="92"/>
      <c r="P202" s="107"/>
      <c r="Q202" s="1"/>
      <c r="R202" s="1"/>
      <c r="S202" s="1"/>
      <c r="T202" s="1"/>
      <c r="U202" s="1"/>
      <c r="V202" s="1"/>
      <c r="W202" s="1"/>
      <c r="X202" s="1"/>
      <c r="Y202" s="1"/>
      <c r="Z202" s="1"/>
    </row>
    <row r="203" spans="1:26" ht="14.25" customHeight="1">
      <c r="A203" s="120" t="s">
        <v>145</v>
      </c>
      <c r="B203" s="109"/>
      <c r="C203" s="110"/>
      <c r="D203" s="108" t="s">
        <v>146</v>
      </c>
      <c r="E203" s="109"/>
      <c r="F203" s="109"/>
      <c r="G203" s="109"/>
      <c r="H203" s="109"/>
      <c r="I203" s="109"/>
      <c r="J203" s="109"/>
      <c r="K203" s="109"/>
      <c r="L203" s="109"/>
      <c r="M203" s="109"/>
      <c r="N203" s="109"/>
      <c r="O203" s="109"/>
      <c r="P203" s="112"/>
      <c r="Q203" s="1"/>
      <c r="R203" s="1"/>
      <c r="S203" s="1"/>
      <c r="T203" s="1"/>
      <c r="U203" s="1"/>
      <c r="V203" s="1"/>
      <c r="W203" s="1"/>
      <c r="X203" s="1"/>
      <c r="Y203" s="1"/>
      <c r="Z203" s="1"/>
    </row>
    <row r="204" spans="1:26" ht="14.25" customHeight="1">
      <c r="A204" s="113" t="s">
        <v>145</v>
      </c>
      <c r="B204" s="97"/>
      <c r="C204" s="98"/>
      <c r="D204" s="96" t="s">
        <v>147</v>
      </c>
      <c r="E204" s="97"/>
      <c r="F204" s="97"/>
      <c r="G204" s="97"/>
      <c r="H204" s="97"/>
      <c r="I204" s="97"/>
      <c r="J204" s="97"/>
      <c r="K204" s="97"/>
      <c r="L204" s="97"/>
      <c r="M204" s="97"/>
      <c r="N204" s="97"/>
      <c r="O204" s="97"/>
      <c r="P204" s="100"/>
      <c r="Q204" s="1"/>
      <c r="R204" s="1"/>
      <c r="S204" s="1"/>
      <c r="T204" s="1"/>
      <c r="U204" s="1"/>
      <c r="V204" s="1"/>
      <c r="W204" s="1"/>
      <c r="X204" s="1"/>
      <c r="Y204" s="1"/>
      <c r="Z204" s="1"/>
    </row>
    <row r="205" spans="1:26" ht="14.25" customHeight="1">
      <c r="A205" s="113" t="s">
        <v>145</v>
      </c>
      <c r="B205" s="97"/>
      <c r="C205" s="98"/>
      <c r="D205" s="96" t="s">
        <v>148</v>
      </c>
      <c r="E205" s="97"/>
      <c r="F205" s="97"/>
      <c r="G205" s="97"/>
      <c r="H205" s="97"/>
      <c r="I205" s="97"/>
      <c r="J205" s="97"/>
      <c r="K205" s="97"/>
      <c r="L205" s="97"/>
      <c r="M205" s="97"/>
      <c r="N205" s="97"/>
      <c r="O205" s="97"/>
      <c r="P205" s="100"/>
      <c r="Q205" s="1"/>
      <c r="R205" s="1"/>
      <c r="S205" s="1"/>
      <c r="T205" s="1"/>
      <c r="U205" s="1"/>
      <c r="V205" s="1"/>
      <c r="W205" s="1"/>
      <c r="X205" s="1"/>
      <c r="Y205" s="1"/>
      <c r="Z205" s="1"/>
    </row>
    <row r="206" spans="1:26" ht="14.25" customHeight="1">
      <c r="A206" s="113" t="s">
        <v>145</v>
      </c>
      <c r="B206" s="97"/>
      <c r="C206" s="98"/>
      <c r="D206" s="96" t="s">
        <v>149</v>
      </c>
      <c r="E206" s="97"/>
      <c r="F206" s="97"/>
      <c r="G206" s="97"/>
      <c r="H206" s="97"/>
      <c r="I206" s="97"/>
      <c r="J206" s="97"/>
      <c r="K206" s="97"/>
      <c r="L206" s="97"/>
      <c r="M206" s="97"/>
      <c r="N206" s="97"/>
      <c r="O206" s="97"/>
      <c r="P206" s="100"/>
      <c r="Q206" s="1"/>
      <c r="R206" s="1"/>
      <c r="S206" s="1"/>
      <c r="T206" s="1"/>
      <c r="U206" s="1"/>
      <c r="V206" s="1"/>
      <c r="W206" s="1"/>
      <c r="X206" s="1"/>
      <c r="Y206" s="1"/>
      <c r="Z206" s="1"/>
    </row>
    <row r="207" spans="1:26" ht="14.25" customHeight="1">
      <c r="A207" s="113" t="s">
        <v>145</v>
      </c>
      <c r="B207" s="97"/>
      <c r="C207" s="98"/>
      <c r="D207" s="96" t="s">
        <v>150</v>
      </c>
      <c r="E207" s="97"/>
      <c r="F207" s="97"/>
      <c r="G207" s="97"/>
      <c r="H207" s="97"/>
      <c r="I207" s="97"/>
      <c r="J207" s="97"/>
      <c r="K207" s="97"/>
      <c r="L207" s="97"/>
      <c r="M207" s="97"/>
      <c r="N207" s="97"/>
      <c r="O207" s="97"/>
      <c r="P207" s="100"/>
      <c r="Q207" s="1"/>
      <c r="R207" s="1"/>
      <c r="S207" s="1"/>
      <c r="T207" s="1"/>
      <c r="U207" s="1"/>
      <c r="V207" s="1"/>
      <c r="W207" s="1"/>
      <c r="X207" s="1"/>
      <c r="Y207" s="1"/>
      <c r="Z207" s="1"/>
    </row>
    <row r="208" spans="1:26" ht="30.75" customHeight="1">
      <c r="A208" s="113" t="s">
        <v>151</v>
      </c>
      <c r="B208" s="97"/>
      <c r="C208" s="98"/>
      <c r="D208" s="96" t="s">
        <v>152</v>
      </c>
      <c r="E208" s="97"/>
      <c r="F208" s="97"/>
      <c r="G208" s="97"/>
      <c r="H208" s="97"/>
      <c r="I208" s="97"/>
      <c r="J208" s="97"/>
      <c r="K208" s="97"/>
      <c r="L208" s="97"/>
      <c r="M208" s="97"/>
      <c r="N208" s="97"/>
      <c r="O208" s="97"/>
      <c r="P208" s="100"/>
      <c r="Q208" s="1"/>
      <c r="R208" s="1"/>
      <c r="S208" s="1"/>
      <c r="T208" s="1"/>
      <c r="U208" s="1"/>
      <c r="V208" s="1"/>
      <c r="W208" s="1"/>
      <c r="X208" s="1"/>
      <c r="Y208" s="1"/>
      <c r="Z208" s="1"/>
    </row>
    <row r="209" spans="1:26" ht="29.25" customHeight="1">
      <c r="A209" s="113" t="s">
        <v>151</v>
      </c>
      <c r="B209" s="97"/>
      <c r="C209" s="98"/>
      <c r="D209" s="96" t="s">
        <v>153</v>
      </c>
      <c r="E209" s="97"/>
      <c r="F209" s="97"/>
      <c r="G209" s="97"/>
      <c r="H209" s="97"/>
      <c r="I209" s="97"/>
      <c r="J209" s="97"/>
      <c r="K209" s="97"/>
      <c r="L209" s="97"/>
      <c r="M209" s="97"/>
      <c r="N209" s="97"/>
      <c r="O209" s="97"/>
      <c r="P209" s="100"/>
      <c r="Q209" s="1"/>
      <c r="R209" s="1"/>
      <c r="S209" s="1"/>
      <c r="T209" s="1"/>
      <c r="U209" s="1"/>
      <c r="V209" s="1"/>
      <c r="W209" s="1"/>
      <c r="X209" s="1"/>
      <c r="Y209" s="1"/>
      <c r="Z209" s="1"/>
    </row>
    <row r="210" spans="1:26" ht="32.25" customHeight="1" thickBot="1">
      <c r="A210" s="114" t="s">
        <v>154</v>
      </c>
      <c r="B210" s="102"/>
      <c r="C210" s="103"/>
      <c r="D210" s="101" t="s">
        <v>155</v>
      </c>
      <c r="E210" s="102"/>
      <c r="F210" s="102"/>
      <c r="G210" s="102"/>
      <c r="H210" s="102"/>
      <c r="I210" s="102"/>
      <c r="J210" s="102"/>
      <c r="K210" s="102"/>
      <c r="L210" s="102"/>
      <c r="M210" s="102"/>
      <c r="N210" s="102"/>
      <c r="O210" s="102"/>
      <c r="P210" s="105"/>
      <c r="Q210" s="1"/>
      <c r="R210" s="1"/>
      <c r="S210" s="1"/>
      <c r="T210" s="1"/>
      <c r="U210" s="1"/>
      <c r="V210" s="1"/>
      <c r="W210" s="1"/>
      <c r="X210" s="1"/>
      <c r="Y210" s="1"/>
      <c r="Z210" s="1"/>
    </row>
    <row r="211" spans="1:26" ht="14.25" customHeight="1" thickBot="1">
      <c r="A211" s="131"/>
      <c r="B211" s="130"/>
      <c r="C211" s="130"/>
      <c r="D211" s="132"/>
      <c r="E211" s="130"/>
      <c r="F211" s="130"/>
      <c r="G211" s="130"/>
      <c r="H211" s="130"/>
      <c r="I211" s="130"/>
      <c r="J211" s="130"/>
      <c r="K211" s="130"/>
      <c r="L211" s="130"/>
      <c r="M211" s="130"/>
      <c r="N211" s="130"/>
      <c r="O211" s="130"/>
      <c r="P211" s="130"/>
      <c r="Q211" s="1"/>
      <c r="R211" s="1"/>
      <c r="S211" s="1"/>
      <c r="T211" s="1"/>
      <c r="U211" s="1"/>
      <c r="V211" s="1"/>
      <c r="W211" s="1"/>
      <c r="X211" s="1"/>
      <c r="Y211" s="1"/>
      <c r="Z211" s="1"/>
    </row>
    <row r="212" spans="1:26" ht="14.25" customHeight="1" thickBot="1">
      <c r="A212" s="133" t="s">
        <v>156</v>
      </c>
      <c r="B212" s="92"/>
      <c r="C212" s="93"/>
      <c r="D212" s="134" t="s">
        <v>157</v>
      </c>
      <c r="E212" s="92"/>
      <c r="F212" s="92"/>
      <c r="G212" s="92"/>
      <c r="H212" s="92"/>
      <c r="I212" s="92"/>
      <c r="J212" s="92"/>
      <c r="K212" s="92"/>
      <c r="L212" s="92"/>
      <c r="M212" s="92"/>
      <c r="N212" s="92"/>
      <c r="O212" s="92"/>
      <c r="P212" s="107"/>
      <c r="Q212" s="1"/>
      <c r="R212" s="1"/>
      <c r="S212" s="1"/>
      <c r="T212" s="1"/>
      <c r="U212" s="1"/>
      <c r="V212" s="1"/>
      <c r="W212" s="1"/>
      <c r="X212" s="1"/>
      <c r="Y212" s="1"/>
      <c r="Z212" s="1"/>
    </row>
    <row r="213" spans="1:26" ht="30.75" customHeight="1">
      <c r="A213" s="120" t="s">
        <v>151</v>
      </c>
      <c r="B213" s="109"/>
      <c r="C213" s="110"/>
      <c r="D213" s="108" t="s">
        <v>158</v>
      </c>
      <c r="E213" s="109"/>
      <c r="F213" s="109"/>
      <c r="G213" s="109"/>
      <c r="H213" s="109"/>
      <c r="I213" s="109"/>
      <c r="J213" s="109"/>
      <c r="K213" s="109"/>
      <c r="L213" s="109"/>
      <c r="M213" s="109"/>
      <c r="N213" s="109"/>
      <c r="O213" s="109"/>
      <c r="P213" s="112"/>
      <c r="Q213" s="1"/>
      <c r="R213" s="1"/>
      <c r="S213" s="1"/>
      <c r="T213" s="1"/>
      <c r="U213" s="1"/>
      <c r="V213" s="1"/>
      <c r="W213" s="1"/>
      <c r="X213" s="1"/>
      <c r="Y213" s="1"/>
      <c r="Z213" s="1"/>
    </row>
    <row r="214" spans="1:26" ht="30.75" customHeight="1">
      <c r="A214" s="113" t="s">
        <v>154</v>
      </c>
      <c r="B214" s="97"/>
      <c r="C214" s="98"/>
      <c r="D214" s="96" t="s">
        <v>159</v>
      </c>
      <c r="E214" s="97"/>
      <c r="F214" s="97"/>
      <c r="G214" s="97"/>
      <c r="H214" s="97"/>
      <c r="I214" s="97"/>
      <c r="J214" s="97"/>
      <c r="K214" s="97"/>
      <c r="L214" s="97"/>
      <c r="M214" s="97"/>
      <c r="N214" s="97"/>
      <c r="O214" s="97"/>
      <c r="P214" s="100"/>
      <c r="Q214" s="1"/>
      <c r="R214" s="1"/>
      <c r="S214" s="1"/>
      <c r="T214" s="1"/>
      <c r="U214" s="1"/>
      <c r="V214" s="1"/>
      <c r="W214" s="1"/>
      <c r="X214" s="1"/>
      <c r="Y214" s="1"/>
      <c r="Z214" s="1"/>
    </row>
    <row r="215" spans="1:26" ht="14.45">
      <c r="A215" s="113" t="s">
        <v>154</v>
      </c>
      <c r="B215" s="97"/>
      <c r="C215" s="98"/>
      <c r="D215" s="96" t="s">
        <v>160</v>
      </c>
      <c r="E215" s="97"/>
      <c r="F215" s="97"/>
      <c r="G215" s="97"/>
      <c r="H215" s="97"/>
      <c r="I215" s="97"/>
      <c r="J215" s="97"/>
      <c r="K215" s="97"/>
      <c r="L215" s="97"/>
      <c r="M215" s="97"/>
      <c r="N215" s="97"/>
      <c r="O215" s="97"/>
      <c r="P215" s="100"/>
      <c r="Q215" s="1"/>
      <c r="R215" s="1"/>
      <c r="S215" s="1"/>
      <c r="T215" s="1"/>
      <c r="U215" s="1"/>
      <c r="V215" s="1"/>
      <c r="W215" s="1"/>
      <c r="X215" s="1"/>
      <c r="Y215" s="1"/>
      <c r="Z215" s="1"/>
    </row>
    <row r="216" spans="1:26" ht="14.25" customHeight="1">
      <c r="A216" s="113" t="s">
        <v>154</v>
      </c>
      <c r="B216" s="97"/>
      <c r="C216" s="98"/>
      <c r="D216" s="96" t="s">
        <v>161</v>
      </c>
      <c r="E216" s="97"/>
      <c r="F216" s="97"/>
      <c r="G216" s="97"/>
      <c r="H216" s="97"/>
      <c r="I216" s="97"/>
      <c r="J216" s="97"/>
      <c r="K216" s="97"/>
      <c r="L216" s="97"/>
      <c r="M216" s="97"/>
      <c r="N216" s="97"/>
      <c r="O216" s="97"/>
      <c r="P216" s="100"/>
      <c r="Q216" s="1"/>
      <c r="R216" s="1"/>
      <c r="S216" s="1"/>
      <c r="T216" s="1"/>
      <c r="U216" s="1"/>
      <c r="V216" s="1"/>
      <c r="W216" s="1"/>
      <c r="X216" s="1"/>
      <c r="Y216" s="1"/>
      <c r="Z216" s="1"/>
    </row>
    <row r="217" spans="1:26" ht="30" customHeight="1">
      <c r="A217" s="113" t="s">
        <v>154</v>
      </c>
      <c r="B217" s="97"/>
      <c r="C217" s="98"/>
      <c r="D217" s="96" t="s">
        <v>162</v>
      </c>
      <c r="E217" s="97"/>
      <c r="F217" s="97"/>
      <c r="G217" s="97"/>
      <c r="H217" s="97"/>
      <c r="I217" s="97"/>
      <c r="J217" s="97"/>
      <c r="K217" s="97"/>
      <c r="L217" s="97"/>
      <c r="M217" s="97"/>
      <c r="N217" s="97"/>
      <c r="O217" s="97"/>
      <c r="P217" s="100"/>
      <c r="Q217" s="1"/>
      <c r="R217" s="1"/>
      <c r="S217" s="1"/>
      <c r="T217" s="1"/>
      <c r="U217" s="1"/>
      <c r="V217" s="1"/>
      <c r="W217" s="1"/>
      <c r="X217" s="1"/>
      <c r="Y217" s="1"/>
      <c r="Z217" s="1"/>
    </row>
    <row r="218" spans="1:26" ht="31.5" customHeight="1" thickBot="1">
      <c r="A218" s="114" t="s">
        <v>154</v>
      </c>
      <c r="B218" s="102"/>
      <c r="C218" s="103"/>
      <c r="D218" s="101" t="s">
        <v>163</v>
      </c>
      <c r="E218" s="102"/>
      <c r="F218" s="102"/>
      <c r="G218" s="102"/>
      <c r="H218" s="102"/>
      <c r="I218" s="102"/>
      <c r="J218" s="102"/>
      <c r="K218" s="102"/>
      <c r="L218" s="102"/>
      <c r="M218" s="102"/>
      <c r="N218" s="102"/>
      <c r="O218" s="102"/>
      <c r="P218" s="105"/>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21">
      <c r="A220" s="13" t="s">
        <v>164</v>
      </c>
      <c r="B220" s="13"/>
      <c r="C220" s="13"/>
      <c r="D220" s="13"/>
      <c r="E220" s="13"/>
      <c r="F220" s="13"/>
      <c r="G220" s="13"/>
      <c r="H220" s="13"/>
      <c r="I220" s="13"/>
      <c r="J220" s="13"/>
      <c r="K220" s="13"/>
      <c r="L220" s="13"/>
      <c r="M220" s="13" t="s">
        <v>12</v>
      </c>
      <c r="N220" s="128">
        <f>N281-7</f>
        <v>44071</v>
      </c>
      <c r="O220" s="117"/>
      <c r="P220" s="117"/>
      <c r="Q220" s="3"/>
      <c r="R220" s="3"/>
      <c r="S220" s="3"/>
      <c r="T220" s="3"/>
      <c r="U220" s="3"/>
      <c r="V220" s="3"/>
      <c r="W220" s="3"/>
      <c r="X220" s="3"/>
      <c r="Y220" s="3"/>
      <c r="Z220" s="3"/>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85" t="s">
        <v>14</v>
      </c>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thickBot="1">
      <c r="A223" s="60"/>
      <c r="B223" s="1" t="s">
        <v>165</v>
      </c>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8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thickBot="1">
      <c r="A225" s="60"/>
      <c r="B225" s="129" t="s">
        <v>166</v>
      </c>
      <c r="C225" s="130"/>
      <c r="D225" s="130"/>
      <c r="E225" s="130"/>
      <c r="F225" s="130"/>
      <c r="G225" s="130"/>
      <c r="H225" s="130"/>
      <c r="I225" s="130"/>
      <c r="J225" s="130"/>
      <c r="K225" s="130"/>
      <c r="L225" s="130"/>
      <c r="M225" s="130"/>
      <c r="N225" s="130"/>
      <c r="O225" s="130"/>
      <c r="P225" s="130"/>
      <c r="Q225" s="1"/>
      <c r="R225" s="1"/>
      <c r="S225" s="1"/>
      <c r="T225" s="1"/>
      <c r="U225" s="1"/>
      <c r="V225" s="1"/>
      <c r="W225" s="1"/>
      <c r="X225" s="1"/>
      <c r="Y225" s="1"/>
      <c r="Z225" s="1"/>
    </row>
    <row r="226" spans="1:26" ht="14.25" customHeight="1">
      <c r="A226" s="8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thickBot="1">
      <c r="A227" s="60"/>
      <c r="B227" s="1" t="s">
        <v>167</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8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thickBot="1">
      <c r="A229" s="60"/>
      <c r="B229" s="1" t="s">
        <v>168</v>
      </c>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8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thickBot="1">
      <c r="A231" s="60"/>
      <c r="B231" s="61" t="s">
        <v>169</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thickBot="1">
      <c r="A233" s="60"/>
      <c r="B233" s="1" t="s">
        <v>170</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8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thickBot="1">
      <c r="A235" s="60"/>
      <c r="B235" s="61" t="s">
        <v>171</v>
      </c>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4" t="s">
        <v>172</v>
      </c>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thickBot="1">
      <c r="A239" s="125" t="s">
        <v>173</v>
      </c>
      <c r="B239" s="92"/>
      <c r="C239" s="93"/>
      <c r="D239" s="126" t="s">
        <v>174</v>
      </c>
      <c r="E239" s="92"/>
      <c r="F239" s="93"/>
      <c r="G239" s="126" t="s">
        <v>175</v>
      </c>
      <c r="H239" s="92"/>
      <c r="I239" s="93"/>
      <c r="J239" s="62" t="s">
        <v>176</v>
      </c>
      <c r="K239" s="62" t="s">
        <v>177</v>
      </c>
      <c r="L239" s="126" t="s">
        <v>178</v>
      </c>
      <c r="M239" s="93"/>
      <c r="N239" s="63" t="s">
        <v>179</v>
      </c>
      <c r="O239" s="1"/>
      <c r="P239" s="1"/>
      <c r="Q239" s="1"/>
      <c r="R239" s="1"/>
      <c r="S239" s="1"/>
      <c r="T239" s="1"/>
      <c r="U239" s="1"/>
      <c r="V239" s="1"/>
      <c r="W239" s="1"/>
      <c r="X239" s="1"/>
      <c r="Y239" s="1"/>
      <c r="Z239" s="1"/>
    </row>
    <row r="240" spans="1:26" ht="14.25" customHeight="1">
      <c r="A240" s="120"/>
      <c r="B240" s="109"/>
      <c r="C240" s="110"/>
      <c r="D240" s="108"/>
      <c r="E240" s="109"/>
      <c r="F240" s="110"/>
      <c r="G240" s="108"/>
      <c r="H240" s="109"/>
      <c r="I240" s="110"/>
      <c r="J240" s="64">
        <f t="shared" ref="J240:J279" si="3">$K$95</f>
        <v>0</v>
      </c>
      <c r="K240" s="64"/>
      <c r="L240" s="127"/>
      <c r="M240" s="110"/>
      <c r="N240" s="65"/>
      <c r="O240" s="1"/>
      <c r="P240" s="1"/>
      <c r="Q240" s="1"/>
      <c r="R240" s="1"/>
      <c r="S240" s="1"/>
      <c r="T240" s="1"/>
      <c r="U240" s="1"/>
      <c r="V240" s="1"/>
      <c r="W240" s="1"/>
      <c r="X240" s="1"/>
      <c r="Y240" s="1"/>
      <c r="Z240" s="1"/>
    </row>
    <row r="241" spans="1:26" ht="14.25" customHeight="1">
      <c r="A241" s="113"/>
      <c r="B241" s="97"/>
      <c r="C241" s="98"/>
      <c r="D241" s="96"/>
      <c r="E241" s="97"/>
      <c r="F241" s="98"/>
      <c r="G241" s="96"/>
      <c r="H241" s="97"/>
      <c r="I241" s="98"/>
      <c r="J241" s="66">
        <f t="shared" si="3"/>
        <v>0</v>
      </c>
      <c r="K241" s="66"/>
      <c r="L241" s="124"/>
      <c r="M241" s="98"/>
      <c r="N241" s="67"/>
      <c r="O241" s="1"/>
      <c r="P241" s="1"/>
      <c r="Q241" s="1"/>
      <c r="R241" s="1"/>
      <c r="S241" s="1"/>
      <c r="T241" s="1"/>
      <c r="U241" s="1"/>
      <c r="V241" s="1"/>
      <c r="W241" s="1"/>
      <c r="X241" s="1"/>
      <c r="Y241" s="1"/>
      <c r="Z241" s="1"/>
    </row>
    <row r="242" spans="1:26" ht="14.25" customHeight="1">
      <c r="A242" s="113"/>
      <c r="B242" s="97"/>
      <c r="C242" s="98"/>
      <c r="D242" s="96"/>
      <c r="E242" s="97"/>
      <c r="F242" s="98"/>
      <c r="G242" s="96"/>
      <c r="H242" s="97"/>
      <c r="I242" s="98"/>
      <c r="J242" s="66">
        <f t="shared" si="3"/>
        <v>0</v>
      </c>
      <c r="K242" s="66"/>
      <c r="L242" s="124"/>
      <c r="M242" s="98"/>
      <c r="N242" s="67"/>
      <c r="O242" s="1"/>
      <c r="P242" s="1"/>
      <c r="Q242" s="1"/>
      <c r="R242" s="1"/>
      <c r="S242" s="1"/>
      <c r="T242" s="1"/>
      <c r="U242" s="1"/>
      <c r="V242" s="1"/>
      <c r="W242" s="1"/>
      <c r="X242" s="1"/>
      <c r="Y242" s="1"/>
      <c r="Z242" s="1"/>
    </row>
    <row r="243" spans="1:26" ht="14.25" customHeight="1">
      <c r="A243" s="113"/>
      <c r="B243" s="97"/>
      <c r="C243" s="98"/>
      <c r="D243" s="96"/>
      <c r="E243" s="97"/>
      <c r="F243" s="98"/>
      <c r="G243" s="96"/>
      <c r="H243" s="97"/>
      <c r="I243" s="98"/>
      <c r="J243" s="66">
        <f t="shared" si="3"/>
        <v>0</v>
      </c>
      <c r="K243" s="66"/>
      <c r="L243" s="124"/>
      <c r="M243" s="98"/>
      <c r="N243" s="67"/>
      <c r="O243" s="1"/>
      <c r="P243" s="1"/>
      <c r="Q243" s="1"/>
      <c r="R243" s="1"/>
      <c r="S243" s="1"/>
      <c r="T243" s="1"/>
      <c r="U243" s="1"/>
      <c r="V243" s="1"/>
      <c r="W243" s="1"/>
      <c r="X243" s="1"/>
      <c r="Y243" s="1"/>
      <c r="Z243" s="1"/>
    </row>
    <row r="244" spans="1:26" ht="14.25" customHeight="1">
      <c r="A244" s="113"/>
      <c r="B244" s="97"/>
      <c r="C244" s="98"/>
      <c r="D244" s="96"/>
      <c r="E244" s="97"/>
      <c r="F244" s="98"/>
      <c r="G244" s="96"/>
      <c r="H244" s="97"/>
      <c r="I244" s="98"/>
      <c r="J244" s="66">
        <f t="shared" si="3"/>
        <v>0</v>
      </c>
      <c r="K244" s="66"/>
      <c r="L244" s="124"/>
      <c r="M244" s="98"/>
      <c r="N244" s="67"/>
      <c r="O244" s="1"/>
      <c r="P244" s="1"/>
      <c r="Q244" s="1"/>
      <c r="R244" s="1"/>
      <c r="S244" s="1"/>
      <c r="T244" s="1"/>
      <c r="U244" s="1"/>
      <c r="V244" s="1"/>
      <c r="W244" s="1"/>
      <c r="X244" s="1"/>
      <c r="Y244" s="1"/>
      <c r="Z244" s="1"/>
    </row>
    <row r="245" spans="1:26" ht="14.25" customHeight="1">
      <c r="A245" s="113"/>
      <c r="B245" s="97"/>
      <c r="C245" s="98"/>
      <c r="D245" s="96"/>
      <c r="E245" s="97"/>
      <c r="F245" s="98"/>
      <c r="G245" s="96"/>
      <c r="H245" s="97"/>
      <c r="I245" s="98"/>
      <c r="J245" s="66">
        <f t="shared" si="3"/>
        <v>0</v>
      </c>
      <c r="K245" s="66"/>
      <c r="L245" s="124"/>
      <c r="M245" s="98"/>
      <c r="N245" s="67"/>
      <c r="O245" s="1"/>
      <c r="P245" s="1"/>
      <c r="Q245" s="1"/>
      <c r="R245" s="1"/>
      <c r="S245" s="1"/>
      <c r="T245" s="1"/>
      <c r="U245" s="1"/>
      <c r="V245" s="1"/>
      <c r="W245" s="1"/>
      <c r="X245" s="1"/>
      <c r="Y245" s="1"/>
      <c r="Z245" s="1"/>
    </row>
    <row r="246" spans="1:26" ht="14.25" customHeight="1">
      <c r="A246" s="113"/>
      <c r="B246" s="97"/>
      <c r="C246" s="98"/>
      <c r="D246" s="96"/>
      <c r="E246" s="97"/>
      <c r="F246" s="98"/>
      <c r="G246" s="96"/>
      <c r="H246" s="97"/>
      <c r="I246" s="98"/>
      <c r="J246" s="66">
        <f t="shared" si="3"/>
        <v>0</v>
      </c>
      <c r="K246" s="66"/>
      <c r="L246" s="124"/>
      <c r="M246" s="98"/>
      <c r="N246" s="67"/>
      <c r="O246" s="1"/>
      <c r="P246" s="1"/>
      <c r="Q246" s="1"/>
      <c r="R246" s="1"/>
      <c r="S246" s="1"/>
      <c r="T246" s="1"/>
      <c r="U246" s="1"/>
      <c r="V246" s="1"/>
      <c r="W246" s="1"/>
      <c r="X246" s="1"/>
      <c r="Y246" s="1"/>
      <c r="Z246" s="1"/>
    </row>
    <row r="247" spans="1:26" ht="14.25" customHeight="1">
      <c r="A247" s="113"/>
      <c r="B247" s="97"/>
      <c r="C247" s="98"/>
      <c r="D247" s="96"/>
      <c r="E247" s="97"/>
      <c r="F247" s="98"/>
      <c r="G247" s="96"/>
      <c r="H247" s="97"/>
      <c r="I247" s="98"/>
      <c r="J247" s="66">
        <f t="shared" si="3"/>
        <v>0</v>
      </c>
      <c r="K247" s="66"/>
      <c r="L247" s="124"/>
      <c r="M247" s="98"/>
      <c r="N247" s="67"/>
      <c r="O247" s="1"/>
      <c r="P247" s="1"/>
      <c r="Q247" s="1"/>
      <c r="R247" s="1"/>
      <c r="S247" s="1"/>
      <c r="T247" s="1"/>
      <c r="U247" s="1"/>
      <c r="V247" s="1"/>
      <c r="W247" s="1"/>
      <c r="X247" s="1"/>
      <c r="Y247" s="1"/>
      <c r="Z247" s="1"/>
    </row>
    <row r="248" spans="1:26" ht="14.25" customHeight="1">
      <c r="A248" s="113"/>
      <c r="B248" s="97"/>
      <c r="C248" s="98"/>
      <c r="D248" s="96"/>
      <c r="E248" s="97"/>
      <c r="F248" s="98"/>
      <c r="G248" s="96"/>
      <c r="H248" s="97"/>
      <c r="I248" s="98"/>
      <c r="J248" s="66">
        <f t="shared" si="3"/>
        <v>0</v>
      </c>
      <c r="K248" s="66"/>
      <c r="L248" s="124"/>
      <c r="M248" s="98"/>
      <c r="N248" s="67"/>
      <c r="O248" s="1"/>
      <c r="P248" s="1"/>
      <c r="Q248" s="1"/>
      <c r="R248" s="1"/>
      <c r="S248" s="1"/>
      <c r="T248" s="1"/>
      <c r="U248" s="1"/>
      <c r="V248" s="1"/>
      <c r="W248" s="1"/>
      <c r="X248" s="1"/>
      <c r="Y248" s="1"/>
      <c r="Z248" s="1"/>
    </row>
    <row r="249" spans="1:26" ht="14.25" customHeight="1">
      <c r="A249" s="113"/>
      <c r="B249" s="97"/>
      <c r="C249" s="98"/>
      <c r="D249" s="96"/>
      <c r="E249" s="97"/>
      <c r="F249" s="98"/>
      <c r="G249" s="96"/>
      <c r="H249" s="97"/>
      <c r="I249" s="98"/>
      <c r="J249" s="66">
        <f t="shared" si="3"/>
        <v>0</v>
      </c>
      <c r="K249" s="66"/>
      <c r="L249" s="124"/>
      <c r="M249" s="98"/>
      <c r="N249" s="67"/>
      <c r="O249" s="1"/>
      <c r="P249" s="1"/>
      <c r="Q249" s="1"/>
      <c r="R249" s="1"/>
      <c r="S249" s="1"/>
      <c r="T249" s="1"/>
      <c r="U249" s="1"/>
      <c r="V249" s="1"/>
      <c r="W249" s="1"/>
      <c r="X249" s="1"/>
      <c r="Y249" s="1"/>
      <c r="Z249" s="1"/>
    </row>
    <row r="250" spans="1:26" ht="14.25" customHeight="1">
      <c r="A250" s="113"/>
      <c r="B250" s="97"/>
      <c r="C250" s="98"/>
      <c r="D250" s="96"/>
      <c r="E250" s="97"/>
      <c r="F250" s="98"/>
      <c r="G250" s="96"/>
      <c r="H250" s="97"/>
      <c r="I250" s="98"/>
      <c r="J250" s="66">
        <f t="shared" si="3"/>
        <v>0</v>
      </c>
      <c r="K250" s="66"/>
      <c r="L250" s="124"/>
      <c r="M250" s="98"/>
      <c r="N250" s="67"/>
      <c r="O250" s="1"/>
      <c r="P250" s="1"/>
      <c r="Q250" s="1"/>
      <c r="R250" s="1"/>
      <c r="S250" s="1"/>
      <c r="T250" s="1"/>
      <c r="U250" s="1"/>
      <c r="V250" s="1"/>
      <c r="W250" s="1"/>
      <c r="X250" s="1"/>
      <c r="Y250" s="1"/>
      <c r="Z250" s="1"/>
    </row>
    <row r="251" spans="1:26" ht="14.25" customHeight="1">
      <c r="A251" s="113"/>
      <c r="B251" s="97"/>
      <c r="C251" s="98"/>
      <c r="D251" s="96"/>
      <c r="E251" s="97"/>
      <c r="F251" s="98"/>
      <c r="G251" s="96"/>
      <c r="H251" s="97"/>
      <c r="I251" s="98"/>
      <c r="J251" s="66">
        <f t="shared" si="3"/>
        <v>0</v>
      </c>
      <c r="K251" s="66"/>
      <c r="L251" s="124"/>
      <c r="M251" s="98"/>
      <c r="N251" s="67"/>
      <c r="O251" s="1"/>
      <c r="P251" s="1"/>
      <c r="Q251" s="1"/>
      <c r="R251" s="1"/>
      <c r="S251" s="1"/>
      <c r="T251" s="1"/>
      <c r="U251" s="1"/>
      <c r="V251" s="1"/>
      <c r="W251" s="1"/>
      <c r="X251" s="1"/>
      <c r="Y251" s="1"/>
      <c r="Z251" s="1"/>
    </row>
    <row r="252" spans="1:26" ht="14.25" customHeight="1">
      <c r="A252" s="113"/>
      <c r="B252" s="97"/>
      <c r="C252" s="98"/>
      <c r="D252" s="96"/>
      <c r="E252" s="97"/>
      <c r="F252" s="98"/>
      <c r="G252" s="96"/>
      <c r="H252" s="97"/>
      <c r="I252" s="98"/>
      <c r="J252" s="66">
        <f t="shared" si="3"/>
        <v>0</v>
      </c>
      <c r="K252" s="66"/>
      <c r="L252" s="124"/>
      <c r="M252" s="98"/>
      <c r="N252" s="67"/>
      <c r="O252" s="1"/>
      <c r="P252" s="1"/>
      <c r="Q252" s="1"/>
      <c r="R252" s="1"/>
      <c r="S252" s="1"/>
      <c r="T252" s="1"/>
      <c r="U252" s="1"/>
      <c r="V252" s="1"/>
      <c r="W252" s="1"/>
      <c r="X252" s="1"/>
      <c r="Y252" s="1"/>
      <c r="Z252" s="1"/>
    </row>
    <row r="253" spans="1:26" ht="14.25" customHeight="1">
      <c r="A253" s="113"/>
      <c r="B253" s="97"/>
      <c r="C253" s="98"/>
      <c r="D253" s="96"/>
      <c r="E253" s="97"/>
      <c r="F253" s="98"/>
      <c r="G253" s="96"/>
      <c r="H253" s="97"/>
      <c r="I253" s="98"/>
      <c r="J253" s="66">
        <f t="shared" si="3"/>
        <v>0</v>
      </c>
      <c r="K253" s="66"/>
      <c r="L253" s="124"/>
      <c r="M253" s="98"/>
      <c r="N253" s="67"/>
      <c r="O253" s="1"/>
      <c r="P253" s="1"/>
      <c r="Q253" s="1"/>
      <c r="R253" s="1"/>
      <c r="S253" s="1"/>
      <c r="T253" s="1"/>
      <c r="U253" s="1"/>
      <c r="V253" s="1"/>
      <c r="W253" s="1"/>
      <c r="X253" s="1"/>
      <c r="Y253" s="1"/>
      <c r="Z253" s="1"/>
    </row>
    <row r="254" spans="1:26" ht="14.25" customHeight="1">
      <c r="A254" s="113"/>
      <c r="B254" s="97"/>
      <c r="C254" s="98"/>
      <c r="D254" s="96"/>
      <c r="E254" s="97"/>
      <c r="F254" s="98"/>
      <c r="G254" s="96"/>
      <c r="H254" s="97"/>
      <c r="I254" s="98"/>
      <c r="J254" s="66">
        <f t="shared" si="3"/>
        <v>0</v>
      </c>
      <c r="K254" s="66"/>
      <c r="L254" s="124"/>
      <c r="M254" s="98"/>
      <c r="N254" s="67"/>
      <c r="O254" s="1"/>
      <c r="P254" s="1"/>
      <c r="Q254" s="1"/>
      <c r="R254" s="1"/>
      <c r="S254" s="1"/>
      <c r="T254" s="1"/>
      <c r="U254" s="1"/>
      <c r="V254" s="1"/>
      <c r="W254" s="1"/>
      <c r="X254" s="1"/>
      <c r="Y254" s="1"/>
      <c r="Z254" s="1"/>
    </row>
    <row r="255" spans="1:26" ht="14.25" customHeight="1">
      <c r="A255" s="113"/>
      <c r="B255" s="97"/>
      <c r="C255" s="98"/>
      <c r="D255" s="96"/>
      <c r="E255" s="97"/>
      <c r="F255" s="98"/>
      <c r="G255" s="96"/>
      <c r="H255" s="97"/>
      <c r="I255" s="98"/>
      <c r="J255" s="66">
        <f t="shared" si="3"/>
        <v>0</v>
      </c>
      <c r="K255" s="66"/>
      <c r="L255" s="124"/>
      <c r="M255" s="98"/>
      <c r="N255" s="67"/>
      <c r="O255" s="1"/>
      <c r="P255" s="1"/>
      <c r="Q255" s="1"/>
      <c r="R255" s="1"/>
      <c r="S255" s="1"/>
      <c r="T255" s="1"/>
      <c r="U255" s="1"/>
      <c r="V255" s="1"/>
      <c r="W255" s="1"/>
      <c r="X255" s="1"/>
      <c r="Y255" s="1"/>
      <c r="Z255" s="1"/>
    </row>
    <row r="256" spans="1:26" ht="14.25" customHeight="1">
      <c r="A256" s="113"/>
      <c r="B256" s="97"/>
      <c r="C256" s="98"/>
      <c r="D256" s="96"/>
      <c r="E256" s="97"/>
      <c r="F256" s="98"/>
      <c r="G256" s="96"/>
      <c r="H256" s="97"/>
      <c r="I256" s="98"/>
      <c r="J256" s="66">
        <f t="shared" si="3"/>
        <v>0</v>
      </c>
      <c r="K256" s="66"/>
      <c r="L256" s="124"/>
      <c r="M256" s="98"/>
      <c r="N256" s="67"/>
      <c r="O256" s="1"/>
      <c r="P256" s="1"/>
      <c r="Q256" s="1"/>
      <c r="R256" s="1"/>
      <c r="S256" s="1"/>
      <c r="T256" s="1"/>
      <c r="U256" s="1"/>
      <c r="V256" s="1"/>
      <c r="W256" s="1"/>
      <c r="X256" s="1"/>
      <c r="Y256" s="1"/>
      <c r="Z256" s="1"/>
    </row>
    <row r="257" spans="1:26" ht="14.25" customHeight="1">
      <c r="A257" s="113"/>
      <c r="B257" s="97"/>
      <c r="C257" s="98"/>
      <c r="D257" s="96"/>
      <c r="E257" s="97"/>
      <c r="F257" s="98"/>
      <c r="G257" s="96"/>
      <c r="H257" s="97"/>
      <c r="I257" s="98"/>
      <c r="J257" s="66">
        <f t="shared" si="3"/>
        <v>0</v>
      </c>
      <c r="K257" s="66"/>
      <c r="L257" s="124"/>
      <c r="M257" s="98"/>
      <c r="N257" s="67"/>
      <c r="O257" s="1"/>
      <c r="P257" s="1"/>
      <c r="Q257" s="1"/>
      <c r="R257" s="1"/>
      <c r="S257" s="1"/>
      <c r="T257" s="1"/>
      <c r="U257" s="1"/>
      <c r="V257" s="1"/>
      <c r="W257" s="1"/>
      <c r="X257" s="1"/>
      <c r="Y257" s="1"/>
      <c r="Z257" s="1"/>
    </row>
    <row r="258" spans="1:26" ht="14.25" customHeight="1">
      <c r="A258" s="113"/>
      <c r="B258" s="97"/>
      <c r="C258" s="98"/>
      <c r="D258" s="96"/>
      <c r="E258" s="97"/>
      <c r="F258" s="98"/>
      <c r="G258" s="96"/>
      <c r="H258" s="97"/>
      <c r="I258" s="98"/>
      <c r="J258" s="66">
        <f t="shared" si="3"/>
        <v>0</v>
      </c>
      <c r="K258" s="66"/>
      <c r="L258" s="124"/>
      <c r="M258" s="98"/>
      <c r="N258" s="67"/>
      <c r="O258" s="1"/>
      <c r="P258" s="1"/>
      <c r="Q258" s="1"/>
      <c r="R258" s="1"/>
      <c r="S258" s="1"/>
      <c r="T258" s="1"/>
      <c r="U258" s="1"/>
      <c r="V258" s="1"/>
      <c r="W258" s="1"/>
      <c r="X258" s="1"/>
      <c r="Y258" s="1"/>
      <c r="Z258" s="1"/>
    </row>
    <row r="259" spans="1:26" ht="14.25" customHeight="1">
      <c r="A259" s="113"/>
      <c r="B259" s="97"/>
      <c r="C259" s="98"/>
      <c r="D259" s="96"/>
      <c r="E259" s="97"/>
      <c r="F259" s="98"/>
      <c r="G259" s="96"/>
      <c r="H259" s="97"/>
      <c r="I259" s="98"/>
      <c r="J259" s="66">
        <f t="shared" si="3"/>
        <v>0</v>
      </c>
      <c r="K259" s="66"/>
      <c r="L259" s="124"/>
      <c r="M259" s="98"/>
      <c r="N259" s="67"/>
      <c r="O259" s="1"/>
      <c r="P259" s="1"/>
      <c r="Q259" s="1"/>
      <c r="R259" s="1"/>
      <c r="S259" s="1"/>
      <c r="T259" s="1"/>
      <c r="U259" s="1"/>
      <c r="V259" s="1"/>
      <c r="W259" s="1"/>
      <c r="X259" s="1"/>
      <c r="Y259" s="1"/>
      <c r="Z259" s="1"/>
    </row>
    <row r="260" spans="1:26" ht="14.25" customHeight="1">
      <c r="A260" s="113"/>
      <c r="B260" s="97"/>
      <c r="C260" s="98"/>
      <c r="D260" s="96"/>
      <c r="E260" s="97"/>
      <c r="F260" s="98"/>
      <c r="G260" s="96"/>
      <c r="H260" s="97"/>
      <c r="I260" s="98"/>
      <c r="J260" s="66">
        <f t="shared" si="3"/>
        <v>0</v>
      </c>
      <c r="K260" s="66"/>
      <c r="L260" s="124"/>
      <c r="M260" s="98"/>
      <c r="N260" s="67"/>
      <c r="O260" s="1"/>
      <c r="P260" s="1"/>
      <c r="Q260" s="1"/>
      <c r="R260" s="1"/>
      <c r="S260" s="1"/>
      <c r="T260" s="1"/>
      <c r="U260" s="1"/>
      <c r="V260" s="1"/>
      <c r="W260" s="1"/>
      <c r="X260" s="1"/>
      <c r="Y260" s="1"/>
      <c r="Z260" s="1"/>
    </row>
    <row r="261" spans="1:26" ht="14.25" customHeight="1">
      <c r="A261" s="113"/>
      <c r="B261" s="97"/>
      <c r="C261" s="98"/>
      <c r="D261" s="96"/>
      <c r="E261" s="97"/>
      <c r="F261" s="98"/>
      <c r="G261" s="96"/>
      <c r="H261" s="97"/>
      <c r="I261" s="98"/>
      <c r="J261" s="66">
        <f t="shared" si="3"/>
        <v>0</v>
      </c>
      <c r="K261" s="66"/>
      <c r="L261" s="124"/>
      <c r="M261" s="98"/>
      <c r="N261" s="67"/>
      <c r="O261" s="1"/>
      <c r="P261" s="1"/>
      <c r="Q261" s="1"/>
      <c r="R261" s="1"/>
      <c r="S261" s="1"/>
      <c r="T261" s="1"/>
      <c r="U261" s="1"/>
      <c r="V261" s="1"/>
      <c r="W261" s="1"/>
      <c r="X261" s="1"/>
      <c r="Y261" s="1"/>
      <c r="Z261" s="1"/>
    </row>
    <row r="262" spans="1:26" ht="14.25" customHeight="1">
      <c r="A262" s="113"/>
      <c r="B262" s="97"/>
      <c r="C262" s="98"/>
      <c r="D262" s="96"/>
      <c r="E262" s="97"/>
      <c r="F262" s="98"/>
      <c r="G262" s="96"/>
      <c r="H262" s="97"/>
      <c r="I262" s="98"/>
      <c r="J262" s="66">
        <f t="shared" si="3"/>
        <v>0</v>
      </c>
      <c r="K262" s="66"/>
      <c r="L262" s="124"/>
      <c r="M262" s="98"/>
      <c r="N262" s="67"/>
      <c r="O262" s="1"/>
      <c r="P262" s="1"/>
      <c r="Q262" s="1"/>
      <c r="R262" s="1"/>
      <c r="S262" s="1"/>
      <c r="T262" s="1"/>
      <c r="U262" s="1"/>
      <c r="V262" s="1"/>
      <c r="W262" s="1"/>
      <c r="X262" s="1"/>
      <c r="Y262" s="1"/>
      <c r="Z262" s="1"/>
    </row>
    <row r="263" spans="1:26" ht="14.25" customHeight="1">
      <c r="A263" s="113"/>
      <c r="B263" s="97"/>
      <c r="C263" s="98"/>
      <c r="D263" s="96"/>
      <c r="E263" s="97"/>
      <c r="F263" s="98"/>
      <c r="G263" s="96"/>
      <c r="H263" s="97"/>
      <c r="I263" s="98"/>
      <c r="J263" s="66">
        <f t="shared" si="3"/>
        <v>0</v>
      </c>
      <c r="K263" s="66"/>
      <c r="L263" s="124"/>
      <c r="M263" s="98"/>
      <c r="N263" s="67"/>
      <c r="O263" s="1"/>
      <c r="P263" s="1"/>
      <c r="Q263" s="1"/>
      <c r="R263" s="1"/>
      <c r="S263" s="1"/>
      <c r="T263" s="1"/>
      <c r="U263" s="1"/>
      <c r="V263" s="1"/>
      <c r="W263" s="1"/>
      <c r="X263" s="1"/>
      <c r="Y263" s="1"/>
      <c r="Z263" s="1"/>
    </row>
    <row r="264" spans="1:26" ht="14.25" customHeight="1">
      <c r="A264" s="113"/>
      <c r="B264" s="97"/>
      <c r="C264" s="98"/>
      <c r="D264" s="96"/>
      <c r="E264" s="97"/>
      <c r="F264" s="98"/>
      <c r="G264" s="96"/>
      <c r="H264" s="97"/>
      <c r="I264" s="98"/>
      <c r="J264" s="66">
        <f t="shared" si="3"/>
        <v>0</v>
      </c>
      <c r="K264" s="66"/>
      <c r="L264" s="124"/>
      <c r="M264" s="98"/>
      <c r="N264" s="67"/>
      <c r="O264" s="1"/>
      <c r="P264" s="1"/>
      <c r="Q264" s="1"/>
      <c r="R264" s="1"/>
      <c r="S264" s="1"/>
      <c r="T264" s="1"/>
      <c r="U264" s="1"/>
      <c r="V264" s="1"/>
      <c r="W264" s="1"/>
      <c r="X264" s="1"/>
      <c r="Y264" s="1"/>
      <c r="Z264" s="1"/>
    </row>
    <row r="265" spans="1:26" ht="14.25" customHeight="1">
      <c r="A265" s="113"/>
      <c r="B265" s="97"/>
      <c r="C265" s="98"/>
      <c r="D265" s="96"/>
      <c r="E265" s="97"/>
      <c r="F265" s="98"/>
      <c r="G265" s="96"/>
      <c r="H265" s="97"/>
      <c r="I265" s="98"/>
      <c r="J265" s="66">
        <f t="shared" si="3"/>
        <v>0</v>
      </c>
      <c r="K265" s="66"/>
      <c r="L265" s="124"/>
      <c r="M265" s="98"/>
      <c r="N265" s="67"/>
      <c r="O265" s="1"/>
      <c r="P265" s="1"/>
      <c r="Q265" s="1"/>
      <c r="R265" s="1"/>
      <c r="S265" s="1"/>
      <c r="T265" s="1"/>
      <c r="U265" s="1"/>
      <c r="V265" s="1"/>
      <c r="W265" s="1"/>
      <c r="X265" s="1"/>
      <c r="Y265" s="1"/>
      <c r="Z265" s="1"/>
    </row>
    <row r="266" spans="1:26" ht="14.25" customHeight="1">
      <c r="A266" s="113"/>
      <c r="B266" s="97"/>
      <c r="C266" s="98"/>
      <c r="D266" s="96"/>
      <c r="E266" s="97"/>
      <c r="F266" s="98"/>
      <c r="G266" s="96"/>
      <c r="H266" s="97"/>
      <c r="I266" s="98"/>
      <c r="J266" s="66">
        <f t="shared" si="3"/>
        <v>0</v>
      </c>
      <c r="K266" s="66"/>
      <c r="L266" s="124"/>
      <c r="M266" s="98"/>
      <c r="N266" s="67"/>
      <c r="O266" s="1"/>
      <c r="P266" s="1"/>
      <c r="Q266" s="1"/>
      <c r="R266" s="1"/>
      <c r="S266" s="1"/>
      <c r="T266" s="1"/>
      <c r="U266" s="1"/>
      <c r="V266" s="1"/>
      <c r="W266" s="1"/>
      <c r="X266" s="1"/>
      <c r="Y266" s="1"/>
      <c r="Z266" s="1"/>
    </row>
    <row r="267" spans="1:26" ht="14.25" customHeight="1">
      <c r="A267" s="113"/>
      <c r="B267" s="97"/>
      <c r="C267" s="98"/>
      <c r="D267" s="96"/>
      <c r="E267" s="97"/>
      <c r="F267" s="98"/>
      <c r="G267" s="96"/>
      <c r="H267" s="97"/>
      <c r="I267" s="98"/>
      <c r="J267" s="66">
        <f t="shared" si="3"/>
        <v>0</v>
      </c>
      <c r="K267" s="66"/>
      <c r="L267" s="124"/>
      <c r="M267" s="98"/>
      <c r="N267" s="67"/>
      <c r="O267" s="1"/>
      <c r="P267" s="1"/>
      <c r="Q267" s="1"/>
      <c r="R267" s="1"/>
      <c r="S267" s="1"/>
      <c r="T267" s="1"/>
      <c r="U267" s="1"/>
      <c r="V267" s="1"/>
      <c r="W267" s="1"/>
      <c r="X267" s="1"/>
      <c r="Y267" s="1"/>
      <c r="Z267" s="1"/>
    </row>
    <row r="268" spans="1:26" ht="14.25" customHeight="1">
      <c r="A268" s="113"/>
      <c r="B268" s="97"/>
      <c r="C268" s="98"/>
      <c r="D268" s="96"/>
      <c r="E268" s="97"/>
      <c r="F268" s="98"/>
      <c r="G268" s="96"/>
      <c r="H268" s="97"/>
      <c r="I268" s="98"/>
      <c r="J268" s="66">
        <f t="shared" si="3"/>
        <v>0</v>
      </c>
      <c r="K268" s="66"/>
      <c r="L268" s="124"/>
      <c r="M268" s="98"/>
      <c r="N268" s="67"/>
      <c r="O268" s="1"/>
      <c r="P268" s="1"/>
      <c r="Q268" s="1"/>
      <c r="R268" s="1"/>
      <c r="S268" s="1"/>
      <c r="T268" s="1"/>
      <c r="U268" s="1"/>
      <c r="V268" s="1"/>
      <c r="W268" s="1"/>
      <c r="X268" s="1"/>
      <c r="Y268" s="1"/>
      <c r="Z268" s="1"/>
    </row>
    <row r="269" spans="1:26" ht="14.25" customHeight="1">
      <c r="A269" s="113"/>
      <c r="B269" s="97"/>
      <c r="C269" s="98"/>
      <c r="D269" s="96"/>
      <c r="E269" s="97"/>
      <c r="F269" s="98"/>
      <c r="G269" s="96"/>
      <c r="H269" s="97"/>
      <c r="I269" s="98"/>
      <c r="J269" s="66">
        <f t="shared" si="3"/>
        <v>0</v>
      </c>
      <c r="K269" s="66"/>
      <c r="L269" s="124"/>
      <c r="M269" s="98"/>
      <c r="N269" s="67"/>
      <c r="O269" s="1"/>
      <c r="P269" s="1"/>
      <c r="Q269" s="1"/>
      <c r="R269" s="1"/>
      <c r="S269" s="1"/>
      <c r="T269" s="1"/>
      <c r="U269" s="1"/>
      <c r="V269" s="1"/>
      <c r="W269" s="1"/>
      <c r="X269" s="1"/>
      <c r="Y269" s="1"/>
      <c r="Z269" s="1"/>
    </row>
    <row r="270" spans="1:26" ht="14.25" customHeight="1">
      <c r="A270" s="113"/>
      <c r="B270" s="97"/>
      <c r="C270" s="98"/>
      <c r="D270" s="96"/>
      <c r="E270" s="97"/>
      <c r="F270" s="98"/>
      <c r="G270" s="96"/>
      <c r="H270" s="97"/>
      <c r="I270" s="98"/>
      <c r="J270" s="66">
        <f t="shared" si="3"/>
        <v>0</v>
      </c>
      <c r="K270" s="66"/>
      <c r="L270" s="124"/>
      <c r="M270" s="98"/>
      <c r="N270" s="67"/>
      <c r="O270" s="1"/>
      <c r="P270" s="1"/>
      <c r="Q270" s="1"/>
      <c r="R270" s="1"/>
      <c r="S270" s="1"/>
      <c r="T270" s="1"/>
      <c r="U270" s="1"/>
      <c r="V270" s="1"/>
      <c r="W270" s="1"/>
      <c r="X270" s="1"/>
      <c r="Y270" s="1"/>
      <c r="Z270" s="1"/>
    </row>
    <row r="271" spans="1:26" ht="14.25" customHeight="1">
      <c r="A271" s="113"/>
      <c r="B271" s="97"/>
      <c r="C271" s="98"/>
      <c r="D271" s="96"/>
      <c r="E271" s="97"/>
      <c r="F271" s="98"/>
      <c r="G271" s="96"/>
      <c r="H271" s="97"/>
      <c r="I271" s="98"/>
      <c r="J271" s="66">
        <f t="shared" si="3"/>
        <v>0</v>
      </c>
      <c r="K271" s="66"/>
      <c r="L271" s="124"/>
      <c r="M271" s="98"/>
      <c r="N271" s="67"/>
      <c r="O271" s="1"/>
      <c r="P271" s="1"/>
      <c r="Q271" s="1"/>
      <c r="R271" s="1"/>
      <c r="S271" s="1"/>
      <c r="T271" s="1"/>
      <c r="U271" s="1"/>
      <c r="V271" s="1"/>
      <c r="W271" s="1"/>
      <c r="X271" s="1"/>
      <c r="Y271" s="1"/>
      <c r="Z271" s="1"/>
    </row>
    <row r="272" spans="1:26" ht="14.25" customHeight="1">
      <c r="A272" s="113"/>
      <c r="B272" s="97"/>
      <c r="C272" s="98"/>
      <c r="D272" s="96"/>
      <c r="E272" s="97"/>
      <c r="F272" s="98"/>
      <c r="G272" s="96"/>
      <c r="H272" s="97"/>
      <c r="I272" s="98"/>
      <c r="J272" s="66">
        <f t="shared" si="3"/>
        <v>0</v>
      </c>
      <c r="K272" s="66"/>
      <c r="L272" s="124"/>
      <c r="M272" s="98"/>
      <c r="N272" s="67"/>
      <c r="O272" s="1"/>
      <c r="P272" s="1"/>
      <c r="Q272" s="1"/>
      <c r="R272" s="1"/>
      <c r="S272" s="1"/>
      <c r="T272" s="1"/>
      <c r="U272" s="1"/>
      <c r="V272" s="1"/>
      <c r="W272" s="1"/>
      <c r="X272" s="1"/>
      <c r="Y272" s="1"/>
      <c r="Z272" s="1"/>
    </row>
    <row r="273" spans="1:26" ht="14.25" customHeight="1">
      <c r="A273" s="113"/>
      <c r="B273" s="97"/>
      <c r="C273" s="98"/>
      <c r="D273" s="96"/>
      <c r="E273" s="97"/>
      <c r="F273" s="98"/>
      <c r="G273" s="96"/>
      <c r="H273" s="97"/>
      <c r="I273" s="98"/>
      <c r="J273" s="66">
        <f t="shared" si="3"/>
        <v>0</v>
      </c>
      <c r="K273" s="66"/>
      <c r="L273" s="124"/>
      <c r="M273" s="98"/>
      <c r="N273" s="67"/>
      <c r="O273" s="1"/>
      <c r="P273" s="1"/>
      <c r="Q273" s="1"/>
      <c r="R273" s="1"/>
      <c r="S273" s="1"/>
      <c r="T273" s="1"/>
      <c r="U273" s="1"/>
      <c r="V273" s="1"/>
      <c r="W273" s="1"/>
      <c r="X273" s="1"/>
      <c r="Y273" s="1"/>
      <c r="Z273" s="1"/>
    </row>
    <row r="274" spans="1:26" ht="14.25" customHeight="1">
      <c r="A274" s="113"/>
      <c r="B274" s="97"/>
      <c r="C274" s="98"/>
      <c r="D274" s="96"/>
      <c r="E274" s="97"/>
      <c r="F274" s="98"/>
      <c r="G274" s="96"/>
      <c r="H274" s="97"/>
      <c r="I274" s="98"/>
      <c r="J274" s="66">
        <f t="shared" si="3"/>
        <v>0</v>
      </c>
      <c r="K274" s="66"/>
      <c r="L274" s="124"/>
      <c r="M274" s="98"/>
      <c r="N274" s="67"/>
      <c r="O274" s="1"/>
      <c r="P274" s="1"/>
      <c r="Q274" s="1"/>
      <c r="R274" s="1"/>
      <c r="S274" s="1"/>
      <c r="T274" s="1"/>
      <c r="U274" s="1"/>
      <c r="V274" s="1"/>
      <c r="W274" s="1"/>
      <c r="X274" s="1"/>
      <c r="Y274" s="1"/>
      <c r="Z274" s="1"/>
    </row>
    <row r="275" spans="1:26" ht="14.25" customHeight="1">
      <c r="A275" s="113"/>
      <c r="B275" s="97"/>
      <c r="C275" s="98"/>
      <c r="D275" s="96"/>
      <c r="E275" s="97"/>
      <c r="F275" s="98"/>
      <c r="G275" s="96"/>
      <c r="H275" s="97"/>
      <c r="I275" s="98"/>
      <c r="J275" s="66">
        <f t="shared" si="3"/>
        <v>0</v>
      </c>
      <c r="K275" s="66"/>
      <c r="L275" s="124"/>
      <c r="M275" s="98"/>
      <c r="N275" s="67"/>
      <c r="O275" s="1"/>
      <c r="P275" s="1"/>
      <c r="Q275" s="1"/>
      <c r="R275" s="1"/>
      <c r="S275" s="1"/>
      <c r="T275" s="1"/>
      <c r="U275" s="1"/>
      <c r="V275" s="1"/>
      <c r="W275" s="1"/>
      <c r="X275" s="1"/>
      <c r="Y275" s="1"/>
      <c r="Z275" s="1"/>
    </row>
    <row r="276" spans="1:26" ht="14.25" customHeight="1">
      <c r="A276" s="113"/>
      <c r="B276" s="97"/>
      <c r="C276" s="98"/>
      <c r="D276" s="96"/>
      <c r="E276" s="97"/>
      <c r="F276" s="98"/>
      <c r="G276" s="96"/>
      <c r="H276" s="97"/>
      <c r="I276" s="98"/>
      <c r="J276" s="66">
        <f t="shared" si="3"/>
        <v>0</v>
      </c>
      <c r="K276" s="66"/>
      <c r="L276" s="124"/>
      <c r="M276" s="98"/>
      <c r="N276" s="67"/>
      <c r="O276" s="1"/>
      <c r="P276" s="1"/>
      <c r="Q276" s="1"/>
      <c r="R276" s="1"/>
      <c r="S276" s="1"/>
      <c r="T276" s="1"/>
      <c r="U276" s="1"/>
      <c r="V276" s="1"/>
      <c r="W276" s="1"/>
      <c r="X276" s="1"/>
      <c r="Y276" s="1"/>
      <c r="Z276" s="1"/>
    </row>
    <row r="277" spans="1:26" ht="14.25" customHeight="1">
      <c r="A277" s="113"/>
      <c r="B277" s="97"/>
      <c r="C277" s="98"/>
      <c r="D277" s="96"/>
      <c r="E277" s="97"/>
      <c r="F277" s="98"/>
      <c r="G277" s="96"/>
      <c r="H277" s="97"/>
      <c r="I277" s="98"/>
      <c r="J277" s="66">
        <f t="shared" si="3"/>
        <v>0</v>
      </c>
      <c r="K277" s="66"/>
      <c r="L277" s="124"/>
      <c r="M277" s="98"/>
      <c r="N277" s="67"/>
      <c r="O277" s="1"/>
      <c r="P277" s="1"/>
      <c r="Q277" s="1"/>
      <c r="R277" s="1"/>
      <c r="S277" s="1"/>
      <c r="T277" s="1"/>
      <c r="U277" s="1"/>
      <c r="V277" s="1"/>
      <c r="W277" s="1"/>
      <c r="X277" s="1"/>
      <c r="Y277" s="1"/>
      <c r="Z277" s="1"/>
    </row>
    <row r="278" spans="1:26" ht="14.25" customHeight="1">
      <c r="A278" s="113"/>
      <c r="B278" s="97"/>
      <c r="C278" s="98"/>
      <c r="D278" s="96"/>
      <c r="E278" s="97"/>
      <c r="F278" s="98"/>
      <c r="G278" s="96"/>
      <c r="H278" s="97"/>
      <c r="I278" s="98"/>
      <c r="J278" s="66">
        <f t="shared" si="3"/>
        <v>0</v>
      </c>
      <c r="K278" s="66"/>
      <c r="L278" s="124"/>
      <c r="M278" s="98"/>
      <c r="N278" s="67"/>
      <c r="O278" s="1"/>
      <c r="P278" s="1"/>
      <c r="Q278" s="1"/>
      <c r="R278" s="1"/>
      <c r="S278" s="1"/>
      <c r="T278" s="1"/>
      <c r="U278" s="1"/>
      <c r="V278" s="1"/>
      <c r="W278" s="1"/>
      <c r="X278" s="1"/>
      <c r="Y278" s="1"/>
      <c r="Z278" s="1"/>
    </row>
    <row r="279" spans="1:26" ht="14.25" customHeight="1" thickBot="1">
      <c r="A279" s="114"/>
      <c r="B279" s="102"/>
      <c r="C279" s="103"/>
      <c r="D279" s="101"/>
      <c r="E279" s="102"/>
      <c r="F279" s="103"/>
      <c r="G279" s="101"/>
      <c r="H279" s="102"/>
      <c r="I279" s="103"/>
      <c r="J279" s="68">
        <f t="shared" si="3"/>
        <v>0</v>
      </c>
      <c r="K279" s="68"/>
      <c r="L279" s="121"/>
      <c r="M279" s="103"/>
      <c r="N279" s="69"/>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21">
      <c r="A281" s="21" t="s">
        <v>180</v>
      </c>
      <c r="B281" s="21"/>
      <c r="C281" s="21"/>
      <c r="D281" s="21"/>
      <c r="E281" s="21"/>
      <c r="F281" s="21"/>
      <c r="G281" s="21"/>
      <c r="H281" s="21"/>
      <c r="I281" s="21"/>
      <c r="J281" s="21"/>
      <c r="K281" s="21"/>
      <c r="L281" s="21"/>
      <c r="M281" s="21" t="s">
        <v>12</v>
      </c>
      <c r="N281" s="122">
        <f>N291-7</f>
        <v>44078</v>
      </c>
      <c r="O281" s="117"/>
      <c r="P281" s="117"/>
      <c r="Q281" s="3"/>
      <c r="R281" s="3"/>
      <c r="S281" s="3"/>
      <c r="T281" s="3"/>
      <c r="U281" s="3"/>
      <c r="V281" s="3"/>
      <c r="W281" s="3"/>
      <c r="X281" s="3"/>
      <c r="Y281" s="3"/>
      <c r="Z281" s="3"/>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85" t="s">
        <v>14</v>
      </c>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thickBot="1">
      <c r="A284" s="60"/>
      <c r="B284" s="1" t="s">
        <v>181</v>
      </c>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8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thickBot="1">
      <c r="A286" s="60"/>
      <c r="B286" s="1" t="s">
        <v>182</v>
      </c>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8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thickBot="1">
      <c r="A288" s="60"/>
      <c r="B288" s="1" t="s">
        <v>183</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21">
      <c r="A291" s="53" t="s">
        <v>184</v>
      </c>
      <c r="B291" s="53"/>
      <c r="C291" s="53"/>
      <c r="D291" s="53"/>
      <c r="E291" s="53"/>
      <c r="F291" s="53"/>
      <c r="G291" s="53"/>
      <c r="H291" s="53"/>
      <c r="I291" s="53"/>
      <c r="J291" s="53"/>
      <c r="K291" s="53"/>
      <c r="L291" s="53"/>
      <c r="M291" s="53" t="s">
        <v>12</v>
      </c>
      <c r="N291" s="123">
        <f>N302-4</f>
        <v>44085</v>
      </c>
      <c r="O291" s="117"/>
      <c r="P291" s="117"/>
      <c r="Q291" s="3"/>
      <c r="R291" s="3"/>
      <c r="S291" s="3"/>
      <c r="T291" s="3"/>
      <c r="U291" s="3"/>
      <c r="V291" s="3"/>
      <c r="W291" s="3"/>
      <c r="X291" s="3"/>
      <c r="Y291" s="3"/>
      <c r="Z291" s="3"/>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85" t="s">
        <v>14</v>
      </c>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thickBot="1">
      <c r="A294" s="60"/>
      <c r="B294" s="1" t="s">
        <v>185</v>
      </c>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8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thickBot="1">
      <c r="A296" s="60"/>
      <c r="B296" s="1" t="s">
        <v>186</v>
      </c>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8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thickBot="1">
      <c r="A298" s="60"/>
      <c r="B298" s="1" t="s">
        <v>187</v>
      </c>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8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thickBot="1">
      <c r="A300" s="60"/>
      <c r="B300" s="1" t="s">
        <v>188</v>
      </c>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21">
      <c r="A302" s="2" t="s">
        <v>189</v>
      </c>
      <c r="B302" s="2"/>
      <c r="C302" s="2"/>
      <c r="D302" s="2"/>
      <c r="E302" s="2"/>
      <c r="F302" s="2"/>
      <c r="G302" s="2"/>
      <c r="H302" s="2"/>
      <c r="I302" s="2"/>
      <c r="J302" s="2"/>
      <c r="K302" s="2"/>
      <c r="L302" s="2"/>
      <c r="M302" s="2" t="s">
        <v>12</v>
      </c>
      <c r="N302" s="116">
        <f>D5</f>
        <v>44089</v>
      </c>
      <c r="O302" s="117"/>
      <c r="P302" s="117"/>
      <c r="Q302" s="3"/>
      <c r="R302" s="3"/>
      <c r="S302" s="3"/>
      <c r="T302" s="3"/>
      <c r="U302" s="3"/>
      <c r="V302" s="3"/>
      <c r="W302" s="3"/>
      <c r="X302" s="3"/>
      <c r="Y302" s="3"/>
      <c r="Z302" s="3"/>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85" t="s">
        <v>14</v>
      </c>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thickBot="1">
      <c r="A305" s="60"/>
      <c r="B305" s="1" t="s">
        <v>190</v>
      </c>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8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thickBot="1">
      <c r="A307" s="60"/>
      <c r="B307" s="1" t="s">
        <v>191</v>
      </c>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21">
      <c r="A310" s="6" t="s">
        <v>192</v>
      </c>
      <c r="B310" s="6"/>
      <c r="C310" s="6"/>
      <c r="D310" s="6"/>
      <c r="E310" s="6"/>
      <c r="F310" s="6"/>
      <c r="G310" s="6"/>
      <c r="H310" s="6"/>
      <c r="I310" s="6"/>
      <c r="J310" s="6"/>
      <c r="K310" s="6"/>
      <c r="L310" s="6"/>
      <c r="M310" s="6" t="s">
        <v>12</v>
      </c>
      <c r="N310" s="118"/>
      <c r="O310" s="117"/>
      <c r="P310" s="117"/>
      <c r="Q310" s="3"/>
      <c r="R310" s="3"/>
      <c r="S310" s="3"/>
      <c r="T310" s="3"/>
      <c r="U310" s="3"/>
      <c r="V310" s="3"/>
      <c r="W310" s="3"/>
      <c r="X310" s="3"/>
      <c r="Y310" s="3"/>
      <c r="Z310" s="3"/>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85" t="s">
        <v>14</v>
      </c>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thickBot="1">
      <c r="A313" s="60"/>
      <c r="B313" s="1" t="s">
        <v>193</v>
      </c>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8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thickBot="1">
      <c r="A315" s="60"/>
      <c r="B315" s="1" t="s">
        <v>194</v>
      </c>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8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thickBot="1">
      <c r="A317" s="60"/>
      <c r="B317" s="1" t="s">
        <v>195</v>
      </c>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8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thickBot="1">
      <c r="A319" s="60"/>
      <c r="B319" s="1" t="s">
        <v>196</v>
      </c>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8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thickBot="1">
      <c r="A321" s="60"/>
      <c r="B321" s="1" t="s">
        <v>197</v>
      </c>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thickBot="1">
      <c r="A323" s="119" t="s">
        <v>198</v>
      </c>
      <c r="B323" s="92"/>
      <c r="C323" s="92"/>
      <c r="D323" s="92"/>
      <c r="E323" s="92"/>
      <c r="F323" s="92"/>
      <c r="G323" s="92"/>
      <c r="H323" s="92"/>
      <c r="I323" s="92"/>
      <c r="J323" s="92"/>
      <c r="K323" s="92"/>
      <c r="L323" s="92"/>
      <c r="M323" s="92"/>
      <c r="N323" s="92"/>
      <c r="O323" s="92"/>
      <c r="P323" s="107"/>
      <c r="Q323" s="1"/>
      <c r="R323" s="1"/>
      <c r="S323" s="1"/>
      <c r="T323" s="1"/>
      <c r="U323" s="1"/>
      <c r="V323" s="1"/>
      <c r="W323" s="1"/>
      <c r="X323" s="1"/>
      <c r="Y323" s="1"/>
      <c r="Z323" s="1"/>
    </row>
    <row r="324" spans="1:26" ht="14.25" customHeight="1">
      <c r="A324" s="120"/>
      <c r="B324" s="109"/>
      <c r="C324" s="109"/>
      <c r="D324" s="109"/>
      <c r="E324" s="109"/>
      <c r="F324" s="109"/>
      <c r="G324" s="109"/>
      <c r="H324" s="109"/>
      <c r="I324" s="109"/>
      <c r="J324" s="109"/>
      <c r="K324" s="109"/>
      <c r="L324" s="109"/>
      <c r="M324" s="109"/>
      <c r="N324" s="109"/>
      <c r="O324" s="109"/>
      <c r="P324" s="112"/>
      <c r="Q324" s="1"/>
      <c r="R324" s="1"/>
      <c r="S324" s="1"/>
      <c r="T324" s="1"/>
      <c r="U324" s="1"/>
      <c r="V324" s="1"/>
      <c r="W324" s="1"/>
      <c r="X324" s="1"/>
      <c r="Y324" s="1"/>
      <c r="Z324" s="1"/>
    </row>
    <row r="325" spans="1:26" ht="14.25" customHeight="1">
      <c r="A325" s="113"/>
      <c r="B325" s="97"/>
      <c r="C325" s="97"/>
      <c r="D325" s="97"/>
      <c r="E325" s="97"/>
      <c r="F325" s="97"/>
      <c r="G325" s="97"/>
      <c r="H325" s="97"/>
      <c r="I325" s="97"/>
      <c r="J325" s="97"/>
      <c r="K325" s="97"/>
      <c r="L325" s="97"/>
      <c r="M325" s="97"/>
      <c r="N325" s="97"/>
      <c r="O325" s="97"/>
      <c r="P325" s="100"/>
      <c r="Q325" s="1"/>
      <c r="R325" s="1"/>
      <c r="S325" s="1"/>
      <c r="T325" s="1"/>
      <c r="U325" s="1"/>
      <c r="V325" s="1"/>
      <c r="W325" s="1"/>
      <c r="X325" s="1"/>
      <c r="Y325" s="1"/>
      <c r="Z325" s="1"/>
    </row>
    <row r="326" spans="1:26" ht="14.25" customHeight="1">
      <c r="A326" s="113"/>
      <c r="B326" s="97"/>
      <c r="C326" s="97"/>
      <c r="D326" s="97"/>
      <c r="E326" s="97"/>
      <c r="F326" s="97"/>
      <c r="G326" s="97"/>
      <c r="H326" s="97"/>
      <c r="I326" s="97"/>
      <c r="J326" s="97"/>
      <c r="K326" s="97"/>
      <c r="L326" s="97"/>
      <c r="M326" s="97"/>
      <c r="N326" s="97"/>
      <c r="O326" s="97"/>
      <c r="P326" s="100"/>
      <c r="Q326" s="1"/>
      <c r="R326" s="1"/>
      <c r="S326" s="1"/>
      <c r="T326" s="1"/>
      <c r="U326" s="1"/>
      <c r="V326" s="1"/>
      <c r="W326" s="1"/>
      <c r="X326" s="1"/>
      <c r="Y326" s="1"/>
      <c r="Z326" s="1"/>
    </row>
    <row r="327" spans="1:26" ht="14.25" customHeight="1">
      <c r="A327" s="113"/>
      <c r="B327" s="97"/>
      <c r="C327" s="97"/>
      <c r="D327" s="97"/>
      <c r="E327" s="97"/>
      <c r="F327" s="97"/>
      <c r="G327" s="97"/>
      <c r="H327" s="97"/>
      <c r="I327" s="97"/>
      <c r="J327" s="97"/>
      <c r="K327" s="97"/>
      <c r="L327" s="97"/>
      <c r="M327" s="97"/>
      <c r="N327" s="97"/>
      <c r="O327" s="97"/>
      <c r="P327" s="100"/>
      <c r="Q327" s="1"/>
      <c r="R327" s="1"/>
      <c r="S327" s="1"/>
      <c r="T327" s="1"/>
      <c r="U327" s="1"/>
      <c r="V327" s="1"/>
      <c r="W327" s="1"/>
      <c r="X327" s="1"/>
      <c r="Y327" s="1"/>
      <c r="Z327" s="1"/>
    </row>
    <row r="328" spans="1:26" ht="14.25" customHeight="1">
      <c r="A328" s="113"/>
      <c r="B328" s="97"/>
      <c r="C328" s="97"/>
      <c r="D328" s="97"/>
      <c r="E328" s="97"/>
      <c r="F328" s="97"/>
      <c r="G328" s="97"/>
      <c r="H328" s="97"/>
      <c r="I328" s="97"/>
      <c r="J328" s="97"/>
      <c r="K328" s="97"/>
      <c r="L328" s="97"/>
      <c r="M328" s="97"/>
      <c r="N328" s="97"/>
      <c r="O328" s="97"/>
      <c r="P328" s="100"/>
      <c r="Q328" s="1"/>
      <c r="R328" s="1"/>
      <c r="S328" s="1"/>
      <c r="T328" s="1"/>
      <c r="U328" s="1"/>
      <c r="V328" s="1"/>
      <c r="W328" s="1"/>
      <c r="X328" s="1"/>
      <c r="Y328" s="1"/>
      <c r="Z328" s="1"/>
    </row>
    <row r="329" spans="1:26" ht="14.25" customHeight="1">
      <c r="A329" s="113"/>
      <c r="B329" s="97"/>
      <c r="C329" s="97"/>
      <c r="D329" s="97"/>
      <c r="E329" s="97"/>
      <c r="F329" s="97"/>
      <c r="G329" s="97"/>
      <c r="H329" s="97"/>
      <c r="I329" s="97"/>
      <c r="J329" s="97"/>
      <c r="K329" s="97"/>
      <c r="L329" s="97"/>
      <c r="M329" s="97"/>
      <c r="N329" s="97"/>
      <c r="O329" s="97"/>
      <c r="P329" s="100"/>
      <c r="Q329" s="1"/>
      <c r="R329" s="1"/>
      <c r="S329" s="1"/>
      <c r="T329" s="1"/>
      <c r="U329" s="1"/>
      <c r="V329" s="1"/>
      <c r="W329" s="1"/>
      <c r="X329" s="1"/>
      <c r="Y329" s="1"/>
      <c r="Z329" s="1"/>
    </row>
    <row r="330" spans="1:26" ht="14.25" customHeight="1">
      <c r="A330" s="113"/>
      <c r="B330" s="97"/>
      <c r="C330" s="97"/>
      <c r="D330" s="97"/>
      <c r="E330" s="97"/>
      <c r="F330" s="97"/>
      <c r="G330" s="97"/>
      <c r="H330" s="97"/>
      <c r="I330" s="97"/>
      <c r="J330" s="97"/>
      <c r="K330" s="97"/>
      <c r="L330" s="97"/>
      <c r="M330" s="97"/>
      <c r="N330" s="97"/>
      <c r="O330" s="97"/>
      <c r="P330" s="100"/>
      <c r="Q330" s="1"/>
      <c r="R330" s="1"/>
      <c r="S330" s="1"/>
      <c r="T330" s="1"/>
      <c r="U330" s="1"/>
      <c r="V330" s="1"/>
      <c r="W330" s="1"/>
      <c r="X330" s="1"/>
      <c r="Y330" s="1"/>
      <c r="Z330" s="1"/>
    </row>
    <row r="331" spans="1:26" ht="14.25" customHeight="1">
      <c r="A331" s="113"/>
      <c r="B331" s="97"/>
      <c r="C331" s="97"/>
      <c r="D331" s="97"/>
      <c r="E331" s="97"/>
      <c r="F331" s="97"/>
      <c r="G331" s="97"/>
      <c r="H331" s="97"/>
      <c r="I331" s="97"/>
      <c r="J331" s="97"/>
      <c r="K331" s="97"/>
      <c r="L331" s="97"/>
      <c r="M331" s="97"/>
      <c r="N331" s="97"/>
      <c r="O331" s="97"/>
      <c r="P331" s="100"/>
      <c r="Q331" s="1"/>
      <c r="R331" s="1"/>
      <c r="S331" s="1"/>
      <c r="T331" s="1"/>
      <c r="U331" s="1"/>
      <c r="V331" s="1"/>
      <c r="W331" s="1"/>
      <c r="X331" s="1"/>
      <c r="Y331" s="1"/>
      <c r="Z331" s="1"/>
    </row>
    <row r="332" spans="1:26" ht="14.25" customHeight="1">
      <c r="A332" s="113"/>
      <c r="B332" s="97"/>
      <c r="C332" s="97"/>
      <c r="D332" s="97"/>
      <c r="E332" s="97"/>
      <c r="F332" s="97"/>
      <c r="G332" s="97"/>
      <c r="H332" s="97"/>
      <c r="I332" s="97"/>
      <c r="J332" s="97"/>
      <c r="K332" s="97"/>
      <c r="L332" s="97"/>
      <c r="M332" s="97"/>
      <c r="N332" s="97"/>
      <c r="O332" s="97"/>
      <c r="P332" s="100"/>
      <c r="Q332" s="1"/>
      <c r="R332" s="1"/>
      <c r="S332" s="1"/>
      <c r="T332" s="1"/>
      <c r="U332" s="1"/>
      <c r="V332" s="1"/>
      <c r="W332" s="1"/>
      <c r="X332" s="1"/>
      <c r="Y332" s="1"/>
      <c r="Z332" s="1"/>
    </row>
    <row r="333" spans="1:26" ht="14.25" customHeight="1" thickBot="1">
      <c r="A333" s="113"/>
      <c r="B333" s="97"/>
      <c r="C333" s="97"/>
      <c r="D333" s="97"/>
      <c r="E333" s="97"/>
      <c r="F333" s="97"/>
      <c r="G333" s="97"/>
      <c r="H333" s="97"/>
      <c r="I333" s="97"/>
      <c r="J333" s="97"/>
      <c r="K333" s="97"/>
      <c r="L333" s="97"/>
      <c r="M333" s="97"/>
      <c r="N333" s="97"/>
      <c r="O333" s="97"/>
      <c r="P333" s="100"/>
      <c r="Q333" s="1"/>
      <c r="R333" s="1"/>
      <c r="S333" s="1"/>
      <c r="T333" s="1"/>
      <c r="U333" s="1"/>
      <c r="V333" s="1"/>
      <c r="W333" s="1"/>
      <c r="X333" s="1"/>
      <c r="Y333" s="1"/>
      <c r="Z333" s="1"/>
    </row>
    <row r="334" spans="1:26" ht="14.25" customHeight="1" thickBot="1">
      <c r="A334" s="115" t="s">
        <v>199</v>
      </c>
      <c r="B334" s="92"/>
      <c r="C334" s="92"/>
      <c r="D334" s="92"/>
      <c r="E334" s="92"/>
      <c r="F334" s="92"/>
      <c r="G334" s="92"/>
      <c r="H334" s="92"/>
      <c r="I334" s="92"/>
      <c r="J334" s="92"/>
      <c r="K334" s="92"/>
      <c r="L334" s="92"/>
      <c r="M334" s="92"/>
      <c r="N334" s="92"/>
      <c r="O334" s="92"/>
      <c r="P334" s="107"/>
      <c r="Q334" s="1"/>
      <c r="R334" s="1"/>
      <c r="S334" s="1"/>
      <c r="T334" s="1"/>
      <c r="U334" s="1"/>
      <c r="V334" s="1"/>
      <c r="W334" s="1"/>
      <c r="X334" s="1"/>
      <c r="Y334" s="1"/>
      <c r="Z334" s="1"/>
    </row>
    <row r="335" spans="1:26" ht="14.25" customHeight="1">
      <c r="A335" s="113"/>
      <c r="B335" s="97"/>
      <c r="C335" s="97"/>
      <c r="D335" s="97"/>
      <c r="E335" s="97"/>
      <c r="F335" s="97"/>
      <c r="G335" s="97"/>
      <c r="H335" s="97"/>
      <c r="I335" s="97"/>
      <c r="J335" s="97"/>
      <c r="K335" s="97"/>
      <c r="L335" s="97"/>
      <c r="M335" s="97"/>
      <c r="N335" s="97"/>
      <c r="O335" s="97"/>
      <c r="P335" s="100"/>
      <c r="Q335" s="1"/>
      <c r="R335" s="1"/>
      <c r="S335" s="1"/>
      <c r="T335" s="1"/>
      <c r="U335" s="1"/>
      <c r="V335" s="1"/>
      <c r="W335" s="1"/>
      <c r="X335" s="1"/>
      <c r="Y335" s="1"/>
      <c r="Z335" s="1"/>
    </row>
    <row r="336" spans="1:26" ht="14.25" customHeight="1">
      <c r="A336" s="113"/>
      <c r="B336" s="97"/>
      <c r="C336" s="97"/>
      <c r="D336" s="97"/>
      <c r="E336" s="97"/>
      <c r="F336" s="97"/>
      <c r="G336" s="97"/>
      <c r="H336" s="97"/>
      <c r="I336" s="97"/>
      <c r="J336" s="97"/>
      <c r="K336" s="97"/>
      <c r="L336" s="97"/>
      <c r="M336" s="97"/>
      <c r="N336" s="97"/>
      <c r="O336" s="97"/>
      <c r="P336" s="100"/>
      <c r="Q336" s="1"/>
      <c r="R336" s="1"/>
      <c r="S336" s="1"/>
      <c r="T336" s="1"/>
      <c r="U336" s="1"/>
      <c r="V336" s="1"/>
      <c r="W336" s="1"/>
      <c r="X336" s="1"/>
      <c r="Y336" s="1"/>
      <c r="Z336" s="1"/>
    </row>
    <row r="337" spans="1:26" ht="14.25" customHeight="1">
      <c r="A337" s="113"/>
      <c r="B337" s="97"/>
      <c r="C337" s="97"/>
      <c r="D337" s="97"/>
      <c r="E337" s="97"/>
      <c r="F337" s="97"/>
      <c r="G337" s="97"/>
      <c r="H337" s="97"/>
      <c r="I337" s="97"/>
      <c r="J337" s="97"/>
      <c r="K337" s="97"/>
      <c r="L337" s="97"/>
      <c r="M337" s="97"/>
      <c r="N337" s="97"/>
      <c r="O337" s="97"/>
      <c r="P337" s="100"/>
      <c r="Q337" s="1"/>
      <c r="R337" s="1"/>
      <c r="S337" s="1"/>
      <c r="T337" s="1"/>
      <c r="U337" s="1"/>
      <c r="V337" s="1"/>
      <c r="W337" s="1"/>
      <c r="X337" s="1"/>
      <c r="Y337" s="1"/>
      <c r="Z337" s="1"/>
    </row>
    <row r="338" spans="1:26" ht="14.25" customHeight="1">
      <c r="A338" s="113"/>
      <c r="B338" s="97"/>
      <c r="C338" s="97"/>
      <c r="D338" s="97"/>
      <c r="E338" s="97"/>
      <c r="F338" s="97"/>
      <c r="G338" s="97"/>
      <c r="H338" s="97"/>
      <c r="I338" s="97"/>
      <c r="J338" s="97"/>
      <c r="K338" s="97"/>
      <c r="L338" s="97"/>
      <c r="M338" s="97"/>
      <c r="N338" s="97"/>
      <c r="O338" s="97"/>
      <c r="P338" s="100"/>
      <c r="Q338" s="1"/>
      <c r="R338" s="1"/>
      <c r="S338" s="1"/>
      <c r="T338" s="1"/>
      <c r="U338" s="1"/>
      <c r="V338" s="1"/>
      <c r="W338" s="1"/>
      <c r="X338" s="1"/>
      <c r="Y338" s="1"/>
      <c r="Z338" s="1"/>
    </row>
    <row r="339" spans="1:26" ht="14.25" customHeight="1">
      <c r="A339" s="113"/>
      <c r="B339" s="97"/>
      <c r="C339" s="97"/>
      <c r="D339" s="97"/>
      <c r="E339" s="97"/>
      <c r="F339" s="97"/>
      <c r="G339" s="97"/>
      <c r="H339" s="97"/>
      <c r="I339" s="97"/>
      <c r="J339" s="97"/>
      <c r="K339" s="97"/>
      <c r="L339" s="97"/>
      <c r="M339" s="97"/>
      <c r="N339" s="97"/>
      <c r="O339" s="97"/>
      <c r="P339" s="100"/>
      <c r="Q339" s="1"/>
      <c r="R339" s="1"/>
      <c r="S339" s="1"/>
      <c r="T339" s="1"/>
      <c r="U339" s="1"/>
      <c r="V339" s="1"/>
      <c r="W339" s="1"/>
      <c r="X339" s="1"/>
      <c r="Y339" s="1"/>
      <c r="Z339" s="1"/>
    </row>
    <row r="340" spans="1:26" ht="14.25" customHeight="1">
      <c r="A340" s="113"/>
      <c r="B340" s="97"/>
      <c r="C340" s="97"/>
      <c r="D340" s="97"/>
      <c r="E340" s="97"/>
      <c r="F340" s="97"/>
      <c r="G340" s="97"/>
      <c r="H340" s="97"/>
      <c r="I340" s="97"/>
      <c r="J340" s="97"/>
      <c r="K340" s="97"/>
      <c r="L340" s="97"/>
      <c r="M340" s="97"/>
      <c r="N340" s="97"/>
      <c r="O340" s="97"/>
      <c r="P340" s="100"/>
      <c r="Q340" s="1"/>
      <c r="R340" s="1"/>
      <c r="S340" s="1"/>
      <c r="T340" s="1"/>
      <c r="U340" s="1"/>
      <c r="V340" s="1"/>
      <c r="W340" s="1"/>
      <c r="X340" s="1"/>
      <c r="Y340" s="1"/>
      <c r="Z340" s="1"/>
    </row>
    <row r="341" spans="1:26" ht="14.25" customHeight="1">
      <c r="A341" s="113"/>
      <c r="B341" s="97"/>
      <c r="C341" s="97"/>
      <c r="D341" s="97"/>
      <c r="E341" s="97"/>
      <c r="F341" s="97"/>
      <c r="G341" s="97"/>
      <c r="H341" s="97"/>
      <c r="I341" s="97"/>
      <c r="J341" s="97"/>
      <c r="K341" s="97"/>
      <c r="L341" s="97"/>
      <c r="M341" s="97"/>
      <c r="N341" s="97"/>
      <c r="O341" s="97"/>
      <c r="P341" s="100"/>
      <c r="Q341" s="1"/>
      <c r="R341" s="1"/>
      <c r="S341" s="1"/>
      <c r="T341" s="1"/>
      <c r="U341" s="1"/>
      <c r="V341" s="1"/>
      <c r="W341" s="1"/>
      <c r="X341" s="1"/>
      <c r="Y341" s="1"/>
      <c r="Z341" s="1"/>
    </row>
    <row r="342" spans="1:26" ht="14.25" customHeight="1">
      <c r="A342" s="113"/>
      <c r="B342" s="97"/>
      <c r="C342" s="97"/>
      <c r="D342" s="97"/>
      <c r="E342" s="97"/>
      <c r="F342" s="97"/>
      <c r="G342" s="97"/>
      <c r="H342" s="97"/>
      <c r="I342" s="97"/>
      <c r="J342" s="97"/>
      <c r="K342" s="97"/>
      <c r="L342" s="97"/>
      <c r="M342" s="97"/>
      <c r="N342" s="97"/>
      <c r="O342" s="97"/>
      <c r="P342" s="100"/>
      <c r="Q342" s="1"/>
      <c r="R342" s="1"/>
      <c r="S342" s="1"/>
      <c r="T342" s="1"/>
      <c r="U342" s="1"/>
      <c r="V342" s="1"/>
      <c r="W342" s="1"/>
      <c r="X342" s="1"/>
      <c r="Y342" s="1"/>
      <c r="Z342" s="1"/>
    </row>
    <row r="343" spans="1:26" ht="14.25" customHeight="1">
      <c r="A343" s="113"/>
      <c r="B343" s="97"/>
      <c r="C343" s="97"/>
      <c r="D343" s="97"/>
      <c r="E343" s="97"/>
      <c r="F343" s="97"/>
      <c r="G343" s="97"/>
      <c r="H343" s="97"/>
      <c r="I343" s="97"/>
      <c r="J343" s="97"/>
      <c r="K343" s="97"/>
      <c r="L343" s="97"/>
      <c r="M343" s="97"/>
      <c r="N343" s="97"/>
      <c r="O343" s="97"/>
      <c r="P343" s="100"/>
      <c r="Q343" s="1"/>
      <c r="R343" s="1"/>
      <c r="S343" s="1"/>
      <c r="T343" s="1"/>
      <c r="U343" s="1"/>
      <c r="V343" s="1"/>
      <c r="W343" s="1"/>
      <c r="X343" s="1"/>
      <c r="Y343" s="1"/>
      <c r="Z343" s="1"/>
    </row>
    <row r="344" spans="1:26" ht="14.25" customHeight="1" thickBot="1">
      <c r="A344" s="114"/>
      <c r="B344" s="102"/>
      <c r="C344" s="102"/>
      <c r="D344" s="102"/>
      <c r="E344" s="102"/>
      <c r="F344" s="102"/>
      <c r="G344" s="102"/>
      <c r="H344" s="102"/>
      <c r="I344" s="102"/>
      <c r="J344" s="102"/>
      <c r="K344" s="102"/>
      <c r="L344" s="102"/>
      <c r="M344" s="102"/>
      <c r="N344" s="102"/>
      <c r="O344" s="102"/>
      <c r="P344" s="105"/>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4" t="s">
        <v>200</v>
      </c>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thickBot="1">
      <c r="A348" s="56" t="s">
        <v>111</v>
      </c>
      <c r="B348" s="106" t="s">
        <v>201</v>
      </c>
      <c r="C348" s="92"/>
      <c r="D348" s="92"/>
      <c r="E348" s="92"/>
      <c r="F348" s="92"/>
      <c r="G348" s="93"/>
      <c r="H348" s="106" t="s">
        <v>202</v>
      </c>
      <c r="I348" s="93"/>
      <c r="J348" s="70" t="s">
        <v>203</v>
      </c>
      <c r="K348" s="106" t="s">
        <v>204</v>
      </c>
      <c r="L348" s="92"/>
      <c r="M348" s="92"/>
      <c r="N348" s="107"/>
      <c r="O348" s="1"/>
      <c r="P348" s="1"/>
      <c r="Q348" s="1"/>
      <c r="R348" s="1"/>
      <c r="S348" s="1"/>
      <c r="T348" s="1"/>
      <c r="U348" s="1"/>
      <c r="V348" s="1"/>
      <c r="W348" s="1"/>
      <c r="X348" s="1"/>
      <c r="Y348" s="1"/>
      <c r="Z348" s="1"/>
    </row>
    <row r="349" spans="1:26" ht="14.25" customHeight="1">
      <c r="A349" s="71"/>
      <c r="B349" s="108"/>
      <c r="C349" s="109"/>
      <c r="D349" s="109"/>
      <c r="E349" s="109"/>
      <c r="F349" s="109"/>
      <c r="G349" s="110"/>
      <c r="H349" s="111"/>
      <c r="I349" s="110"/>
      <c r="J349" s="72"/>
      <c r="K349" s="108"/>
      <c r="L349" s="109"/>
      <c r="M349" s="109"/>
      <c r="N349" s="112"/>
      <c r="O349" s="1"/>
      <c r="P349" s="1"/>
      <c r="Q349" s="1"/>
      <c r="R349" s="1"/>
      <c r="S349" s="1"/>
      <c r="T349" s="1"/>
      <c r="U349" s="1"/>
      <c r="V349" s="1"/>
      <c r="W349" s="1"/>
      <c r="X349" s="1"/>
      <c r="Y349" s="1"/>
      <c r="Z349" s="1"/>
    </row>
    <row r="350" spans="1:26" ht="14.25" customHeight="1">
      <c r="A350" s="73"/>
      <c r="B350" s="96"/>
      <c r="C350" s="97"/>
      <c r="D350" s="97"/>
      <c r="E350" s="97"/>
      <c r="F350" s="97"/>
      <c r="G350" s="98"/>
      <c r="H350" s="99"/>
      <c r="I350" s="98"/>
      <c r="J350" s="74"/>
      <c r="K350" s="96"/>
      <c r="L350" s="97"/>
      <c r="M350" s="97"/>
      <c r="N350" s="100"/>
      <c r="O350" s="1"/>
      <c r="P350" s="1"/>
      <c r="Q350" s="1"/>
      <c r="R350" s="1"/>
      <c r="S350" s="1"/>
      <c r="T350" s="1"/>
      <c r="U350" s="1"/>
      <c r="V350" s="1"/>
      <c r="W350" s="1"/>
      <c r="X350" s="1"/>
      <c r="Y350" s="1"/>
      <c r="Z350" s="1"/>
    </row>
    <row r="351" spans="1:26" ht="14.25" customHeight="1">
      <c r="A351" s="73"/>
      <c r="B351" s="96"/>
      <c r="C351" s="97"/>
      <c r="D351" s="97"/>
      <c r="E351" s="97"/>
      <c r="F351" s="97"/>
      <c r="G351" s="98"/>
      <c r="H351" s="99"/>
      <c r="I351" s="98"/>
      <c r="J351" s="74"/>
      <c r="K351" s="96"/>
      <c r="L351" s="97"/>
      <c r="M351" s="97"/>
      <c r="N351" s="100"/>
      <c r="O351" s="1"/>
      <c r="P351" s="1"/>
      <c r="Q351" s="1"/>
      <c r="R351" s="1"/>
      <c r="S351" s="1"/>
      <c r="T351" s="1"/>
      <c r="U351" s="1"/>
      <c r="V351" s="1"/>
      <c r="W351" s="1"/>
      <c r="X351" s="1"/>
      <c r="Y351" s="1"/>
      <c r="Z351" s="1"/>
    </row>
    <row r="352" spans="1:26" ht="14.25" customHeight="1">
      <c r="A352" s="73"/>
      <c r="B352" s="96"/>
      <c r="C352" s="97"/>
      <c r="D352" s="97"/>
      <c r="E352" s="97"/>
      <c r="F352" s="97"/>
      <c r="G352" s="98"/>
      <c r="H352" s="99"/>
      <c r="I352" s="98"/>
      <c r="J352" s="74"/>
      <c r="K352" s="96"/>
      <c r="L352" s="97"/>
      <c r="M352" s="97"/>
      <c r="N352" s="100"/>
      <c r="O352" s="1"/>
      <c r="P352" s="1"/>
      <c r="Q352" s="1"/>
      <c r="R352" s="1"/>
      <c r="S352" s="1"/>
      <c r="T352" s="1"/>
      <c r="U352" s="1"/>
      <c r="V352" s="1"/>
      <c r="W352" s="1"/>
      <c r="X352" s="1"/>
      <c r="Y352" s="1"/>
      <c r="Z352" s="1"/>
    </row>
    <row r="353" spans="1:26" ht="14.25" customHeight="1">
      <c r="A353" s="73"/>
      <c r="B353" s="96"/>
      <c r="C353" s="97"/>
      <c r="D353" s="97"/>
      <c r="E353" s="97"/>
      <c r="F353" s="97"/>
      <c r="G353" s="98"/>
      <c r="H353" s="99"/>
      <c r="I353" s="98"/>
      <c r="J353" s="74"/>
      <c r="K353" s="96"/>
      <c r="L353" s="97"/>
      <c r="M353" s="97"/>
      <c r="N353" s="100"/>
      <c r="O353" s="1"/>
      <c r="P353" s="1"/>
      <c r="Q353" s="1"/>
      <c r="R353" s="1"/>
      <c r="S353" s="1"/>
      <c r="T353" s="1"/>
      <c r="U353" s="1"/>
      <c r="V353" s="1"/>
      <c r="W353" s="1"/>
      <c r="X353" s="1"/>
      <c r="Y353" s="1"/>
      <c r="Z353" s="1"/>
    </row>
    <row r="354" spans="1:26" ht="14.25" customHeight="1">
      <c r="A354" s="73"/>
      <c r="B354" s="96"/>
      <c r="C354" s="97"/>
      <c r="D354" s="97"/>
      <c r="E354" s="97"/>
      <c r="F354" s="97"/>
      <c r="G354" s="98"/>
      <c r="H354" s="99"/>
      <c r="I354" s="98"/>
      <c r="J354" s="74"/>
      <c r="K354" s="96"/>
      <c r="L354" s="97"/>
      <c r="M354" s="97"/>
      <c r="N354" s="100"/>
      <c r="O354" s="1"/>
      <c r="P354" s="1"/>
      <c r="Q354" s="1"/>
      <c r="R354" s="1"/>
      <c r="S354" s="1"/>
      <c r="T354" s="1"/>
      <c r="U354" s="1"/>
      <c r="V354" s="1"/>
      <c r="W354" s="1"/>
      <c r="X354" s="1"/>
      <c r="Y354" s="1"/>
      <c r="Z354" s="1"/>
    </row>
    <row r="355" spans="1:26" ht="14.25" customHeight="1">
      <c r="A355" s="73"/>
      <c r="B355" s="96"/>
      <c r="C355" s="97"/>
      <c r="D355" s="97"/>
      <c r="E355" s="97"/>
      <c r="F355" s="97"/>
      <c r="G355" s="98"/>
      <c r="H355" s="99"/>
      <c r="I355" s="98"/>
      <c r="J355" s="74"/>
      <c r="K355" s="96"/>
      <c r="L355" s="97"/>
      <c r="M355" s="97"/>
      <c r="N355" s="100"/>
      <c r="O355" s="1"/>
      <c r="P355" s="1"/>
      <c r="Q355" s="1"/>
      <c r="R355" s="1"/>
      <c r="S355" s="1"/>
      <c r="T355" s="1"/>
      <c r="U355" s="1"/>
      <c r="V355" s="1"/>
      <c r="W355" s="1"/>
      <c r="X355" s="1"/>
      <c r="Y355" s="1"/>
      <c r="Z355" s="1"/>
    </row>
    <row r="356" spans="1:26" ht="14.25" customHeight="1">
      <c r="A356" s="73"/>
      <c r="B356" s="96"/>
      <c r="C356" s="97"/>
      <c r="D356" s="97"/>
      <c r="E356" s="97"/>
      <c r="F356" s="97"/>
      <c r="G356" s="98"/>
      <c r="H356" s="99"/>
      <c r="I356" s="98"/>
      <c r="J356" s="74"/>
      <c r="K356" s="96"/>
      <c r="L356" s="97"/>
      <c r="M356" s="97"/>
      <c r="N356" s="100"/>
      <c r="O356" s="1"/>
      <c r="P356" s="1"/>
      <c r="Q356" s="1"/>
      <c r="R356" s="1"/>
      <c r="S356" s="1"/>
      <c r="T356" s="1"/>
      <c r="U356" s="1"/>
      <c r="V356" s="1"/>
      <c r="W356" s="1"/>
      <c r="X356" s="1"/>
      <c r="Y356" s="1"/>
      <c r="Z356" s="1"/>
    </row>
    <row r="357" spans="1:26" ht="14.25" customHeight="1">
      <c r="A357" s="73"/>
      <c r="B357" s="96"/>
      <c r="C357" s="97"/>
      <c r="D357" s="97"/>
      <c r="E357" s="97"/>
      <c r="F357" s="97"/>
      <c r="G357" s="98"/>
      <c r="H357" s="99"/>
      <c r="I357" s="98"/>
      <c r="J357" s="74"/>
      <c r="K357" s="96"/>
      <c r="L357" s="97"/>
      <c r="M357" s="97"/>
      <c r="N357" s="100"/>
      <c r="O357" s="1"/>
      <c r="P357" s="1"/>
      <c r="Q357" s="1"/>
      <c r="R357" s="1"/>
      <c r="S357" s="1"/>
      <c r="T357" s="1"/>
      <c r="U357" s="1"/>
      <c r="V357" s="1"/>
      <c r="W357" s="1"/>
      <c r="X357" s="1"/>
      <c r="Y357" s="1"/>
      <c r="Z357" s="1"/>
    </row>
    <row r="358" spans="1:26" ht="14.25" customHeight="1">
      <c r="A358" s="73"/>
      <c r="B358" s="96"/>
      <c r="C358" s="97"/>
      <c r="D358" s="97"/>
      <c r="E358" s="97"/>
      <c r="F358" s="97"/>
      <c r="G358" s="98"/>
      <c r="H358" s="99"/>
      <c r="I358" s="98"/>
      <c r="J358" s="74"/>
      <c r="K358" s="96"/>
      <c r="L358" s="97"/>
      <c r="M358" s="97"/>
      <c r="N358" s="100"/>
      <c r="O358" s="1"/>
      <c r="P358" s="1"/>
      <c r="Q358" s="1"/>
      <c r="R358" s="1"/>
      <c r="S358" s="1"/>
      <c r="T358" s="1"/>
      <c r="U358" s="1"/>
      <c r="V358" s="1"/>
      <c r="W358" s="1"/>
      <c r="X358" s="1"/>
      <c r="Y358" s="1"/>
      <c r="Z358" s="1"/>
    </row>
    <row r="359" spans="1:26" ht="14.25" customHeight="1">
      <c r="A359" s="73"/>
      <c r="B359" s="96"/>
      <c r="C359" s="97"/>
      <c r="D359" s="97"/>
      <c r="E359" s="97"/>
      <c r="F359" s="97"/>
      <c r="G359" s="98"/>
      <c r="H359" s="99"/>
      <c r="I359" s="98"/>
      <c r="J359" s="74"/>
      <c r="K359" s="96"/>
      <c r="L359" s="97"/>
      <c r="M359" s="97"/>
      <c r="N359" s="100"/>
      <c r="O359" s="1"/>
      <c r="P359" s="1"/>
      <c r="Q359" s="1"/>
      <c r="R359" s="1"/>
      <c r="S359" s="1"/>
      <c r="T359" s="1"/>
      <c r="U359" s="1"/>
      <c r="V359" s="1"/>
      <c r="W359" s="1"/>
      <c r="X359" s="1"/>
      <c r="Y359" s="1"/>
      <c r="Z359" s="1"/>
    </row>
    <row r="360" spans="1:26" ht="14.25" customHeight="1">
      <c r="A360" s="73"/>
      <c r="B360" s="96"/>
      <c r="C360" s="97"/>
      <c r="D360" s="97"/>
      <c r="E360" s="97"/>
      <c r="F360" s="97"/>
      <c r="G360" s="98"/>
      <c r="H360" s="99"/>
      <c r="I360" s="98"/>
      <c r="J360" s="74"/>
      <c r="K360" s="96"/>
      <c r="L360" s="97"/>
      <c r="M360" s="97"/>
      <c r="N360" s="100"/>
      <c r="O360" s="1"/>
      <c r="P360" s="1"/>
      <c r="Q360" s="1"/>
      <c r="R360" s="1"/>
      <c r="S360" s="1"/>
      <c r="T360" s="1"/>
      <c r="U360" s="1"/>
      <c r="V360" s="1"/>
      <c r="W360" s="1"/>
      <c r="X360" s="1"/>
      <c r="Y360" s="1"/>
      <c r="Z360" s="1"/>
    </row>
    <row r="361" spans="1:26" ht="14.25" customHeight="1">
      <c r="A361" s="73"/>
      <c r="B361" s="96"/>
      <c r="C361" s="97"/>
      <c r="D361" s="97"/>
      <c r="E361" s="97"/>
      <c r="F361" s="97"/>
      <c r="G361" s="98"/>
      <c r="H361" s="99"/>
      <c r="I361" s="98"/>
      <c r="J361" s="74"/>
      <c r="K361" s="96"/>
      <c r="L361" s="97"/>
      <c r="M361" s="97"/>
      <c r="N361" s="100"/>
      <c r="O361" s="1"/>
      <c r="P361" s="1"/>
      <c r="Q361" s="1"/>
      <c r="R361" s="1"/>
      <c r="S361" s="1"/>
      <c r="T361" s="1"/>
      <c r="U361" s="1"/>
      <c r="V361" s="1"/>
      <c r="W361" s="1"/>
      <c r="X361" s="1"/>
      <c r="Y361" s="1"/>
      <c r="Z361" s="1"/>
    </row>
    <row r="362" spans="1:26" ht="14.25" customHeight="1">
      <c r="A362" s="73"/>
      <c r="B362" s="96"/>
      <c r="C362" s="97"/>
      <c r="D362" s="97"/>
      <c r="E362" s="97"/>
      <c r="F362" s="97"/>
      <c r="G362" s="98"/>
      <c r="H362" s="99"/>
      <c r="I362" s="98"/>
      <c r="J362" s="74"/>
      <c r="K362" s="96"/>
      <c r="L362" s="97"/>
      <c r="M362" s="97"/>
      <c r="N362" s="100"/>
      <c r="O362" s="1"/>
      <c r="P362" s="1"/>
      <c r="Q362" s="1"/>
      <c r="R362" s="1"/>
      <c r="S362" s="1"/>
      <c r="T362" s="1"/>
      <c r="U362" s="1"/>
      <c r="V362" s="1"/>
      <c r="W362" s="1"/>
      <c r="X362" s="1"/>
      <c r="Y362" s="1"/>
      <c r="Z362" s="1"/>
    </row>
    <row r="363" spans="1:26" ht="14.25" customHeight="1">
      <c r="A363" s="73"/>
      <c r="B363" s="96"/>
      <c r="C363" s="97"/>
      <c r="D363" s="97"/>
      <c r="E363" s="97"/>
      <c r="F363" s="97"/>
      <c r="G363" s="98"/>
      <c r="H363" s="99"/>
      <c r="I363" s="98"/>
      <c r="J363" s="74"/>
      <c r="K363" s="96"/>
      <c r="L363" s="97"/>
      <c r="M363" s="97"/>
      <c r="N363" s="100"/>
      <c r="O363" s="1"/>
      <c r="P363" s="1"/>
      <c r="Q363" s="1"/>
      <c r="R363" s="1"/>
      <c r="S363" s="1"/>
      <c r="T363" s="1"/>
      <c r="U363" s="1"/>
      <c r="V363" s="1"/>
      <c r="W363" s="1"/>
      <c r="X363" s="1"/>
      <c r="Y363" s="1"/>
      <c r="Z363" s="1"/>
    </row>
    <row r="364" spans="1:26" ht="14.25" customHeight="1">
      <c r="A364" s="73"/>
      <c r="B364" s="96"/>
      <c r="C364" s="97"/>
      <c r="D364" s="97"/>
      <c r="E364" s="97"/>
      <c r="F364" s="97"/>
      <c r="G364" s="98"/>
      <c r="H364" s="99"/>
      <c r="I364" s="98"/>
      <c r="J364" s="74"/>
      <c r="K364" s="96"/>
      <c r="L364" s="97"/>
      <c r="M364" s="97"/>
      <c r="N364" s="100"/>
      <c r="O364" s="1"/>
      <c r="P364" s="1"/>
      <c r="Q364" s="1"/>
      <c r="R364" s="1"/>
      <c r="S364" s="1"/>
      <c r="T364" s="1"/>
      <c r="U364" s="1"/>
      <c r="V364" s="1"/>
      <c r="W364" s="1"/>
      <c r="X364" s="1"/>
      <c r="Y364" s="1"/>
      <c r="Z364" s="1"/>
    </row>
    <row r="365" spans="1:26" ht="14.25" customHeight="1">
      <c r="A365" s="73"/>
      <c r="B365" s="96"/>
      <c r="C365" s="97"/>
      <c r="D365" s="97"/>
      <c r="E365" s="97"/>
      <c r="F365" s="97"/>
      <c r="G365" s="98"/>
      <c r="H365" s="99"/>
      <c r="I365" s="98"/>
      <c r="J365" s="74"/>
      <c r="K365" s="96"/>
      <c r="L365" s="97"/>
      <c r="M365" s="97"/>
      <c r="N365" s="100"/>
      <c r="O365" s="1"/>
      <c r="P365" s="1"/>
      <c r="Q365" s="1"/>
      <c r="R365" s="1"/>
      <c r="S365" s="1"/>
      <c r="T365" s="1"/>
      <c r="U365" s="1"/>
      <c r="V365" s="1"/>
      <c r="W365" s="1"/>
      <c r="X365" s="1"/>
      <c r="Y365" s="1"/>
      <c r="Z365" s="1"/>
    </row>
    <row r="366" spans="1:26" ht="14.25" customHeight="1">
      <c r="A366" s="73"/>
      <c r="B366" s="96"/>
      <c r="C366" s="97"/>
      <c r="D366" s="97"/>
      <c r="E366" s="97"/>
      <c r="F366" s="97"/>
      <c r="G366" s="98"/>
      <c r="H366" s="99"/>
      <c r="I366" s="98"/>
      <c r="J366" s="74"/>
      <c r="K366" s="96"/>
      <c r="L366" s="97"/>
      <c r="M366" s="97"/>
      <c r="N366" s="100"/>
      <c r="O366" s="1"/>
      <c r="P366" s="1"/>
      <c r="Q366" s="1"/>
      <c r="R366" s="1"/>
      <c r="S366" s="1"/>
      <c r="T366" s="1"/>
      <c r="U366" s="1"/>
      <c r="V366" s="1"/>
      <c r="W366" s="1"/>
      <c r="X366" s="1"/>
      <c r="Y366" s="1"/>
      <c r="Z366" s="1"/>
    </row>
    <row r="367" spans="1:26" ht="14.25" customHeight="1" thickBot="1">
      <c r="A367" s="75"/>
      <c r="B367" s="101"/>
      <c r="C367" s="102"/>
      <c r="D367" s="102"/>
      <c r="E367" s="102"/>
      <c r="F367" s="102"/>
      <c r="G367" s="103"/>
      <c r="H367" s="104"/>
      <c r="I367" s="103"/>
      <c r="J367" s="76"/>
      <c r="K367" s="101"/>
      <c r="L367" s="102"/>
      <c r="M367" s="102"/>
      <c r="N367" s="105"/>
      <c r="O367" s="1"/>
      <c r="P367" s="1"/>
      <c r="Q367" s="1"/>
      <c r="R367" s="1"/>
      <c r="S367" s="1"/>
      <c r="T367" s="1"/>
      <c r="U367" s="1"/>
      <c r="V367" s="1"/>
      <c r="W367" s="1"/>
      <c r="X367" s="1"/>
      <c r="Y367" s="1"/>
      <c r="Z367" s="1"/>
    </row>
    <row r="368" spans="1:26" ht="14.25" customHeight="1" thickBot="1">
      <c r="A368" s="77"/>
      <c r="B368" s="91" t="s">
        <v>40</v>
      </c>
      <c r="C368" s="92"/>
      <c r="D368" s="92"/>
      <c r="E368" s="92"/>
      <c r="F368" s="92"/>
      <c r="G368" s="93"/>
      <c r="H368" s="94">
        <f>SUM(H349:H367)</f>
        <v>0</v>
      </c>
      <c r="I368" s="93"/>
      <c r="J368" s="78">
        <f>SUM(J349:J367)</f>
        <v>0</v>
      </c>
      <c r="K368" s="79" t="s">
        <v>205</v>
      </c>
      <c r="L368" s="95">
        <f>J368-H368</f>
        <v>0</v>
      </c>
      <c r="M368" s="92"/>
      <c r="N368" s="80"/>
      <c r="O368" s="81"/>
      <c r="P368" s="81"/>
      <c r="Q368" s="81"/>
      <c r="R368" s="81"/>
      <c r="S368" s="81"/>
      <c r="T368" s="81"/>
      <c r="U368" s="81"/>
      <c r="V368" s="81"/>
      <c r="W368" s="81"/>
      <c r="X368" s="81"/>
      <c r="Y368" s="81"/>
      <c r="Z368" s="8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sheetData>
  <mergeCells count="654">
    <mergeCell ref="J8:M8"/>
    <mergeCell ref="N8:P8"/>
    <mergeCell ref="A9:B9"/>
    <mergeCell ref="C9:F9"/>
    <mergeCell ref="G9:I9"/>
    <mergeCell ref="J9:M9"/>
    <mergeCell ref="N9:P9"/>
    <mergeCell ref="C3:G3"/>
    <mergeCell ref="D5:F5"/>
    <mergeCell ref="D6:F6"/>
    <mergeCell ref="A8:B8"/>
    <mergeCell ref="C8:F8"/>
    <mergeCell ref="G8:I8"/>
    <mergeCell ref="A10:B10"/>
    <mergeCell ref="C10:F10"/>
    <mergeCell ref="G10:I10"/>
    <mergeCell ref="J10:M10"/>
    <mergeCell ref="N10:P10"/>
    <mergeCell ref="A11:B11"/>
    <mergeCell ref="C11:F11"/>
    <mergeCell ref="G11:I11"/>
    <mergeCell ref="J11:M11"/>
    <mergeCell ref="N11:P11"/>
    <mergeCell ref="A14:B14"/>
    <mergeCell ref="C14:F14"/>
    <mergeCell ref="G14:I14"/>
    <mergeCell ref="J14:M14"/>
    <mergeCell ref="N14:P14"/>
    <mergeCell ref="N17:P17"/>
    <mergeCell ref="A12:B12"/>
    <mergeCell ref="C12:F12"/>
    <mergeCell ref="G12:I12"/>
    <mergeCell ref="J12:M12"/>
    <mergeCell ref="N12:P12"/>
    <mergeCell ref="A13:B13"/>
    <mergeCell ref="C13:F13"/>
    <mergeCell ref="G13:I13"/>
    <mergeCell ref="J13:M13"/>
    <mergeCell ref="N13:P13"/>
    <mergeCell ref="E19:P20"/>
    <mergeCell ref="A25:C25"/>
    <mergeCell ref="D25:I25"/>
    <mergeCell ref="K25:M25"/>
    <mergeCell ref="N25:P25"/>
    <mergeCell ref="A26:C26"/>
    <mergeCell ref="D26:I26"/>
    <mergeCell ref="K26:M26"/>
    <mergeCell ref="N26:P26"/>
    <mergeCell ref="A30:C30"/>
    <mergeCell ref="D30:I30"/>
    <mergeCell ref="K30:M30"/>
    <mergeCell ref="N30:P30"/>
    <mergeCell ref="A31:C31"/>
    <mergeCell ref="D31:I31"/>
    <mergeCell ref="K31:M31"/>
    <mergeCell ref="N31:P31"/>
    <mergeCell ref="A27:C27"/>
    <mergeCell ref="D27:I27"/>
    <mergeCell ref="K27:M27"/>
    <mergeCell ref="N27:P27"/>
    <mergeCell ref="A28:C28"/>
    <mergeCell ref="D28:I28"/>
    <mergeCell ref="K28:M28"/>
    <mergeCell ref="N28:P28"/>
    <mergeCell ref="A34:C34"/>
    <mergeCell ref="D34:I34"/>
    <mergeCell ref="K34:M34"/>
    <mergeCell ref="N34:P34"/>
    <mergeCell ref="A35:C35"/>
    <mergeCell ref="D35:I35"/>
    <mergeCell ref="K35:M35"/>
    <mergeCell ref="N35:P35"/>
    <mergeCell ref="A32:C32"/>
    <mergeCell ref="D32:I32"/>
    <mergeCell ref="K32:M32"/>
    <mergeCell ref="N32:P32"/>
    <mergeCell ref="A33:C33"/>
    <mergeCell ref="D33:I33"/>
    <mergeCell ref="K33:M33"/>
    <mergeCell ref="N33:P33"/>
    <mergeCell ref="A43:C43"/>
    <mergeCell ref="D43:I43"/>
    <mergeCell ref="K43:M43"/>
    <mergeCell ref="N43:P43"/>
    <mergeCell ref="A45:C45"/>
    <mergeCell ref="D45:I45"/>
    <mergeCell ref="K45:M45"/>
    <mergeCell ref="N45:P45"/>
    <mergeCell ref="N37:P37"/>
    <mergeCell ref="E39:P40"/>
    <mergeCell ref="A42:C42"/>
    <mergeCell ref="D42:I42"/>
    <mergeCell ref="K42:M42"/>
    <mergeCell ref="N42:P42"/>
    <mergeCell ref="A48:C48"/>
    <mergeCell ref="D48:I48"/>
    <mergeCell ref="K48:M48"/>
    <mergeCell ref="N48:P48"/>
    <mergeCell ref="A49:C49"/>
    <mergeCell ref="D49:I49"/>
    <mergeCell ref="K49:M49"/>
    <mergeCell ref="N49:P49"/>
    <mergeCell ref="A46:C46"/>
    <mergeCell ref="D46:I46"/>
    <mergeCell ref="K46:M46"/>
    <mergeCell ref="N46:P46"/>
    <mergeCell ref="A47:C47"/>
    <mergeCell ref="D47:I47"/>
    <mergeCell ref="K47:M47"/>
    <mergeCell ref="N47:P47"/>
    <mergeCell ref="A53:F53"/>
    <mergeCell ref="G53:M53"/>
    <mergeCell ref="O53:P53"/>
    <mergeCell ref="A54:C55"/>
    <mergeCell ref="D54:P55"/>
    <mergeCell ref="N57:P57"/>
    <mergeCell ref="A50:C50"/>
    <mergeCell ref="D50:I50"/>
    <mergeCell ref="K50:M50"/>
    <mergeCell ref="N50:P50"/>
    <mergeCell ref="A52:F52"/>
    <mergeCell ref="G52:M52"/>
    <mergeCell ref="O52:P52"/>
    <mergeCell ref="A59:L59"/>
    <mergeCell ref="D62:E62"/>
    <mergeCell ref="H62:I62"/>
    <mergeCell ref="C65:D65"/>
    <mergeCell ref="E65:F65"/>
    <mergeCell ref="K65:K67"/>
    <mergeCell ref="C66:D66"/>
    <mergeCell ref="C67:D67"/>
    <mergeCell ref="E67:F67"/>
    <mergeCell ref="C69:D69"/>
    <mergeCell ref="E69:F69"/>
    <mergeCell ref="C71:E71"/>
    <mergeCell ref="H71:I71"/>
    <mergeCell ref="C72:E72"/>
    <mergeCell ref="G72:G79"/>
    <mergeCell ref="H72:I72"/>
    <mergeCell ref="H77:I77"/>
    <mergeCell ref="C78:E78"/>
    <mergeCell ref="H78:I78"/>
    <mergeCell ref="C79:E79"/>
    <mergeCell ref="H79:I79"/>
    <mergeCell ref="D80:I80"/>
    <mergeCell ref="C82:F82"/>
    <mergeCell ref="I82:J82"/>
    <mergeCell ref="C83:F83"/>
    <mergeCell ref="I83:J83"/>
    <mergeCell ref="K72:K79"/>
    <mergeCell ref="C73:E73"/>
    <mergeCell ref="H73:I73"/>
    <mergeCell ref="C74:E74"/>
    <mergeCell ref="H74:I74"/>
    <mergeCell ref="C75:E75"/>
    <mergeCell ref="H75:I75"/>
    <mergeCell ref="C76:E76"/>
    <mergeCell ref="H76:I76"/>
    <mergeCell ref="C77:E77"/>
    <mergeCell ref="C87:F87"/>
    <mergeCell ref="I87:J87"/>
    <mergeCell ref="C89:F89"/>
    <mergeCell ref="I89:J89"/>
    <mergeCell ref="C90:F90"/>
    <mergeCell ref="I90:J90"/>
    <mergeCell ref="C84:F84"/>
    <mergeCell ref="I84:J84"/>
    <mergeCell ref="C85:F85"/>
    <mergeCell ref="I85:J85"/>
    <mergeCell ref="C86:F86"/>
    <mergeCell ref="I86:J86"/>
    <mergeCell ref="D114:M114"/>
    <mergeCell ref="N116:P116"/>
    <mergeCell ref="N128:P128"/>
    <mergeCell ref="N144:P144"/>
    <mergeCell ref="A148:B148"/>
    <mergeCell ref="C148:G148"/>
    <mergeCell ref="H148:J148"/>
    <mergeCell ref="K148:P148"/>
    <mergeCell ref="C91:F91"/>
    <mergeCell ref="I91:J91"/>
    <mergeCell ref="C92:F92"/>
    <mergeCell ref="I92:J92"/>
    <mergeCell ref="H98:K98"/>
    <mergeCell ref="E101:L105"/>
    <mergeCell ref="A151:B151"/>
    <mergeCell ref="C151:G151"/>
    <mergeCell ref="H151:J151"/>
    <mergeCell ref="K151:P151"/>
    <mergeCell ref="A152:B152"/>
    <mergeCell ref="C152:G152"/>
    <mergeCell ref="H152:J152"/>
    <mergeCell ref="K152:P152"/>
    <mergeCell ref="A149:B149"/>
    <mergeCell ref="C149:G149"/>
    <mergeCell ref="H149:J149"/>
    <mergeCell ref="K149:P149"/>
    <mergeCell ref="A150:B150"/>
    <mergeCell ref="C150:G150"/>
    <mergeCell ref="H150:J150"/>
    <mergeCell ref="K150:P150"/>
    <mergeCell ref="A156:D156"/>
    <mergeCell ref="E156:P156"/>
    <mergeCell ref="A157:D157"/>
    <mergeCell ref="E157:P157"/>
    <mergeCell ref="A158:D158"/>
    <mergeCell ref="E158:P158"/>
    <mergeCell ref="A153:B153"/>
    <mergeCell ref="C153:G153"/>
    <mergeCell ref="H153:J153"/>
    <mergeCell ref="K153:P153"/>
    <mergeCell ref="A155:D155"/>
    <mergeCell ref="E155:P155"/>
    <mergeCell ref="A159:D159"/>
    <mergeCell ref="E159:P159"/>
    <mergeCell ref="A160:D160"/>
    <mergeCell ref="E160:P160"/>
    <mergeCell ref="B167:C167"/>
    <mergeCell ref="D167:E167"/>
    <mergeCell ref="F167:J167"/>
    <mergeCell ref="K167:M167"/>
    <mergeCell ref="N167:P167"/>
    <mergeCell ref="B168:C168"/>
    <mergeCell ref="D168:E168"/>
    <mergeCell ref="F168:J168"/>
    <mergeCell ref="K168:M168"/>
    <mergeCell ref="N168:P168"/>
    <mergeCell ref="B169:C169"/>
    <mergeCell ref="D169:E169"/>
    <mergeCell ref="F169:J169"/>
    <mergeCell ref="K169:M169"/>
    <mergeCell ref="N169:P169"/>
    <mergeCell ref="B170:C170"/>
    <mergeCell ref="D170:E170"/>
    <mergeCell ref="F170:J170"/>
    <mergeCell ref="K170:M170"/>
    <mergeCell ref="N170:P170"/>
    <mergeCell ref="B171:C171"/>
    <mergeCell ref="D171:E171"/>
    <mergeCell ref="F171:J171"/>
    <mergeCell ref="K171:M171"/>
    <mergeCell ref="N171:P171"/>
    <mergeCell ref="B172:C172"/>
    <mergeCell ref="D172:E172"/>
    <mergeCell ref="F172:J172"/>
    <mergeCell ref="K172:M172"/>
    <mergeCell ref="N172:P172"/>
    <mergeCell ref="B173:C173"/>
    <mergeCell ref="D173:E173"/>
    <mergeCell ref="F173:J173"/>
    <mergeCell ref="K173:M173"/>
    <mergeCell ref="N173:P173"/>
    <mergeCell ref="B174:C174"/>
    <mergeCell ref="D174:E174"/>
    <mergeCell ref="F174:J174"/>
    <mergeCell ref="K174:M174"/>
    <mergeCell ref="N174:P174"/>
    <mergeCell ref="B175:C175"/>
    <mergeCell ref="D175:E175"/>
    <mergeCell ref="F175:J175"/>
    <mergeCell ref="K175:M175"/>
    <mergeCell ref="N175:P175"/>
    <mergeCell ref="B176:C176"/>
    <mergeCell ref="D176:E176"/>
    <mergeCell ref="F176:J176"/>
    <mergeCell ref="K176:M176"/>
    <mergeCell ref="N176:P176"/>
    <mergeCell ref="B177:C177"/>
    <mergeCell ref="D177:E177"/>
    <mergeCell ref="F177:J177"/>
    <mergeCell ref="K177:M177"/>
    <mergeCell ref="N177:P177"/>
    <mergeCell ref="B178:C178"/>
    <mergeCell ref="D178:E178"/>
    <mergeCell ref="F178:J178"/>
    <mergeCell ref="K178:M178"/>
    <mergeCell ref="N178:P178"/>
    <mergeCell ref="B179:C179"/>
    <mergeCell ref="D179:E179"/>
    <mergeCell ref="F179:J179"/>
    <mergeCell ref="K179:M179"/>
    <mergeCell ref="N179:P179"/>
    <mergeCell ref="B180:C180"/>
    <mergeCell ref="D180:E180"/>
    <mergeCell ref="F180:J180"/>
    <mergeCell ref="K180:M180"/>
    <mergeCell ref="N180:P180"/>
    <mergeCell ref="B181:C181"/>
    <mergeCell ref="D181:E181"/>
    <mergeCell ref="F181:J181"/>
    <mergeCell ref="K181:M181"/>
    <mergeCell ref="N181:P181"/>
    <mergeCell ref="B182:C182"/>
    <mergeCell ref="D182:E182"/>
    <mergeCell ref="F182:J182"/>
    <mergeCell ref="K182:M182"/>
    <mergeCell ref="N182:P182"/>
    <mergeCell ref="B183:C183"/>
    <mergeCell ref="D183:E183"/>
    <mergeCell ref="F183:J183"/>
    <mergeCell ref="K183:M183"/>
    <mergeCell ref="N183:P183"/>
    <mergeCell ref="B184:C184"/>
    <mergeCell ref="D184:E184"/>
    <mergeCell ref="F184:J184"/>
    <mergeCell ref="K184:M184"/>
    <mergeCell ref="N184:P184"/>
    <mergeCell ref="B185:C185"/>
    <mergeCell ref="D185:E185"/>
    <mergeCell ref="F185:J185"/>
    <mergeCell ref="K185:M185"/>
    <mergeCell ref="N185:P185"/>
    <mergeCell ref="B186:C186"/>
    <mergeCell ref="D186:E186"/>
    <mergeCell ref="F186:J186"/>
    <mergeCell ref="K186:M186"/>
    <mergeCell ref="N186:P186"/>
    <mergeCell ref="B187:C187"/>
    <mergeCell ref="D187:E187"/>
    <mergeCell ref="F187:J187"/>
    <mergeCell ref="K187:M187"/>
    <mergeCell ref="N187:P187"/>
    <mergeCell ref="B188:C188"/>
    <mergeCell ref="D188:E188"/>
    <mergeCell ref="F188:J188"/>
    <mergeCell ref="K188:M188"/>
    <mergeCell ref="N188:P188"/>
    <mergeCell ref="B189:C189"/>
    <mergeCell ref="D189:E189"/>
    <mergeCell ref="F189:J189"/>
    <mergeCell ref="K189:M189"/>
    <mergeCell ref="N189:P189"/>
    <mergeCell ref="B190:C190"/>
    <mergeCell ref="D190:E190"/>
    <mergeCell ref="F190:J190"/>
    <mergeCell ref="K190:M190"/>
    <mergeCell ref="N190:P190"/>
    <mergeCell ref="B191:C191"/>
    <mergeCell ref="D191:E191"/>
    <mergeCell ref="F191:J191"/>
    <mergeCell ref="K191:M191"/>
    <mergeCell ref="N191:P191"/>
    <mergeCell ref="B192:C192"/>
    <mergeCell ref="D192:E192"/>
    <mergeCell ref="F192:J192"/>
    <mergeCell ref="K192:M192"/>
    <mergeCell ref="N192:P192"/>
    <mergeCell ref="B193:C193"/>
    <mergeCell ref="D193:E193"/>
    <mergeCell ref="F193:J193"/>
    <mergeCell ref="K193:M193"/>
    <mergeCell ref="N193:P193"/>
    <mergeCell ref="A199:C199"/>
    <mergeCell ref="D199:P199"/>
    <mergeCell ref="A200:C200"/>
    <mergeCell ref="D200:P200"/>
    <mergeCell ref="A201:C201"/>
    <mergeCell ref="D201:P201"/>
    <mergeCell ref="B194:C194"/>
    <mergeCell ref="D194:E194"/>
    <mergeCell ref="F194:J194"/>
    <mergeCell ref="K194:M194"/>
    <mergeCell ref="N194:P194"/>
    <mergeCell ref="A198:C198"/>
    <mergeCell ref="D198:P198"/>
    <mergeCell ref="A205:C205"/>
    <mergeCell ref="D205:P205"/>
    <mergeCell ref="A206:C206"/>
    <mergeCell ref="D206:P206"/>
    <mergeCell ref="A207:C207"/>
    <mergeCell ref="D207:P207"/>
    <mergeCell ref="A202:C202"/>
    <mergeCell ref="D202:P202"/>
    <mergeCell ref="A203:C203"/>
    <mergeCell ref="D203:P203"/>
    <mergeCell ref="A204:C204"/>
    <mergeCell ref="D204:P204"/>
    <mergeCell ref="A211:C211"/>
    <mergeCell ref="D211:P211"/>
    <mergeCell ref="A212:C212"/>
    <mergeCell ref="D212:P212"/>
    <mergeCell ref="A213:C213"/>
    <mergeCell ref="D213:P213"/>
    <mergeCell ref="A208:C208"/>
    <mergeCell ref="D208:P208"/>
    <mergeCell ref="A209:C209"/>
    <mergeCell ref="D209:P209"/>
    <mergeCell ref="A210:C210"/>
    <mergeCell ref="D210:P210"/>
    <mergeCell ref="A217:C217"/>
    <mergeCell ref="D217:P217"/>
    <mergeCell ref="A218:C218"/>
    <mergeCell ref="D218:P218"/>
    <mergeCell ref="N220:P220"/>
    <mergeCell ref="B225:P225"/>
    <mergeCell ref="A214:C214"/>
    <mergeCell ref="D214:P214"/>
    <mergeCell ref="A215:C215"/>
    <mergeCell ref="D215:P215"/>
    <mergeCell ref="A216:C216"/>
    <mergeCell ref="D216:P216"/>
    <mergeCell ref="A241:C241"/>
    <mergeCell ref="D241:F241"/>
    <mergeCell ref="G241:I241"/>
    <mergeCell ref="L241:M241"/>
    <mergeCell ref="A242:C242"/>
    <mergeCell ref="D242:F242"/>
    <mergeCell ref="G242:I242"/>
    <mergeCell ref="L242:M242"/>
    <mergeCell ref="A239:C239"/>
    <mergeCell ref="D239:F239"/>
    <mergeCell ref="G239:I239"/>
    <mergeCell ref="L239:M239"/>
    <mergeCell ref="A240:C240"/>
    <mergeCell ref="D240:F240"/>
    <mergeCell ref="G240:I240"/>
    <mergeCell ref="L240:M240"/>
    <mergeCell ref="A245:C245"/>
    <mergeCell ref="D245:F245"/>
    <mergeCell ref="G245:I245"/>
    <mergeCell ref="L245:M245"/>
    <mergeCell ref="A246:C246"/>
    <mergeCell ref="D246:F246"/>
    <mergeCell ref="G246:I246"/>
    <mergeCell ref="L246:M246"/>
    <mergeCell ref="A243:C243"/>
    <mergeCell ref="D243:F243"/>
    <mergeCell ref="G243:I243"/>
    <mergeCell ref="L243:M243"/>
    <mergeCell ref="A244:C244"/>
    <mergeCell ref="D244:F244"/>
    <mergeCell ref="G244:I244"/>
    <mergeCell ref="L244:M244"/>
    <mergeCell ref="A249:C249"/>
    <mergeCell ref="D249:F249"/>
    <mergeCell ref="G249:I249"/>
    <mergeCell ref="L249:M249"/>
    <mergeCell ref="A250:C250"/>
    <mergeCell ref="D250:F250"/>
    <mergeCell ref="G250:I250"/>
    <mergeCell ref="L250:M250"/>
    <mergeCell ref="A247:C247"/>
    <mergeCell ref="D247:F247"/>
    <mergeCell ref="G247:I247"/>
    <mergeCell ref="L247:M247"/>
    <mergeCell ref="A248:C248"/>
    <mergeCell ref="D248:F248"/>
    <mergeCell ref="G248:I248"/>
    <mergeCell ref="L248:M248"/>
    <mergeCell ref="A253:C253"/>
    <mergeCell ref="D253:F253"/>
    <mergeCell ref="G253:I253"/>
    <mergeCell ref="L253:M253"/>
    <mergeCell ref="A254:C254"/>
    <mergeCell ref="D254:F254"/>
    <mergeCell ref="G254:I254"/>
    <mergeCell ref="L254:M254"/>
    <mergeCell ref="A251:C251"/>
    <mergeCell ref="D251:F251"/>
    <mergeCell ref="G251:I251"/>
    <mergeCell ref="L251:M251"/>
    <mergeCell ref="A252:C252"/>
    <mergeCell ref="D252:F252"/>
    <mergeCell ref="G252:I252"/>
    <mergeCell ref="L252:M252"/>
    <mergeCell ref="A257:C257"/>
    <mergeCell ref="D257:F257"/>
    <mergeCell ref="G257:I257"/>
    <mergeCell ref="L257:M257"/>
    <mergeCell ref="A258:C258"/>
    <mergeCell ref="D258:F258"/>
    <mergeCell ref="G258:I258"/>
    <mergeCell ref="L258:M258"/>
    <mergeCell ref="A255:C255"/>
    <mergeCell ref="D255:F255"/>
    <mergeCell ref="G255:I255"/>
    <mergeCell ref="L255:M255"/>
    <mergeCell ref="A256:C256"/>
    <mergeCell ref="D256:F256"/>
    <mergeCell ref="G256:I256"/>
    <mergeCell ref="L256:M256"/>
    <mergeCell ref="A261:C261"/>
    <mergeCell ref="D261:F261"/>
    <mergeCell ref="G261:I261"/>
    <mergeCell ref="L261:M261"/>
    <mergeCell ref="A262:C262"/>
    <mergeCell ref="D262:F262"/>
    <mergeCell ref="G262:I262"/>
    <mergeCell ref="L262:M262"/>
    <mergeCell ref="A259:C259"/>
    <mergeCell ref="D259:F259"/>
    <mergeCell ref="G259:I259"/>
    <mergeCell ref="L259:M259"/>
    <mergeCell ref="A260:C260"/>
    <mergeCell ref="D260:F260"/>
    <mergeCell ref="G260:I260"/>
    <mergeCell ref="L260:M260"/>
    <mergeCell ref="A265:C265"/>
    <mergeCell ref="D265:F265"/>
    <mergeCell ref="G265:I265"/>
    <mergeCell ref="L265:M265"/>
    <mergeCell ref="A266:C266"/>
    <mergeCell ref="D266:F266"/>
    <mergeCell ref="G266:I266"/>
    <mergeCell ref="L266:M266"/>
    <mergeCell ref="A263:C263"/>
    <mergeCell ref="D263:F263"/>
    <mergeCell ref="G263:I263"/>
    <mergeCell ref="L263:M263"/>
    <mergeCell ref="A264:C264"/>
    <mergeCell ref="D264:F264"/>
    <mergeCell ref="G264:I264"/>
    <mergeCell ref="L264:M264"/>
    <mergeCell ref="A269:C269"/>
    <mergeCell ref="D269:F269"/>
    <mergeCell ref="G269:I269"/>
    <mergeCell ref="L269:M269"/>
    <mergeCell ref="A270:C270"/>
    <mergeCell ref="D270:F270"/>
    <mergeCell ref="G270:I270"/>
    <mergeCell ref="L270:M270"/>
    <mergeCell ref="A267:C267"/>
    <mergeCell ref="D267:F267"/>
    <mergeCell ref="G267:I267"/>
    <mergeCell ref="L267:M267"/>
    <mergeCell ref="A268:C268"/>
    <mergeCell ref="D268:F268"/>
    <mergeCell ref="G268:I268"/>
    <mergeCell ref="L268:M268"/>
    <mergeCell ref="A273:C273"/>
    <mergeCell ref="D273:F273"/>
    <mergeCell ref="G273:I273"/>
    <mergeCell ref="L273:M273"/>
    <mergeCell ref="A274:C274"/>
    <mergeCell ref="D274:F274"/>
    <mergeCell ref="G274:I274"/>
    <mergeCell ref="L274:M274"/>
    <mergeCell ref="A271:C271"/>
    <mergeCell ref="D271:F271"/>
    <mergeCell ref="G271:I271"/>
    <mergeCell ref="L271:M271"/>
    <mergeCell ref="A272:C272"/>
    <mergeCell ref="D272:F272"/>
    <mergeCell ref="G272:I272"/>
    <mergeCell ref="L272:M272"/>
    <mergeCell ref="A277:C277"/>
    <mergeCell ref="D277:F277"/>
    <mergeCell ref="G277:I277"/>
    <mergeCell ref="L277:M277"/>
    <mergeCell ref="A278:C278"/>
    <mergeCell ref="D278:F278"/>
    <mergeCell ref="G278:I278"/>
    <mergeCell ref="L278:M278"/>
    <mergeCell ref="A275:C275"/>
    <mergeCell ref="D275:F275"/>
    <mergeCell ref="G275:I275"/>
    <mergeCell ref="L275:M275"/>
    <mergeCell ref="A276:C276"/>
    <mergeCell ref="D276:F276"/>
    <mergeCell ref="G276:I276"/>
    <mergeCell ref="L276:M276"/>
    <mergeCell ref="N302:P302"/>
    <mergeCell ref="N310:P310"/>
    <mergeCell ref="A323:P323"/>
    <mergeCell ref="A324:P324"/>
    <mergeCell ref="A325:P325"/>
    <mergeCell ref="A326:P326"/>
    <mergeCell ref="A279:C279"/>
    <mergeCell ref="D279:F279"/>
    <mergeCell ref="G279:I279"/>
    <mergeCell ref="L279:M279"/>
    <mergeCell ref="N281:P281"/>
    <mergeCell ref="N291:P291"/>
    <mergeCell ref="A333:P333"/>
    <mergeCell ref="A334:P334"/>
    <mergeCell ref="A335:P335"/>
    <mergeCell ref="A336:P336"/>
    <mergeCell ref="A337:P337"/>
    <mergeCell ref="A338:P338"/>
    <mergeCell ref="A327:P327"/>
    <mergeCell ref="A328:P328"/>
    <mergeCell ref="A329:P329"/>
    <mergeCell ref="A330:P330"/>
    <mergeCell ref="A331:P331"/>
    <mergeCell ref="A332:P332"/>
    <mergeCell ref="B348:G348"/>
    <mergeCell ref="H348:I348"/>
    <mergeCell ref="K348:N348"/>
    <mergeCell ref="B349:G349"/>
    <mergeCell ref="H349:I349"/>
    <mergeCell ref="K349:N349"/>
    <mergeCell ref="A339:P339"/>
    <mergeCell ref="A340:P340"/>
    <mergeCell ref="A341:P341"/>
    <mergeCell ref="A342:P342"/>
    <mergeCell ref="A343:P343"/>
    <mergeCell ref="A344:P344"/>
    <mergeCell ref="B352:G352"/>
    <mergeCell ref="H352:I352"/>
    <mergeCell ref="K352:N352"/>
    <mergeCell ref="B353:G353"/>
    <mergeCell ref="H353:I353"/>
    <mergeCell ref="K353:N353"/>
    <mergeCell ref="B350:G350"/>
    <mergeCell ref="H350:I350"/>
    <mergeCell ref="K350:N350"/>
    <mergeCell ref="B351:G351"/>
    <mergeCell ref="H351:I351"/>
    <mergeCell ref="K351:N351"/>
    <mergeCell ref="B356:G356"/>
    <mergeCell ref="H356:I356"/>
    <mergeCell ref="K356:N356"/>
    <mergeCell ref="B357:G357"/>
    <mergeCell ref="H357:I357"/>
    <mergeCell ref="K357:N357"/>
    <mergeCell ref="B354:G354"/>
    <mergeCell ref="H354:I354"/>
    <mergeCell ref="K354:N354"/>
    <mergeCell ref="B355:G355"/>
    <mergeCell ref="H355:I355"/>
    <mergeCell ref="K355:N355"/>
    <mergeCell ref="B360:G360"/>
    <mergeCell ref="H360:I360"/>
    <mergeCell ref="K360:N360"/>
    <mergeCell ref="B361:G361"/>
    <mergeCell ref="H361:I361"/>
    <mergeCell ref="K361:N361"/>
    <mergeCell ref="B358:G358"/>
    <mergeCell ref="H358:I358"/>
    <mergeCell ref="K358:N358"/>
    <mergeCell ref="B359:G359"/>
    <mergeCell ref="H359:I359"/>
    <mergeCell ref="K359:N359"/>
    <mergeCell ref="B364:G364"/>
    <mergeCell ref="H364:I364"/>
    <mergeCell ref="K364:N364"/>
    <mergeCell ref="B365:G365"/>
    <mergeCell ref="H365:I365"/>
    <mergeCell ref="K365:N365"/>
    <mergeCell ref="B362:G362"/>
    <mergeCell ref="H362:I362"/>
    <mergeCell ref="K362:N362"/>
    <mergeCell ref="B363:G363"/>
    <mergeCell ref="H363:I363"/>
    <mergeCell ref="K363:N363"/>
    <mergeCell ref="B368:G368"/>
    <mergeCell ref="H368:I368"/>
    <mergeCell ref="L368:M368"/>
    <mergeCell ref="B366:G366"/>
    <mergeCell ref="H366:I366"/>
    <mergeCell ref="K366:N366"/>
    <mergeCell ref="B367:G367"/>
    <mergeCell ref="H367:I367"/>
    <mergeCell ref="K367:N367"/>
  </mergeCells>
  <conditionalFormatting sqref="J80">
    <cfRule type="expression" dxfId="16" priority="3">
      <formula>$H$62&lt;&gt;$J$80</formula>
    </cfRule>
  </conditionalFormatting>
  <conditionalFormatting sqref="A168:P194">
    <cfRule type="expression" dxfId="15" priority="4">
      <formula>MOD(ROW(),2)</formula>
    </cfRule>
  </conditionalFormatting>
  <conditionalFormatting sqref="A149:K153">
    <cfRule type="expression" dxfId="14" priority="5">
      <formula>MOD(ROW(),2)</formula>
    </cfRule>
  </conditionalFormatting>
  <conditionalFormatting sqref="A156:P160">
    <cfRule type="expression" dxfId="13" priority="6">
      <formula>MOD(ROW(),2)</formula>
    </cfRule>
  </conditionalFormatting>
  <conditionalFormatting sqref="A199:P200">
    <cfRule type="expression" dxfId="12" priority="7">
      <formula>MOD(ROW(),2)</formula>
    </cfRule>
  </conditionalFormatting>
  <conditionalFormatting sqref="A203:P210">
    <cfRule type="expression" dxfId="11" priority="8">
      <formula>MOD(ROW(),2)</formula>
    </cfRule>
  </conditionalFormatting>
  <conditionalFormatting sqref="A213:P218">
    <cfRule type="expression" dxfId="10" priority="9">
      <formula>MOD(ROW(),2)</formula>
    </cfRule>
  </conditionalFormatting>
  <conditionalFormatting sqref="A240:N279">
    <cfRule type="expression" dxfId="9" priority="10">
      <formula>MOD(ROW(),2)</formula>
    </cfRule>
  </conditionalFormatting>
  <conditionalFormatting sqref="A324:P333">
    <cfRule type="expression" dxfId="8" priority="11">
      <formula>MOD(ROW(),2)</formula>
    </cfRule>
  </conditionalFormatting>
  <conditionalFormatting sqref="A335:P344">
    <cfRule type="expression" dxfId="7" priority="12">
      <formula>MOD(ROW(),2)</formula>
    </cfRule>
  </conditionalFormatting>
  <conditionalFormatting sqref="A349:N367">
    <cfRule type="expression" dxfId="6" priority="13">
      <formula>MOD(ROW(),2)</formula>
    </cfRule>
  </conditionalFormatting>
  <conditionalFormatting sqref="A46:P50">
    <cfRule type="expression" dxfId="5" priority="14">
      <formula>MOD(ROW(),2)</formula>
    </cfRule>
  </conditionalFormatting>
  <conditionalFormatting sqref="A31:P35">
    <cfRule type="expression" dxfId="4" priority="15">
      <formula>MOD(ROW(),2)</formula>
    </cfRule>
  </conditionalFormatting>
  <conditionalFormatting sqref="A26:P28">
    <cfRule type="expression" dxfId="3" priority="16">
      <formula>MOD(ROW(),2)</formula>
    </cfRule>
  </conditionalFormatting>
  <conditionalFormatting sqref="A10:I14 A9:J9 N9">
    <cfRule type="expression" dxfId="2" priority="17">
      <formula>MOD(ROW(),2)</formula>
    </cfRule>
  </conditionalFormatting>
  <conditionalFormatting sqref="J10:J14">
    <cfRule type="expression" dxfId="1" priority="2">
      <formula>MOD(ROW(),2)</formula>
    </cfRule>
  </conditionalFormatting>
  <conditionalFormatting sqref="N10:N14">
    <cfRule type="expression" dxfId="0" priority="1">
      <formula>MOD(ROW(),2)</formula>
    </cfRule>
  </conditionalFormatting>
  <hyperlinks>
    <hyperlink ref="B23" r:id="rId1" xr:uid="{ECD03006-DC6A-441D-AAEC-F14300239909}"/>
    <hyperlink ref="B107" location="schedule" display="Create the initial weekend schedule in Program Time and Final Details Section" xr:uid="{993BD6EC-D3B1-403D-81E0-431D7F810D7C}"/>
    <hyperlink ref="B109" location="rank" display="Define a few Rank Advancement opportunities that can be integrated into campout in the Program Time and Final Details Section" xr:uid="{4DBC8271-054E-4EF1-B3D6-BB115363FD87}"/>
    <hyperlink ref="B111" location="schedule" display="Create the schedule for Troop Meeting and Campout Programming in the Program Time and Final Details Section" xr:uid="{D3738822-D83A-43AC-8A7E-E49314F4709F}"/>
    <hyperlink ref="E123" r:id="rId2" xr:uid="{8BB5C3DE-0AED-4254-A3C9-133C2F354D25}"/>
    <hyperlink ref="E124" r:id="rId3" xr:uid="{F066CF12-98C4-487C-9CB2-E24B9BEC7B2A}"/>
    <hyperlink ref="G135" r:id="rId4" xr:uid="{53656EED-C582-4761-8767-DC5EBCC2385F}"/>
    <hyperlink ref="G136" r:id="rId5" xr:uid="{EE1D820B-5D76-4623-ABB8-CE72F539FC79}"/>
    <hyperlink ref="B140" location="schedule" display="Develop Final Schedule for Trip in preparation to present to PLC.  Update the initial schedule you created in the Program Time and Final Details section." xr:uid="{1D85ADCE-6BEF-4ACB-8550-545FF2F58F09}"/>
    <hyperlink ref="B142" location="program_plan" display="Determine and obtain needed equipment and materials for programming based on your Program Plan in the Program Time and Final Details section." xr:uid="{1EB93896-8D33-48E5-A9C1-10409C43BD5B}"/>
    <hyperlink ref="E156" r:id="rId6" xr:uid="{EC605ABA-CA58-42A0-91F5-1AC43936BED5}"/>
    <hyperlink ref="E157" r:id="rId7" xr:uid="{694B0AD1-DB97-43B2-AEE8-62F866964DC2}"/>
    <hyperlink ref="E158" r:id="rId8" xr:uid="{B31981D9-2050-4011-99F0-00CDD1EDE3FA}"/>
  </hyperlinks>
  <pageMargins left="0.5" right="0.5" top="0.5" bottom="0.5" header="0.3" footer="0.3"/>
  <pageSetup scale="57" fitToHeight="0" orientation="portrait" r:id="rId9"/>
  <headerFooter>
    <oddHeader>&amp;C&amp;"Arial,Bold"&amp;20&amp;A</oddHeader>
    <oddFooter>&amp;LPrinted: &amp;D at &amp;T&amp;RPage &amp;P of &amp;N</oddFooter>
  </headerFooter>
  <rowBreaks count="3" manualBreakCount="3">
    <brk id="56" max="15" man="1"/>
    <brk id="219" max="15" man="1"/>
    <brk id="301" max="15"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Edwards</dc:creator>
  <cp:keywords/>
  <dc:description/>
  <cp:lastModifiedBy>Guest User</cp:lastModifiedBy>
  <cp:revision/>
  <dcterms:created xsi:type="dcterms:W3CDTF">2020-05-03T19:58:58Z</dcterms:created>
  <dcterms:modified xsi:type="dcterms:W3CDTF">2020-05-20T14:41:51Z</dcterms:modified>
  <cp:category/>
  <cp:contentStatus/>
</cp:coreProperties>
</file>