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ela\Biofarmaka\new\covid19\data3\model\"/>
    </mc:Choice>
  </mc:AlternateContent>
  <bookViews>
    <workbookView xWindow="0" yWindow="0" windowWidth="9180" windowHeight="7620"/>
  </bookViews>
  <sheets>
    <sheet name="Sheet1" sheetId="1" r:id="rId1"/>
    <sheet name="1" sheetId="2" r:id="rId2"/>
    <sheet name="2" sheetId="3" r:id="rId3"/>
    <sheet name="3" sheetId="4" r:id="rId4"/>
    <sheet name="4" sheetId="5" r:id="rId5"/>
    <sheet name="5" sheetId="6" r:id="rId6"/>
  </sheets>
  <definedNames>
    <definedName name="_xlnm._FilterDatabase" localSheetId="1" hidden="1">'1'!$A$1:$F$16</definedName>
    <definedName name="_xlnm._FilterDatabase" localSheetId="2" hidden="1">'2'!$A$1:$F$1</definedName>
    <definedName name="_xlnm._FilterDatabase" localSheetId="3" hidden="1">'3'!$A$1:$F$1</definedName>
    <definedName name="_xlnm._FilterDatabase" localSheetId="4" hidden="1">'4'!$A$1:$F$9</definedName>
    <definedName name="_xlnm._FilterDatabase" localSheetId="5" hidden="1">'5'!$A$1:$F$9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1" l="1"/>
  <c r="AE7" i="1"/>
  <c r="AE8" i="1"/>
  <c r="AE9" i="1"/>
  <c r="AE5" i="1"/>
  <c r="AB30" i="1"/>
  <c r="AB29" i="1"/>
  <c r="AB28" i="1"/>
  <c r="AB27" i="1"/>
  <c r="AB26" i="1"/>
  <c r="AB24" i="1"/>
  <c r="AB23" i="1"/>
  <c r="AB22" i="1"/>
  <c r="AB21" i="1"/>
  <c r="AB20" i="1"/>
  <c r="AB18" i="1"/>
  <c r="AB17" i="1"/>
  <c r="AB16" i="1"/>
  <c r="AB15" i="1"/>
  <c r="AB14" i="1"/>
  <c r="AB12" i="1"/>
  <c r="AB11" i="1"/>
  <c r="AB10" i="1"/>
  <c r="AB9" i="1"/>
  <c r="AB8" i="1"/>
  <c r="AC8" i="1" s="1"/>
  <c r="AB3" i="1"/>
  <c r="AB4" i="1"/>
  <c r="AB5" i="1"/>
  <c r="AB6" i="1"/>
  <c r="AB2" i="1"/>
  <c r="AC14" i="1" l="1"/>
  <c r="AC20" i="1"/>
  <c r="AC2" i="1"/>
  <c r="AD2" i="1" s="1"/>
  <c r="AC26" i="1"/>
  <c r="Z41" i="1"/>
  <c r="W41" i="1"/>
  <c r="T41" i="1"/>
  <c r="Q41" i="1"/>
  <c r="N41" i="1"/>
  <c r="K41" i="1"/>
  <c r="H41" i="1"/>
  <c r="E41" i="1"/>
  <c r="B39" i="1"/>
  <c r="E39" i="1"/>
  <c r="H39" i="1"/>
  <c r="K39" i="1"/>
  <c r="N39" i="1"/>
  <c r="Q39" i="1"/>
  <c r="T39" i="1"/>
  <c r="W39" i="1"/>
  <c r="Z39" i="1"/>
  <c r="Z37" i="1"/>
  <c r="W37" i="1"/>
  <c r="T37" i="1"/>
  <c r="Q37" i="1"/>
  <c r="N37" i="1"/>
  <c r="K37" i="1"/>
  <c r="H37" i="1"/>
  <c r="E37" i="1"/>
  <c r="B37" i="1"/>
  <c r="B35" i="1"/>
  <c r="E35" i="1"/>
  <c r="H35" i="1"/>
  <c r="K35" i="1"/>
  <c r="N35" i="1"/>
  <c r="Q35" i="1"/>
  <c r="T35" i="1"/>
  <c r="W35" i="1"/>
  <c r="Z35" i="1"/>
  <c r="Z33" i="1"/>
  <c r="W33" i="1"/>
  <c r="T33" i="1"/>
  <c r="Q33" i="1"/>
  <c r="N33" i="1"/>
  <c r="K33" i="1"/>
  <c r="H33" i="1"/>
  <c r="E33" i="1"/>
  <c r="B33" i="1"/>
  <c r="B40" i="1" l="1"/>
  <c r="N44" i="1"/>
  <c r="B38" i="1"/>
  <c r="B36" i="1"/>
  <c r="B34" i="1"/>
  <c r="B41" i="1" s="1"/>
  <c r="B42" i="1" s="1"/>
  <c r="W44" i="1" l="1"/>
  <c r="K44" i="1"/>
  <c r="B44" i="1"/>
  <c r="Q44" i="1"/>
  <c r="E44" i="1"/>
  <c r="H44" i="1"/>
  <c r="Z44" i="1"/>
  <c r="T44" i="1"/>
  <c r="B45" i="1" l="1"/>
</calcChain>
</file>

<file path=xl/sharedStrings.xml><?xml version="1.0" encoding="utf-8"?>
<sst xmlns="http://schemas.openxmlformats.org/spreadsheetml/2006/main" count="599" uniqueCount="263">
  <si>
    <t>rf_100n_1000m_hasilsmote_1</t>
  </si>
  <si>
    <t>rf_100n_1000m_hasilsmote_2</t>
  </si>
  <si>
    <t>rf_100n_1000m_hasilsmote_3</t>
  </si>
  <si>
    <t>rf_100n_1000m_hasilsmote_4</t>
  </si>
  <si>
    <t>rf_100n_1000m_hasilsmote_5</t>
  </si>
  <si>
    <t>rf_100n_2000m_hasilsmote_1</t>
  </si>
  <si>
    <t>rf_100n_2000m_hasilsmote_2</t>
  </si>
  <si>
    <t>rf_100n_2000m_hasilsmote_3</t>
  </si>
  <si>
    <t>rf_100n_2000m_hasilsmote_4</t>
  </si>
  <si>
    <t>rf_100n_2000m_hasilsmote_5</t>
  </si>
  <si>
    <t>rf_100n_3000m_hasilsmote_1</t>
  </si>
  <si>
    <t>rf_100n_3000m_hasilsmote_2</t>
  </si>
  <si>
    <t>rf_100n_3000m_hasilsmote_3</t>
  </si>
  <si>
    <t>rf_100n_3000m_hasilsmote_4</t>
  </si>
  <si>
    <t>rf_100n_3000m_hasilsmote_5</t>
  </si>
  <si>
    <t>rf_300n_1000m_hasilsmote_1</t>
  </si>
  <si>
    <t>rf_300n_1000m_hasilsmote_2</t>
  </si>
  <si>
    <t>rf_300n_1000m_hasilsmote_3</t>
  </si>
  <si>
    <t>rf_300n_1000m_hasilsmote_4</t>
  </si>
  <si>
    <t>rf_300n_1000m_hasilsmote_5</t>
  </si>
  <si>
    <t>rf_300n_2000m_hasilsmote_1</t>
  </si>
  <si>
    <t>rf_300n_2000m_hasilsmote_2</t>
  </si>
  <si>
    <t>rf_300n_2000m_hasilsmote_3</t>
  </si>
  <si>
    <t>rf_300n_2000m_hasilsmote_4</t>
  </si>
  <si>
    <t>rf_300n_2000m_hasilsmote_5</t>
  </si>
  <si>
    <t>rf_300n_3000m_hasilsmote_1</t>
  </si>
  <si>
    <t>rf_300n_3000m_hasilsmote_2</t>
  </si>
  <si>
    <t>rf_300n_3000m_hasilsmote_3</t>
  </si>
  <si>
    <t>rf_300n_3000m_hasilsmote_4</t>
  </si>
  <si>
    <t>rf_300n_3000m_hasilsmote_5</t>
  </si>
  <si>
    <t>rf_500n_1000m_hasilsmote_1</t>
  </si>
  <si>
    <t>rf_500n_1000m_hasilsmote_2</t>
  </si>
  <si>
    <t>rf_500n_1000m_hasilsmote_3</t>
  </si>
  <si>
    <t>rf_500n_1000m_hasilsmote_4</t>
  </si>
  <si>
    <t>rf_500n_1000m_hasilsmote_5</t>
  </si>
  <si>
    <t>rf_500n_2000m_hasilsmote_1</t>
  </si>
  <si>
    <t>rf_500n_2000m_hasilsmote_2</t>
  </si>
  <si>
    <t>rf_500n_2000m_hasilsmote_3</t>
  </si>
  <si>
    <t>rf_500n_2000m_hasilsmote_4</t>
  </si>
  <si>
    <t>rf_500n_2000m_hasilsmote_5</t>
  </si>
  <si>
    <t>rf_500n_3000m_hasilsmote_1</t>
  </si>
  <si>
    <t>rf_500n_3000m_hasilsmote_2</t>
  </si>
  <si>
    <t>rf_500n_3000m_hasilsmote_3</t>
  </si>
  <si>
    <t>rf_500n_3000m_hasilsmote_4</t>
  </si>
  <si>
    <t>rf_500n_3000m_hasilsmote_5</t>
  </si>
  <si>
    <t xml:space="preserve">AUC </t>
  </si>
  <si>
    <t xml:space="preserve"> [0.9810828]</t>
  </si>
  <si>
    <t xml:space="preserve">Accuracy </t>
  </si>
  <si>
    <t xml:space="preserve"> [0.93956612]</t>
  </si>
  <si>
    <t xml:space="preserve">F-measure </t>
  </si>
  <si>
    <t xml:space="preserve"> [0.93612808]</t>
  </si>
  <si>
    <t xml:space="preserve">Precision </t>
  </si>
  <si>
    <t xml:space="preserve"> [0.94530839]</t>
  </si>
  <si>
    <t xml:space="preserve">Recall </t>
  </si>
  <si>
    <t xml:space="preserve"> [0.93259298]</t>
  </si>
  <si>
    <t xml:space="preserve"> [0.98375491]</t>
  </si>
  <si>
    <t xml:space="preserve"> [0.94292355]</t>
  </si>
  <si>
    <t xml:space="preserve"> [0.93930902]</t>
  </si>
  <si>
    <t xml:space="preserve"> [0.95788422]</t>
  </si>
  <si>
    <t xml:space="preserve"> [0.92691116]</t>
  </si>
  <si>
    <t xml:space="preserve"> [0.98135091]</t>
  </si>
  <si>
    <t xml:space="preserve"> [0.94266529]</t>
  </si>
  <si>
    <t xml:space="preserve"> [0.93942414]</t>
  </si>
  <si>
    <t xml:space="preserve"> [0.95357436]</t>
  </si>
  <si>
    <t xml:space="preserve"> [0.93001033]</t>
  </si>
  <si>
    <t xml:space="preserve"> [0.98132323]</t>
  </si>
  <si>
    <t xml:space="preserve"> [0.94124483]</t>
  </si>
  <si>
    <t xml:space="preserve"> [0.93786229]</t>
  </si>
  <si>
    <t xml:space="preserve"> [0.94843416]</t>
  </si>
  <si>
    <t xml:space="preserve"> [0.98136758]</t>
  </si>
  <si>
    <t xml:space="preserve"> [0.94008264]</t>
  </si>
  <si>
    <t xml:space="preserve"> [0.93725345]</t>
  </si>
  <si>
    <t xml:space="preserve"> [0.94480344]</t>
  </si>
  <si>
    <t xml:space="preserve"> [0.93543388]</t>
  </si>
  <si>
    <t xml:space="preserve"> [0.98395963]</t>
  </si>
  <si>
    <t xml:space="preserve"> [0.94085744]</t>
  </si>
  <si>
    <t xml:space="preserve"> [0.9357606]</t>
  </si>
  <si>
    <t xml:space="preserve"> [0.95099396]</t>
  </si>
  <si>
    <t xml:space="preserve"> [0.9294938]</t>
  </si>
  <si>
    <t xml:space="preserve"> [0.98572354]</t>
  </si>
  <si>
    <t xml:space="preserve"> [0.94899277]</t>
  </si>
  <si>
    <t xml:space="preserve"> [0.94513875]</t>
  </si>
  <si>
    <t xml:space="preserve"> [0.96013675]</t>
  </si>
  <si>
    <t xml:space="preserve"> [0.93698347]</t>
  </si>
  <si>
    <t xml:space="preserve"> [0.98237057]</t>
  </si>
  <si>
    <t xml:space="preserve"> [0.94692665]</t>
  </si>
  <si>
    <t xml:space="preserve"> [0.94325587]</t>
  </si>
  <si>
    <t xml:space="preserve"> [0.95594772]</t>
  </si>
  <si>
    <t xml:space="preserve"> [0.93672521]</t>
  </si>
  <si>
    <t xml:space="preserve"> [0.98383916]</t>
  </si>
  <si>
    <t xml:space="preserve"> [0.94395661]</t>
  </si>
  <si>
    <t xml:space="preserve"> [0.93930826]</t>
  </si>
  <si>
    <t xml:space="preserve"> [0.95482097]</t>
  </si>
  <si>
    <t xml:space="preserve"> [0.93155992]</t>
  </si>
  <si>
    <t xml:space="preserve"> [0.98485891]</t>
  </si>
  <si>
    <t xml:space="preserve"> [0.94369835]</t>
  </si>
  <si>
    <t xml:space="preserve"> [0.93939525]</t>
  </si>
  <si>
    <t xml:space="preserve"> [0.95598861]</t>
  </si>
  <si>
    <t xml:space="preserve"> [0.93130165]</t>
  </si>
  <si>
    <t xml:space="preserve"> [0.98411358]</t>
  </si>
  <si>
    <t xml:space="preserve"> [0.94447314]</t>
  </si>
  <si>
    <t xml:space="preserve"> [0.93866813]</t>
  </si>
  <si>
    <t xml:space="preserve"> [0.95856471]</t>
  </si>
  <si>
    <t xml:space="preserve"> [0.92871901]</t>
  </si>
  <si>
    <t xml:space="preserve"> [0.98689083]</t>
  </si>
  <si>
    <t xml:space="preserve"> [0.95170455]</t>
  </si>
  <si>
    <t xml:space="preserve"> [0.94709847]</t>
  </si>
  <si>
    <t xml:space="preserve"> [0.96653533]</t>
  </si>
  <si>
    <t xml:space="preserve"> [0.93595041]</t>
  </si>
  <si>
    <t xml:space="preserve"> [0.98305558]</t>
  </si>
  <si>
    <t xml:space="preserve"> [0.94537707]</t>
  </si>
  <si>
    <t xml:space="preserve"> [0.94075606]</t>
  </si>
  <si>
    <t xml:space="preserve"> [0.95636201]</t>
  </si>
  <si>
    <t xml:space="preserve"> [0.93285124]</t>
  </si>
  <si>
    <t xml:space="preserve"> [0.9854953]</t>
  </si>
  <si>
    <t xml:space="preserve"> [0.94770145]</t>
  </si>
  <si>
    <t xml:space="preserve"> [0.94196595]</t>
  </si>
  <si>
    <t xml:space="preserve"> [0.96318143]</t>
  </si>
  <si>
    <t xml:space="preserve"> [0.93052686]</t>
  </si>
  <si>
    <t xml:space="preserve"> [0.98544027]</t>
  </si>
  <si>
    <t xml:space="preserve"> [0.94486054]</t>
  </si>
  <si>
    <t xml:space="preserve"> [0.93925956]</t>
  </si>
  <si>
    <t xml:space="preserve"> [0.96125704]</t>
  </si>
  <si>
    <t xml:space="preserve"> [0.92846074]</t>
  </si>
  <si>
    <t xml:space="preserve"> [0.98120402]</t>
  </si>
  <si>
    <t xml:space="preserve"> [0.94059917]</t>
  </si>
  <si>
    <t xml:space="preserve"> [0.93752184]</t>
  </si>
  <si>
    <t xml:space="preserve"> [0.94500829]</t>
  </si>
  <si>
    <t xml:space="preserve"> [0.93517562]</t>
  </si>
  <si>
    <t xml:space="preserve"> [0.98410388]</t>
  </si>
  <si>
    <t xml:space="preserve"> [0.94088782]</t>
  </si>
  <si>
    <t xml:space="preserve"> [0.95369562]</t>
  </si>
  <si>
    <t xml:space="preserve"> [0.93336777]</t>
  </si>
  <si>
    <t xml:space="preserve"> [0.98162226]</t>
  </si>
  <si>
    <t xml:space="preserve"> [0.94576446]</t>
  </si>
  <si>
    <t xml:space="preserve"> [0.94287788]</t>
  </si>
  <si>
    <t xml:space="preserve"> [0.95560493]</t>
  </si>
  <si>
    <t xml:space="preserve"> [0.93465909]</t>
  </si>
  <si>
    <t xml:space="preserve"> [0.98167743]</t>
  </si>
  <si>
    <t xml:space="preserve"> [0.93945147]</t>
  </si>
  <si>
    <t xml:space="preserve"> [0.94971889]</t>
  </si>
  <si>
    <t xml:space="preserve"> [0.93414256]</t>
  </si>
  <si>
    <t xml:space="preserve"> [0.98259717]</t>
  </si>
  <si>
    <t xml:space="preserve"> [0.9415031]</t>
  </si>
  <si>
    <t xml:space="preserve"> [0.93854936]</t>
  </si>
  <si>
    <t xml:space="preserve"> [0.9482732]</t>
  </si>
  <si>
    <t xml:space="preserve"> [0.93491736]</t>
  </si>
  <si>
    <t xml:space="preserve"> [0.98373448]</t>
  </si>
  <si>
    <t xml:space="preserve"> [0.94434401]</t>
  </si>
  <si>
    <t xml:space="preserve"> [0.93953597]</t>
  </si>
  <si>
    <t xml:space="preserve"> [0.95540913]</t>
  </si>
  <si>
    <t xml:space="preserve"> [0.93181818]</t>
  </si>
  <si>
    <t xml:space="preserve"> [0.98671772]</t>
  </si>
  <si>
    <t xml:space="preserve"> [0.95041322]</t>
  </si>
  <si>
    <t xml:space="preserve"> [0.94656373]</t>
  </si>
  <si>
    <t xml:space="preserve"> [0.96210169]</t>
  </si>
  <si>
    <t xml:space="preserve"> [0.93801653]</t>
  </si>
  <si>
    <t xml:space="preserve"> [0.9837412]</t>
  </si>
  <si>
    <t xml:space="preserve"> [0.94847624]</t>
  </si>
  <si>
    <t xml:space="preserve"> [0.94470895]</t>
  </si>
  <si>
    <t xml:space="preserve"> [0.95851316]</t>
  </si>
  <si>
    <t xml:space="preserve"> [0.93724174]</t>
  </si>
  <si>
    <t xml:space="preserve"> [0.98396295]</t>
  </si>
  <si>
    <t xml:space="preserve"> [0.94744318]</t>
  </si>
  <si>
    <t xml:space="preserve"> [0.94299574]</t>
  </si>
  <si>
    <t xml:space="preserve"> [0.95876207]</t>
  </si>
  <si>
    <t xml:space="preserve"> [0.98477419]</t>
  </si>
  <si>
    <t xml:space="preserve"> [0.94524793]</t>
  </si>
  <si>
    <t xml:space="preserve"> [0.94097349]</t>
  </si>
  <si>
    <t xml:space="preserve"> [0.95722798]</t>
  </si>
  <si>
    <t xml:space="preserve"> [0.98465249]</t>
  </si>
  <si>
    <t xml:space="preserve"> [0.9392457]</t>
  </si>
  <si>
    <t xml:space="preserve"> [0.95760218]</t>
  </si>
  <si>
    <t xml:space="preserve"> [0.98783282]</t>
  </si>
  <si>
    <t xml:space="preserve"> [0.95015496]</t>
  </si>
  <si>
    <t xml:space="preserve"> [0.94547549]</t>
  </si>
  <si>
    <t xml:space="preserve"> [0.9651667]</t>
  </si>
  <si>
    <t xml:space="preserve"> [0.98369953]</t>
  </si>
  <si>
    <t xml:space="preserve"> [0.94615186]</t>
  </si>
  <si>
    <t xml:space="preserve"> [0.94145933]</t>
  </si>
  <si>
    <t xml:space="preserve"> [0.95727016]</t>
  </si>
  <si>
    <t xml:space="preserve"> [0.93362603]</t>
  </si>
  <si>
    <t xml:space="preserve"> [0.98543815]</t>
  </si>
  <si>
    <t xml:space="preserve"> [0.94757231]</t>
  </si>
  <si>
    <t xml:space="preserve"> [0.94210298]</t>
  </si>
  <si>
    <t xml:space="preserve"> [0.96259086]</t>
  </si>
  <si>
    <t xml:space="preserve"> [0.98479568]</t>
  </si>
  <si>
    <t xml:space="preserve"> [0.94356921]</t>
  </si>
  <si>
    <t xml:space="preserve"> [0.93776124]</t>
  </si>
  <si>
    <t xml:space="preserve"> [0.96070927]</t>
  </si>
  <si>
    <t xml:space="preserve"> [0.92639463]</t>
  </si>
  <si>
    <t xml:space="preserve"> [0.98147183]</t>
  </si>
  <si>
    <t xml:space="preserve"> [0.94163223]</t>
  </si>
  <si>
    <t xml:space="preserve"> [0.93863991]</t>
  </si>
  <si>
    <t xml:space="preserve"> [0.94542826]</t>
  </si>
  <si>
    <t xml:space="preserve"> [0.98470171]</t>
  </si>
  <si>
    <t xml:space="preserve"> [0.94150758]</t>
  </si>
  <si>
    <t xml:space="preserve"> [0.9561312]</t>
  </si>
  <si>
    <t xml:space="preserve"> [0.9818981]</t>
  </si>
  <si>
    <t xml:space="preserve"> [0.9427903]</t>
  </si>
  <si>
    <t xml:space="preserve"> [0.9552095]</t>
  </si>
  <si>
    <t xml:space="preserve"> [0.98167433]</t>
  </si>
  <si>
    <t xml:space="preserve"> [0.94137397]</t>
  </si>
  <si>
    <t xml:space="preserve"> [0.93795796]</t>
  </si>
  <si>
    <t xml:space="preserve"> [0.94809922]</t>
  </si>
  <si>
    <t xml:space="preserve"> [0.9331095]</t>
  </si>
  <si>
    <t xml:space="preserve"> [0.98220367]</t>
  </si>
  <si>
    <t xml:space="preserve"> [0.94201963]</t>
  </si>
  <si>
    <t xml:space="preserve"> [0.93925998]</t>
  </si>
  <si>
    <t xml:space="preserve"> [0.94678166]</t>
  </si>
  <si>
    <t xml:space="preserve"> [0.98405898]</t>
  </si>
  <si>
    <t xml:space="preserve"> [0.94331095]</t>
  </si>
  <si>
    <t xml:space="preserve"> [0.93877492]</t>
  </si>
  <si>
    <t xml:space="preserve"> [0.95255019]</t>
  </si>
  <si>
    <t xml:space="preserve"> [0.98687298]</t>
  </si>
  <si>
    <t xml:space="preserve"> [0.9495093]</t>
  </si>
  <si>
    <t xml:space="preserve"> [0.94551844]</t>
  </si>
  <si>
    <t xml:space="preserve"> [0.96089926]</t>
  </si>
  <si>
    <t xml:space="preserve"> [0.9375]</t>
  </si>
  <si>
    <t xml:space="preserve"> [0.98340276]</t>
  </si>
  <si>
    <t xml:space="preserve"> [0.94821798]</t>
  </si>
  <si>
    <t xml:space="preserve"> [0.94493067]</t>
  </si>
  <si>
    <t xml:space="preserve"> [0.95598102]</t>
  </si>
  <si>
    <t xml:space="preserve"> [0.93930785]</t>
  </si>
  <si>
    <t xml:space="preserve"> [0.98372021]</t>
  </si>
  <si>
    <t xml:space="preserve"> [0.9458936]</t>
  </si>
  <si>
    <t xml:space="preserve"> [0.94132348]</t>
  </si>
  <si>
    <t xml:space="preserve"> [0.95618789]</t>
  </si>
  <si>
    <t xml:space="preserve"> [0.9338843]</t>
  </si>
  <si>
    <t xml:space="preserve"> [0.98476416]</t>
  </si>
  <si>
    <t xml:space="preserve"> [0.94177648]</t>
  </si>
  <si>
    <t xml:space="preserve"> [0.9566221]</t>
  </si>
  <si>
    <t xml:space="preserve"> [0.98465306]</t>
  </si>
  <si>
    <t xml:space="preserve"> [0.94033652]</t>
  </si>
  <si>
    <t xml:space="preserve"> [0.95974146]</t>
  </si>
  <si>
    <t xml:space="preserve"> [0.93078512]</t>
  </si>
  <si>
    <t xml:space="preserve"> [0.98739115]</t>
  </si>
  <si>
    <t xml:space="preserve"> [0.95157541]</t>
  </si>
  <si>
    <t xml:space="preserve"> [0.94698436]</t>
  </si>
  <si>
    <t xml:space="preserve"> [0.9658243]</t>
  </si>
  <si>
    <t xml:space="preserve"> [0.93646694]</t>
  </si>
  <si>
    <t xml:space="preserve"> [0.98320611]</t>
  </si>
  <si>
    <t xml:space="preserve"> [0.94211875]</t>
  </si>
  <si>
    <t xml:space="preserve"> [0.95852267]</t>
  </si>
  <si>
    <t xml:space="preserve"> [0.98502981]</t>
  </si>
  <si>
    <t xml:space="preserve"> [0.94886364]</t>
  </si>
  <si>
    <t xml:space="preserve"> [0.94341445]</t>
  </si>
  <si>
    <t xml:space="preserve"> [0.96431217]</t>
  </si>
  <si>
    <t xml:space="preserve"> [0.93207645]</t>
  </si>
  <si>
    <t xml:space="preserve"> [0.98529475]</t>
  </si>
  <si>
    <t xml:space="preserve"> [0.9382722]</t>
  </si>
  <si>
    <t xml:space="preserve"> [0.96027855]</t>
  </si>
  <si>
    <t xml:space="preserve"> [0.92768595]</t>
  </si>
  <si>
    <t>rataan</t>
  </si>
  <si>
    <t>score rataan</t>
  </si>
  <si>
    <t>best</t>
  </si>
  <si>
    <t>rf_300n_3000m</t>
  </si>
  <si>
    <t>rf_300n_2000m</t>
  </si>
  <si>
    <t>rf_500n_2000m</t>
  </si>
  <si>
    <t>rf_100n_1000m</t>
  </si>
  <si>
    <t>all</t>
  </si>
  <si>
    <t>smote2</t>
  </si>
  <si>
    <t>smote3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</si>
</sst>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tabSelected="1" topLeftCell="I1" zoomScale="85" zoomScaleNormal="85" workbookViewId="0">
      <selection activeCell="AE15" sqref="AE15"/>
    </sheetView>
  </sheetViews>
  <sheetFormatPr defaultRowHeight="15" x14ac:dyDescent="0.25"/>
  <cols>
    <col min="3" max="3" width="9.140625" customWidth="1"/>
  </cols>
  <sheetData>
    <row r="1" spans="1:32" x14ac:dyDescent="0.25">
      <c r="A1" t="s">
        <v>0</v>
      </c>
      <c r="D1" t="s">
        <v>15</v>
      </c>
      <c r="G1" t="s">
        <v>30</v>
      </c>
      <c r="J1" t="s">
        <v>5</v>
      </c>
      <c r="M1" t="s">
        <v>20</v>
      </c>
      <c r="P1" t="s">
        <v>35</v>
      </c>
      <c r="S1" t="s">
        <v>10</v>
      </c>
      <c r="V1" t="s">
        <v>25</v>
      </c>
      <c r="Y1" t="s">
        <v>40</v>
      </c>
      <c r="AB1" t="s">
        <v>253</v>
      </c>
      <c r="AC1" t="s">
        <v>260</v>
      </c>
      <c r="AD1" t="s">
        <v>255</v>
      </c>
    </row>
    <row r="2" spans="1:32" x14ac:dyDescent="0.25">
      <c r="A2" t="s">
        <v>45</v>
      </c>
      <c r="B2">
        <v>0.98108280000000003</v>
      </c>
      <c r="D2" t="s">
        <v>45</v>
      </c>
      <c r="E2">
        <v>0.98120401999999995</v>
      </c>
      <c r="G2" t="s">
        <v>45</v>
      </c>
      <c r="H2">
        <v>0.98147183000000005</v>
      </c>
      <c r="J2" t="s">
        <v>45</v>
      </c>
      <c r="K2">
        <v>0.98395962999999997</v>
      </c>
      <c r="M2" t="s">
        <v>45</v>
      </c>
      <c r="N2">
        <v>0.98373447999999997</v>
      </c>
      <c r="P2" t="s">
        <v>45</v>
      </c>
      <c r="Q2">
        <v>0.98405898000000003</v>
      </c>
      <c r="S2" t="s">
        <v>45</v>
      </c>
      <c r="T2">
        <v>0.98411358000000004</v>
      </c>
      <c r="V2" t="s">
        <v>45</v>
      </c>
      <c r="W2">
        <v>0.98465248999999999</v>
      </c>
      <c r="Y2" t="s">
        <v>45</v>
      </c>
      <c r="Z2">
        <v>0.98465305999999997</v>
      </c>
      <c r="AB2" s="2">
        <f>AVERAGE(Z2,W2,T2,Q2,N2,K2,H2,E2,B2)</f>
        <v>0.98321454111111117</v>
      </c>
      <c r="AC2">
        <f>AVERAGE(AB2:AB6)</f>
        <v>0.94975313000000006</v>
      </c>
      <c r="AD2" s="1">
        <f>MAX(AC2,AC8,AC14,AC20,AC26)</f>
        <v>0.95482509466666665</v>
      </c>
    </row>
    <row r="3" spans="1:32" x14ac:dyDescent="0.25">
      <c r="A3" t="s">
        <v>47</v>
      </c>
      <c r="B3">
        <v>0.93956611999999995</v>
      </c>
      <c r="D3" t="s">
        <v>47</v>
      </c>
      <c r="E3">
        <v>0.94059917000000004</v>
      </c>
      <c r="G3" t="s">
        <v>47</v>
      </c>
      <c r="H3">
        <v>0.94163222999999996</v>
      </c>
      <c r="J3" t="s">
        <v>47</v>
      </c>
      <c r="K3">
        <v>0.94085744000000004</v>
      </c>
      <c r="M3" t="s">
        <v>47</v>
      </c>
      <c r="N3">
        <v>0.94434401000000001</v>
      </c>
      <c r="P3" t="s">
        <v>47</v>
      </c>
      <c r="Q3">
        <v>0.94331094999999998</v>
      </c>
      <c r="S3" t="s">
        <v>47</v>
      </c>
      <c r="T3">
        <v>0.94447314000000004</v>
      </c>
      <c r="V3" t="s">
        <v>47</v>
      </c>
      <c r="W3">
        <v>0.94486053999999997</v>
      </c>
      <c r="Y3" t="s">
        <v>47</v>
      </c>
      <c r="Z3">
        <v>0.94615185999999996</v>
      </c>
      <c r="AB3">
        <f t="shared" ref="AB3:AB6" si="0">AVERAGE(Z3,W3,T3,Q3,N3,K3,H3,E3,B3)</f>
        <v>0.9428661622222223</v>
      </c>
      <c r="AD3" t="s">
        <v>261</v>
      </c>
    </row>
    <row r="4" spans="1:32" x14ac:dyDescent="0.25">
      <c r="A4" t="s">
        <v>49</v>
      </c>
      <c r="B4">
        <v>0.93612808000000003</v>
      </c>
      <c r="D4" t="s">
        <v>49</v>
      </c>
      <c r="E4">
        <v>0.93752184000000005</v>
      </c>
      <c r="G4" t="s">
        <v>49</v>
      </c>
      <c r="H4">
        <v>0.93863991000000002</v>
      </c>
      <c r="J4" t="s">
        <v>49</v>
      </c>
      <c r="K4">
        <v>0.93576060000000005</v>
      </c>
      <c r="M4" t="s">
        <v>49</v>
      </c>
      <c r="N4">
        <v>0.93953597</v>
      </c>
      <c r="P4" t="s">
        <v>49</v>
      </c>
      <c r="Q4">
        <v>0.93877491999999996</v>
      </c>
      <c r="S4" t="s">
        <v>49</v>
      </c>
      <c r="T4">
        <v>0.93866813000000004</v>
      </c>
      <c r="V4" t="s">
        <v>49</v>
      </c>
      <c r="W4">
        <v>0.93924569999999996</v>
      </c>
      <c r="Y4" t="s">
        <v>49</v>
      </c>
      <c r="Z4">
        <v>0.94033652000000001</v>
      </c>
      <c r="AB4">
        <f t="shared" si="0"/>
        <v>0.93829018555555543</v>
      </c>
      <c r="AE4" t="s">
        <v>255</v>
      </c>
    </row>
    <row r="5" spans="1:32" x14ac:dyDescent="0.25">
      <c r="A5" t="s">
        <v>51</v>
      </c>
      <c r="B5">
        <v>0.94530839</v>
      </c>
      <c r="D5" t="s">
        <v>51</v>
      </c>
      <c r="E5">
        <v>0.94500828999999997</v>
      </c>
      <c r="G5" t="s">
        <v>51</v>
      </c>
      <c r="H5">
        <v>0.94542826000000002</v>
      </c>
      <c r="J5" t="s">
        <v>51</v>
      </c>
      <c r="K5">
        <v>0.95099396000000003</v>
      </c>
      <c r="M5" t="s">
        <v>51</v>
      </c>
      <c r="N5">
        <v>0.95540913000000005</v>
      </c>
      <c r="P5" t="s">
        <v>51</v>
      </c>
      <c r="Q5">
        <v>0.95255018999999996</v>
      </c>
      <c r="S5" t="s">
        <v>51</v>
      </c>
      <c r="T5">
        <v>0.95856470999999999</v>
      </c>
      <c r="V5" t="s">
        <v>51</v>
      </c>
      <c r="W5">
        <v>0.95760217999999997</v>
      </c>
      <c r="Y5" t="s">
        <v>51</v>
      </c>
      <c r="Z5">
        <v>0.95974146000000005</v>
      </c>
      <c r="AB5">
        <f t="shared" si="0"/>
        <v>0.95228961888888874</v>
      </c>
      <c r="AD5" t="s">
        <v>45</v>
      </c>
      <c r="AE5" s="3">
        <f>MAX(AB2,AB8,AB14,AB20,AB26)</f>
        <v>0.98599883777777775</v>
      </c>
      <c r="AF5" t="s">
        <v>261</v>
      </c>
    </row>
    <row r="6" spans="1:32" x14ac:dyDescent="0.25">
      <c r="A6" t="s">
        <v>53</v>
      </c>
      <c r="B6">
        <v>0.93259298000000002</v>
      </c>
      <c r="D6" t="s">
        <v>53</v>
      </c>
      <c r="E6">
        <v>0.93517561999999999</v>
      </c>
      <c r="G6" t="s">
        <v>53</v>
      </c>
      <c r="H6">
        <v>0.93698347000000004</v>
      </c>
      <c r="J6" t="s">
        <v>53</v>
      </c>
      <c r="K6">
        <v>0.92949380000000004</v>
      </c>
      <c r="M6" t="s">
        <v>53</v>
      </c>
      <c r="N6">
        <v>0.93181818000000005</v>
      </c>
      <c r="P6" t="s">
        <v>53</v>
      </c>
      <c r="Q6">
        <v>0.93285123999999997</v>
      </c>
      <c r="S6" t="s">
        <v>53</v>
      </c>
      <c r="T6">
        <v>0.92871901000000001</v>
      </c>
      <c r="V6" t="s">
        <v>53</v>
      </c>
      <c r="W6">
        <v>0.93052685999999996</v>
      </c>
      <c r="Y6" t="s">
        <v>53</v>
      </c>
      <c r="Z6">
        <v>0.93078512000000002</v>
      </c>
      <c r="AB6">
        <f t="shared" si="0"/>
        <v>0.93210514222222229</v>
      </c>
      <c r="AD6" t="s">
        <v>47</v>
      </c>
      <c r="AE6" s="6">
        <f t="shared" ref="AE6:AE9" si="1">MAX(AB3,AB9,AB15,AB21,AB27)</f>
        <v>0.94823232333333329</v>
      </c>
      <c r="AF6" t="s">
        <v>261</v>
      </c>
    </row>
    <row r="7" spans="1:32" x14ac:dyDescent="0.25">
      <c r="A7" t="s">
        <v>1</v>
      </c>
      <c r="D7" t="s">
        <v>16</v>
      </c>
      <c r="G7" t="s">
        <v>31</v>
      </c>
      <c r="J7" t="s">
        <v>6</v>
      </c>
      <c r="M7" t="s">
        <v>21</v>
      </c>
      <c r="P7" t="s">
        <v>36</v>
      </c>
      <c r="S7" t="s">
        <v>11</v>
      </c>
      <c r="V7" t="s">
        <v>26</v>
      </c>
      <c r="Y7" t="s">
        <v>41</v>
      </c>
      <c r="AD7" t="s">
        <v>49</v>
      </c>
      <c r="AE7" s="5">
        <f t="shared" si="1"/>
        <v>0.94427596222222221</v>
      </c>
      <c r="AF7" t="s">
        <v>261</v>
      </c>
    </row>
    <row r="8" spans="1:32" x14ac:dyDescent="0.25">
      <c r="A8" t="s">
        <v>45</v>
      </c>
      <c r="B8">
        <v>0.98375491000000004</v>
      </c>
      <c r="D8" t="s">
        <v>45</v>
      </c>
      <c r="E8">
        <v>0.98410388000000004</v>
      </c>
      <c r="G8" t="s">
        <v>45</v>
      </c>
      <c r="H8">
        <v>0.98470170999999995</v>
      </c>
      <c r="J8" t="s">
        <v>45</v>
      </c>
      <c r="K8">
        <v>0.98572353999999995</v>
      </c>
      <c r="M8" t="s">
        <v>45</v>
      </c>
      <c r="N8">
        <v>0.98671772000000002</v>
      </c>
      <c r="P8" t="s">
        <v>45</v>
      </c>
      <c r="Q8">
        <v>0.98687298000000001</v>
      </c>
      <c r="S8" t="s">
        <v>45</v>
      </c>
      <c r="T8">
        <v>0.98689083</v>
      </c>
      <c r="V8" t="s">
        <v>45</v>
      </c>
      <c r="W8">
        <v>0.98783281999999994</v>
      </c>
      <c r="Y8" t="s">
        <v>45</v>
      </c>
      <c r="Z8">
        <v>0.98739115</v>
      </c>
      <c r="AB8" s="3">
        <f>AVERAGE(Z8,W8,T8,Q8,N8,K8,H8,E8,B8)</f>
        <v>0.98599883777777775</v>
      </c>
      <c r="AC8" s="1">
        <f>AVERAGE(AB8:AB12)</f>
        <v>0.95482509466666665</v>
      </c>
      <c r="AD8" t="s">
        <v>51</v>
      </c>
      <c r="AE8" s="4">
        <f t="shared" si="1"/>
        <v>0.96093056333333338</v>
      </c>
      <c r="AF8" t="s">
        <v>261</v>
      </c>
    </row>
    <row r="9" spans="1:32" x14ac:dyDescent="0.25">
      <c r="A9" t="s">
        <v>47</v>
      </c>
      <c r="B9">
        <v>0.94292355000000005</v>
      </c>
      <c r="D9" t="s">
        <v>47</v>
      </c>
      <c r="E9">
        <v>0.94395660999999997</v>
      </c>
      <c r="G9" t="s">
        <v>47</v>
      </c>
      <c r="H9">
        <v>0.94486053999999997</v>
      </c>
      <c r="J9" t="s">
        <v>47</v>
      </c>
      <c r="K9">
        <v>0.94899277000000004</v>
      </c>
      <c r="M9" t="s">
        <v>47</v>
      </c>
      <c r="N9">
        <v>0.95041321999999995</v>
      </c>
      <c r="P9" t="s">
        <v>47</v>
      </c>
      <c r="Q9">
        <v>0.9495093</v>
      </c>
      <c r="S9" t="s">
        <v>47</v>
      </c>
      <c r="T9">
        <v>0.95170454999999998</v>
      </c>
      <c r="V9" t="s">
        <v>47</v>
      </c>
      <c r="W9">
        <v>0.95015495999999999</v>
      </c>
      <c r="Y9" t="s">
        <v>47</v>
      </c>
      <c r="Z9">
        <v>0.95157541000000001</v>
      </c>
      <c r="AB9" s="6">
        <f t="shared" ref="AB9:AB12" si="2">AVERAGE(Z9,W9,T9,Q9,N9,K9,H9,E9,B9)</f>
        <v>0.94823232333333329</v>
      </c>
      <c r="AD9" t="s">
        <v>53</v>
      </c>
      <c r="AE9" s="7">
        <f t="shared" si="1"/>
        <v>0.93480257111111109</v>
      </c>
      <c r="AF9" t="s">
        <v>262</v>
      </c>
    </row>
    <row r="10" spans="1:32" x14ac:dyDescent="0.25">
      <c r="A10" t="s">
        <v>49</v>
      </c>
      <c r="B10">
        <v>0.93930902000000005</v>
      </c>
      <c r="D10" t="s">
        <v>49</v>
      </c>
      <c r="E10">
        <v>0.94088782000000004</v>
      </c>
      <c r="G10" t="s">
        <v>49</v>
      </c>
      <c r="H10">
        <v>0.94150758000000001</v>
      </c>
      <c r="J10" t="s">
        <v>49</v>
      </c>
      <c r="K10">
        <v>0.94513875000000003</v>
      </c>
      <c r="M10" t="s">
        <v>49</v>
      </c>
      <c r="N10">
        <v>0.94656373000000005</v>
      </c>
      <c r="P10" t="s">
        <v>49</v>
      </c>
      <c r="Q10">
        <v>0.94551843999999996</v>
      </c>
      <c r="S10" t="s">
        <v>49</v>
      </c>
      <c r="T10">
        <v>0.94709847000000003</v>
      </c>
      <c r="V10" t="s">
        <v>49</v>
      </c>
      <c r="W10">
        <v>0.94547548999999997</v>
      </c>
      <c r="Y10" t="s">
        <v>49</v>
      </c>
      <c r="Z10">
        <v>0.94698435999999997</v>
      </c>
      <c r="AB10" s="5">
        <f t="shared" si="2"/>
        <v>0.94427596222222221</v>
      </c>
    </row>
    <row r="11" spans="1:32" x14ac:dyDescent="0.25">
      <c r="A11" t="s">
        <v>51</v>
      </c>
      <c r="B11">
        <v>0.95788421999999995</v>
      </c>
      <c r="D11" t="s">
        <v>51</v>
      </c>
      <c r="E11">
        <v>0.95369561999999997</v>
      </c>
      <c r="G11" t="s">
        <v>51</v>
      </c>
      <c r="H11">
        <v>0.95613119999999996</v>
      </c>
      <c r="J11" t="s">
        <v>51</v>
      </c>
      <c r="K11">
        <v>0.96013674999999998</v>
      </c>
      <c r="M11" t="s">
        <v>51</v>
      </c>
      <c r="N11">
        <v>0.96210169000000001</v>
      </c>
      <c r="P11" t="s">
        <v>51</v>
      </c>
      <c r="Q11">
        <v>0.96089926000000003</v>
      </c>
      <c r="S11" t="s">
        <v>51</v>
      </c>
      <c r="T11">
        <v>0.96653533000000003</v>
      </c>
      <c r="V11" t="s">
        <v>51</v>
      </c>
      <c r="W11">
        <v>0.96516670000000004</v>
      </c>
      <c r="Y11" t="s">
        <v>51</v>
      </c>
      <c r="Z11">
        <v>0.96582429999999997</v>
      </c>
      <c r="AB11" s="4">
        <f t="shared" si="2"/>
        <v>0.96093056333333338</v>
      </c>
    </row>
    <row r="12" spans="1:32" x14ac:dyDescent="0.25">
      <c r="A12" t="s">
        <v>53</v>
      </c>
      <c r="B12">
        <v>0.92691115999999996</v>
      </c>
      <c r="D12" t="s">
        <v>53</v>
      </c>
      <c r="E12">
        <v>0.93336777000000004</v>
      </c>
      <c r="G12" t="s">
        <v>53</v>
      </c>
      <c r="H12">
        <v>0.93285123999999997</v>
      </c>
      <c r="J12" t="s">
        <v>53</v>
      </c>
      <c r="K12">
        <v>0.93698347000000004</v>
      </c>
      <c r="M12" t="s">
        <v>53</v>
      </c>
      <c r="N12">
        <v>0.93801652999999996</v>
      </c>
      <c r="P12" t="s">
        <v>53</v>
      </c>
      <c r="Q12">
        <v>0.9375</v>
      </c>
      <c r="S12" t="s">
        <v>53</v>
      </c>
      <c r="T12">
        <v>0.93595041000000001</v>
      </c>
      <c r="V12" t="s">
        <v>53</v>
      </c>
      <c r="W12">
        <v>0.93414255999999996</v>
      </c>
      <c r="Y12" t="s">
        <v>53</v>
      </c>
      <c r="Z12">
        <v>0.93646693999999997</v>
      </c>
      <c r="AB12">
        <f t="shared" si="2"/>
        <v>0.93468778666666674</v>
      </c>
    </row>
    <row r="13" spans="1:32" x14ac:dyDescent="0.25">
      <c r="A13" t="s">
        <v>2</v>
      </c>
      <c r="D13" t="s">
        <v>17</v>
      </c>
      <c r="G13" t="s">
        <v>32</v>
      </c>
      <c r="J13" t="s">
        <v>7</v>
      </c>
      <c r="M13" t="s">
        <v>22</v>
      </c>
      <c r="P13" t="s">
        <v>37</v>
      </c>
      <c r="S13" t="s">
        <v>12</v>
      </c>
      <c r="V13" t="s">
        <v>27</v>
      </c>
      <c r="Y13" t="s">
        <v>42</v>
      </c>
    </row>
    <row r="14" spans="1:32" x14ac:dyDescent="0.25">
      <c r="A14" t="s">
        <v>45</v>
      </c>
      <c r="B14">
        <v>0.98135090999999997</v>
      </c>
      <c r="D14" t="s">
        <v>45</v>
      </c>
      <c r="E14">
        <v>0.98162225999999997</v>
      </c>
      <c r="G14" t="s">
        <v>45</v>
      </c>
      <c r="H14">
        <v>0.9818981</v>
      </c>
      <c r="J14" t="s">
        <v>45</v>
      </c>
      <c r="K14">
        <v>0.98237057000000005</v>
      </c>
      <c r="M14" t="s">
        <v>45</v>
      </c>
      <c r="N14">
        <v>0.98374119999999998</v>
      </c>
      <c r="P14" t="s">
        <v>45</v>
      </c>
      <c r="Q14">
        <v>0.98340276000000004</v>
      </c>
      <c r="S14" t="s">
        <v>45</v>
      </c>
      <c r="T14">
        <v>0.98305558000000004</v>
      </c>
      <c r="V14" t="s">
        <v>45</v>
      </c>
      <c r="W14">
        <v>0.98369952999999999</v>
      </c>
      <c r="Y14" t="s">
        <v>45</v>
      </c>
      <c r="Z14">
        <v>0.98320611000000002</v>
      </c>
      <c r="AB14">
        <f>AVERAGE(Z14,W14,T14,Q14,N14,K14,H14,E14,B14)</f>
        <v>0.98270522444444453</v>
      </c>
      <c r="AC14">
        <f>AVERAGE(AB14:AB18)</f>
        <v>0.95251440666666676</v>
      </c>
    </row>
    <row r="15" spans="1:32" x14ac:dyDescent="0.25">
      <c r="A15" t="s">
        <v>47</v>
      </c>
      <c r="B15">
        <v>0.94266528999999999</v>
      </c>
      <c r="D15" t="s">
        <v>47</v>
      </c>
      <c r="E15">
        <v>0.94576446000000003</v>
      </c>
      <c r="G15" t="s">
        <v>47</v>
      </c>
      <c r="H15">
        <v>0.94576446000000003</v>
      </c>
      <c r="J15" t="s">
        <v>47</v>
      </c>
      <c r="K15">
        <v>0.94692664999999998</v>
      </c>
      <c r="M15" t="s">
        <v>47</v>
      </c>
      <c r="N15">
        <v>0.94847623999999997</v>
      </c>
      <c r="P15" t="s">
        <v>47</v>
      </c>
      <c r="Q15">
        <v>0.94821798000000002</v>
      </c>
      <c r="S15" t="s">
        <v>47</v>
      </c>
      <c r="T15">
        <v>0.94537707000000004</v>
      </c>
      <c r="V15" t="s">
        <v>47</v>
      </c>
      <c r="W15">
        <v>0.94615185999999996</v>
      </c>
      <c r="Y15" t="s">
        <v>47</v>
      </c>
      <c r="Z15">
        <v>0.94692664999999998</v>
      </c>
      <c r="AB15">
        <f t="shared" ref="AB15:AB18" si="3">AVERAGE(Z15,W15,T15,Q15,N15,K15,H15,E15,B15)</f>
        <v>0.94625229555555579</v>
      </c>
    </row>
    <row r="16" spans="1:32" x14ac:dyDescent="0.25">
      <c r="A16" t="s">
        <v>49</v>
      </c>
      <c r="B16">
        <v>0.93942413999999996</v>
      </c>
      <c r="D16" t="s">
        <v>49</v>
      </c>
      <c r="E16">
        <v>0.94287787999999995</v>
      </c>
      <c r="G16" t="s">
        <v>49</v>
      </c>
      <c r="H16">
        <v>0.94279029999999997</v>
      </c>
      <c r="J16" t="s">
        <v>49</v>
      </c>
      <c r="K16">
        <v>0.94325587</v>
      </c>
      <c r="M16" t="s">
        <v>49</v>
      </c>
      <c r="N16">
        <v>0.94470894999999999</v>
      </c>
      <c r="P16" t="s">
        <v>49</v>
      </c>
      <c r="Q16">
        <v>0.94493066999999997</v>
      </c>
      <c r="S16" t="s">
        <v>49</v>
      </c>
      <c r="T16">
        <v>0.94075606000000001</v>
      </c>
      <c r="V16" t="s">
        <v>49</v>
      </c>
      <c r="W16">
        <v>0.94145933000000004</v>
      </c>
      <c r="Y16" t="s">
        <v>49</v>
      </c>
      <c r="Z16">
        <v>0.94211875</v>
      </c>
      <c r="AB16">
        <f t="shared" si="3"/>
        <v>0.94248021666666681</v>
      </c>
    </row>
    <row r="17" spans="1:29" x14ac:dyDescent="0.25">
      <c r="A17" t="s">
        <v>51</v>
      </c>
      <c r="B17">
        <v>0.95357435999999995</v>
      </c>
      <c r="D17" t="s">
        <v>51</v>
      </c>
      <c r="E17">
        <v>0.95560493000000002</v>
      </c>
      <c r="G17" t="s">
        <v>51</v>
      </c>
      <c r="H17">
        <v>0.95520950000000004</v>
      </c>
      <c r="J17" t="s">
        <v>51</v>
      </c>
      <c r="K17">
        <v>0.95594771999999995</v>
      </c>
      <c r="M17" t="s">
        <v>51</v>
      </c>
      <c r="N17">
        <v>0.95851315999999998</v>
      </c>
      <c r="P17" t="s">
        <v>51</v>
      </c>
      <c r="Q17">
        <v>0.95598101999999996</v>
      </c>
      <c r="S17" t="s">
        <v>51</v>
      </c>
      <c r="T17">
        <v>0.95636200999999998</v>
      </c>
      <c r="V17" t="s">
        <v>51</v>
      </c>
      <c r="W17">
        <v>0.95727015999999998</v>
      </c>
      <c r="Y17" t="s">
        <v>51</v>
      </c>
      <c r="Z17">
        <v>0.95852267000000002</v>
      </c>
      <c r="AB17">
        <f t="shared" si="3"/>
        <v>0.95633172555555546</v>
      </c>
    </row>
    <row r="18" spans="1:29" x14ac:dyDescent="0.25">
      <c r="A18" t="s">
        <v>53</v>
      </c>
      <c r="B18">
        <v>0.93001033</v>
      </c>
      <c r="D18" t="s">
        <v>53</v>
      </c>
      <c r="E18">
        <v>0.93465909000000003</v>
      </c>
      <c r="G18" t="s">
        <v>53</v>
      </c>
      <c r="H18">
        <v>0.93517561999999999</v>
      </c>
      <c r="J18" t="s">
        <v>53</v>
      </c>
      <c r="K18">
        <v>0.93672520999999997</v>
      </c>
      <c r="M18" t="s">
        <v>53</v>
      </c>
      <c r="N18">
        <v>0.93724174000000005</v>
      </c>
      <c r="P18" t="s">
        <v>53</v>
      </c>
      <c r="Q18">
        <v>0.93930785000000006</v>
      </c>
      <c r="S18" t="s">
        <v>53</v>
      </c>
      <c r="T18">
        <v>0.93285123999999997</v>
      </c>
      <c r="V18" t="s">
        <v>53</v>
      </c>
      <c r="W18">
        <v>0.93362603</v>
      </c>
      <c r="Y18" t="s">
        <v>53</v>
      </c>
      <c r="Z18">
        <v>0.93362603</v>
      </c>
      <c r="AB18" s="7">
        <f t="shared" si="3"/>
        <v>0.93480257111111109</v>
      </c>
    </row>
    <row r="19" spans="1:29" x14ac:dyDescent="0.25">
      <c r="A19" t="s">
        <v>3</v>
      </c>
      <c r="D19" t="s">
        <v>18</v>
      </c>
      <c r="G19" t="s">
        <v>33</v>
      </c>
      <c r="J19" t="s">
        <v>8</v>
      </c>
      <c r="M19" t="s">
        <v>23</v>
      </c>
      <c r="P19" t="s">
        <v>38</v>
      </c>
      <c r="S19" t="s">
        <v>13</v>
      </c>
      <c r="V19" t="s">
        <v>28</v>
      </c>
      <c r="Y19" t="s">
        <v>43</v>
      </c>
    </row>
    <row r="20" spans="1:29" x14ac:dyDescent="0.25">
      <c r="A20" t="s">
        <v>45</v>
      </c>
      <c r="B20">
        <v>0.98132322999999999</v>
      </c>
      <c r="D20" t="s">
        <v>45</v>
      </c>
      <c r="E20">
        <v>0.98167742999999996</v>
      </c>
      <c r="G20" t="s">
        <v>45</v>
      </c>
      <c r="H20">
        <v>0.98167433000000004</v>
      </c>
      <c r="J20" t="s">
        <v>45</v>
      </c>
      <c r="K20">
        <v>0.98383916000000005</v>
      </c>
      <c r="M20" t="s">
        <v>45</v>
      </c>
      <c r="N20">
        <v>0.98396295</v>
      </c>
      <c r="P20" t="s">
        <v>45</v>
      </c>
      <c r="Q20">
        <v>0.98372020999999998</v>
      </c>
      <c r="S20" t="s">
        <v>45</v>
      </c>
      <c r="T20">
        <v>0.98549529999999996</v>
      </c>
      <c r="V20" t="s">
        <v>45</v>
      </c>
      <c r="W20">
        <v>0.98543815000000001</v>
      </c>
      <c r="Y20" t="s">
        <v>45</v>
      </c>
      <c r="Z20">
        <v>0.98502981000000001</v>
      </c>
      <c r="AB20">
        <f>AVERAGE(Z20,W20,T20,Q20,N20,K20,H20,E20,B20)</f>
        <v>0.98357339666666654</v>
      </c>
      <c r="AC20">
        <f>AVERAGE(AB20:AB24)</f>
        <v>0.95167153333333343</v>
      </c>
    </row>
    <row r="21" spans="1:29" x14ac:dyDescent="0.25">
      <c r="A21" t="s">
        <v>47</v>
      </c>
      <c r="B21">
        <v>0.94124483000000003</v>
      </c>
      <c r="D21" t="s">
        <v>47</v>
      </c>
      <c r="E21">
        <v>0.94266528999999999</v>
      </c>
      <c r="G21" t="s">
        <v>47</v>
      </c>
      <c r="H21">
        <v>0.94137397</v>
      </c>
      <c r="J21" t="s">
        <v>47</v>
      </c>
      <c r="K21">
        <v>0.94395660999999997</v>
      </c>
      <c r="M21" t="s">
        <v>47</v>
      </c>
      <c r="N21">
        <v>0.94744318000000005</v>
      </c>
      <c r="P21" t="s">
        <v>47</v>
      </c>
      <c r="Q21">
        <v>0.9458936</v>
      </c>
      <c r="S21" t="s">
        <v>47</v>
      </c>
      <c r="T21">
        <v>0.94770144999999995</v>
      </c>
      <c r="V21" t="s">
        <v>47</v>
      </c>
      <c r="W21">
        <v>0.94757230999999997</v>
      </c>
      <c r="Y21" t="s">
        <v>47</v>
      </c>
      <c r="Z21">
        <v>0.94886364000000001</v>
      </c>
      <c r="AB21">
        <f t="shared" ref="AB21:AB24" si="4">AVERAGE(Z21,W21,T21,Q21,N21,K21,H21,E21,B21)</f>
        <v>0.9451905422222221</v>
      </c>
    </row>
    <row r="22" spans="1:29" x14ac:dyDescent="0.25">
      <c r="A22" t="s">
        <v>49</v>
      </c>
      <c r="B22">
        <v>0.93786228999999999</v>
      </c>
      <c r="D22" t="s">
        <v>49</v>
      </c>
      <c r="E22">
        <v>0.93945146999999996</v>
      </c>
      <c r="G22" t="s">
        <v>49</v>
      </c>
      <c r="H22">
        <v>0.93795795999999998</v>
      </c>
      <c r="J22" t="s">
        <v>49</v>
      </c>
      <c r="K22">
        <v>0.93930826000000001</v>
      </c>
      <c r="M22" t="s">
        <v>49</v>
      </c>
      <c r="N22">
        <v>0.94299573999999997</v>
      </c>
      <c r="P22" t="s">
        <v>49</v>
      </c>
      <c r="Q22">
        <v>0.94132347999999999</v>
      </c>
      <c r="S22" t="s">
        <v>49</v>
      </c>
      <c r="T22">
        <v>0.94196595000000005</v>
      </c>
      <c r="V22" t="s">
        <v>49</v>
      </c>
      <c r="W22">
        <v>0.94210298000000003</v>
      </c>
      <c r="Y22" t="s">
        <v>49</v>
      </c>
      <c r="Z22">
        <v>0.94341445000000002</v>
      </c>
      <c r="AB22">
        <f t="shared" si="4"/>
        <v>0.94070917555555567</v>
      </c>
    </row>
    <row r="23" spans="1:29" x14ac:dyDescent="0.25">
      <c r="A23" t="s">
        <v>51</v>
      </c>
      <c r="B23">
        <v>0.94843416000000003</v>
      </c>
      <c r="D23" t="s">
        <v>51</v>
      </c>
      <c r="E23">
        <v>0.94971888999999998</v>
      </c>
      <c r="G23" t="s">
        <v>51</v>
      </c>
      <c r="H23">
        <v>0.94809922000000002</v>
      </c>
      <c r="J23" t="s">
        <v>51</v>
      </c>
      <c r="K23">
        <v>0.95482096999999999</v>
      </c>
      <c r="M23" t="s">
        <v>51</v>
      </c>
      <c r="N23">
        <v>0.95876207000000002</v>
      </c>
      <c r="P23" t="s">
        <v>51</v>
      </c>
      <c r="Q23">
        <v>0.95618789000000004</v>
      </c>
      <c r="S23" t="s">
        <v>51</v>
      </c>
      <c r="T23">
        <v>0.96318143000000001</v>
      </c>
      <c r="V23" t="s">
        <v>51</v>
      </c>
      <c r="W23">
        <v>0.96259086000000005</v>
      </c>
      <c r="Y23" t="s">
        <v>51</v>
      </c>
      <c r="Z23">
        <v>0.96431217000000002</v>
      </c>
      <c r="AB23">
        <f t="shared" si="4"/>
        <v>0.95623418444444441</v>
      </c>
    </row>
    <row r="24" spans="1:29" x14ac:dyDescent="0.25">
      <c r="A24" t="s">
        <v>53</v>
      </c>
      <c r="B24">
        <v>0.93259298000000002</v>
      </c>
      <c r="D24" t="s">
        <v>53</v>
      </c>
      <c r="E24">
        <v>0.93414255999999996</v>
      </c>
      <c r="G24" t="s">
        <v>53</v>
      </c>
      <c r="H24">
        <v>0.93310950000000004</v>
      </c>
      <c r="J24" t="s">
        <v>53</v>
      </c>
      <c r="K24">
        <v>0.93155991999999999</v>
      </c>
      <c r="M24" t="s">
        <v>53</v>
      </c>
      <c r="N24">
        <v>0.93465909000000003</v>
      </c>
      <c r="P24" t="s">
        <v>53</v>
      </c>
      <c r="Q24">
        <v>0.9338843</v>
      </c>
      <c r="S24" t="s">
        <v>53</v>
      </c>
      <c r="T24">
        <v>0.93052685999999996</v>
      </c>
      <c r="V24" t="s">
        <v>53</v>
      </c>
      <c r="W24">
        <v>0.93130164999999998</v>
      </c>
      <c r="Y24" t="s">
        <v>53</v>
      </c>
      <c r="Z24">
        <v>0.93207644999999995</v>
      </c>
      <c r="AB24">
        <f t="shared" si="4"/>
        <v>0.93265036777777788</v>
      </c>
    </row>
    <row r="25" spans="1:29" x14ac:dyDescent="0.25">
      <c r="A25" t="s">
        <v>4</v>
      </c>
      <c r="D25" t="s">
        <v>19</v>
      </c>
      <c r="G25" t="s">
        <v>34</v>
      </c>
      <c r="J25" t="s">
        <v>9</v>
      </c>
      <c r="M25" t="s">
        <v>24</v>
      </c>
      <c r="P25" t="s">
        <v>39</v>
      </c>
      <c r="S25" t="s">
        <v>14</v>
      </c>
      <c r="V25" t="s">
        <v>29</v>
      </c>
      <c r="Y25" t="s">
        <v>44</v>
      </c>
    </row>
    <row r="26" spans="1:29" x14ac:dyDescent="0.25">
      <c r="A26" t="s">
        <v>45</v>
      </c>
      <c r="B26">
        <v>0.98136758000000002</v>
      </c>
      <c r="D26" t="s">
        <v>45</v>
      </c>
      <c r="E26">
        <v>0.98259717000000002</v>
      </c>
      <c r="G26" t="s">
        <v>45</v>
      </c>
      <c r="H26">
        <v>0.98220366999999997</v>
      </c>
      <c r="J26" t="s">
        <v>45</v>
      </c>
      <c r="K26">
        <v>0.98485891000000003</v>
      </c>
      <c r="M26" t="s">
        <v>45</v>
      </c>
      <c r="N26">
        <v>0.98477418999999999</v>
      </c>
      <c r="P26" t="s">
        <v>45</v>
      </c>
      <c r="Q26">
        <v>0.98476416</v>
      </c>
      <c r="S26" t="s">
        <v>45</v>
      </c>
      <c r="T26">
        <v>0.98544027000000001</v>
      </c>
      <c r="V26" t="s">
        <v>45</v>
      </c>
      <c r="W26">
        <v>0.98479567999999995</v>
      </c>
      <c r="Y26" t="s">
        <v>45</v>
      </c>
      <c r="Z26">
        <v>0.98529475</v>
      </c>
      <c r="AB26">
        <f>AVERAGE(Z26,W26,T26,Q26,N26,K26,H26,E26,B26)</f>
        <v>0.98401070888888875</v>
      </c>
      <c r="AC26">
        <f>AVERAGE(AB26:AB30)</f>
        <v>0.95069667088888887</v>
      </c>
    </row>
    <row r="27" spans="1:29" x14ac:dyDescent="0.25">
      <c r="A27" t="s">
        <v>47</v>
      </c>
      <c r="B27">
        <v>0.94008263999999997</v>
      </c>
      <c r="D27" t="s">
        <v>47</v>
      </c>
      <c r="E27">
        <v>0.94150310000000004</v>
      </c>
      <c r="G27" t="s">
        <v>47</v>
      </c>
      <c r="H27">
        <v>0.94201963</v>
      </c>
      <c r="J27" t="s">
        <v>47</v>
      </c>
      <c r="K27">
        <v>0.94369835000000002</v>
      </c>
      <c r="M27" t="s">
        <v>47</v>
      </c>
      <c r="N27">
        <v>0.94524792999999996</v>
      </c>
      <c r="P27" t="s">
        <v>47</v>
      </c>
      <c r="Q27">
        <v>0.9458936</v>
      </c>
      <c r="S27" t="s">
        <v>47</v>
      </c>
      <c r="T27">
        <v>0.94486053999999997</v>
      </c>
      <c r="V27" t="s">
        <v>47</v>
      </c>
      <c r="W27">
        <v>0.94356921000000005</v>
      </c>
      <c r="Y27" t="s">
        <v>47</v>
      </c>
      <c r="Z27">
        <v>0.94395660999999997</v>
      </c>
      <c r="AB27">
        <f t="shared" ref="AB27:AB30" si="5">AVERAGE(Z27,W27,T27,Q27,N27,K27,H27,E27,B27)</f>
        <v>0.94342573444444455</v>
      </c>
    </row>
    <row r="28" spans="1:29" x14ac:dyDescent="0.25">
      <c r="A28" t="s">
        <v>49</v>
      </c>
      <c r="B28">
        <v>0.93725345000000004</v>
      </c>
      <c r="D28" t="s">
        <v>49</v>
      </c>
      <c r="E28">
        <v>0.93854936</v>
      </c>
      <c r="G28" t="s">
        <v>49</v>
      </c>
      <c r="H28">
        <v>0.93925997999999999</v>
      </c>
      <c r="J28" t="s">
        <v>49</v>
      </c>
      <c r="K28">
        <v>0.93939525000000001</v>
      </c>
      <c r="M28" t="s">
        <v>49</v>
      </c>
      <c r="N28">
        <v>0.94097348999999997</v>
      </c>
      <c r="P28" t="s">
        <v>49</v>
      </c>
      <c r="Q28">
        <v>0.94177648000000003</v>
      </c>
      <c r="S28" t="s">
        <v>49</v>
      </c>
      <c r="T28">
        <v>0.93925955999999999</v>
      </c>
      <c r="V28" t="s">
        <v>49</v>
      </c>
      <c r="W28">
        <v>0.93776124000000005</v>
      </c>
      <c r="Y28" t="s">
        <v>49</v>
      </c>
      <c r="Z28">
        <v>0.9382722</v>
      </c>
      <c r="AB28">
        <f t="shared" si="5"/>
        <v>0.93916677888888878</v>
      </c>
    </row>
    <row r="29" spans="1:29" x14ac:dyDescent="0.25">
      <c r="A29" t="s">
        <v>51</v>
      </c>
      <c r="B29">
        <v>0.94480344000000005</v>
      </c>
      <c r="D29" t="s">
        <v>51</v>
      </c>
      <c r="E29">
        <v>0.94827320000000004</v>
      </c>
      <c r="G29" t="s">
        <v>51</v>
      </c>
      <c r="H29">
        <v>0.94678165999999997</v>
      </c>
      <c r="J29" t="s">
        <v>51</v>
      </c>
      <c r="K29">
        <v>0.95598861000000002</v>
      </c>
      <c r="M29" t="s">
        <v>51</v>
      </c>
      <c r="N29">
        <v>0.95722797999999998</v>
      </c>
      <c r="P29" t="s">
        <v>51</v>
      </c>
      <c r="Q29">
        <v>0.95662210000000003</v>
      </c>
      <c r="S29" t="s">
        <v>51</v>
      </c>
      <c r="T29">
        <v>0.96125704000000001</v>
      </c>
      <c r="V29" t="s">
        <v>51</v>
      </c>
      <c r="W29">
        <v>0.96070926999999995</v>
      </c>
      <c r="Y29" t="s">
        <v>51</v>
      </c>
      <c r="Z29">
        <v>0.96027854999999995</v>
      </c>
      <c r="AB29">
        <f t="shared" si="5"/>
        <v>0.95466020555555575</v>
      </c>
    </row>
    <row r="30" spans="1:29" x14ac:dyDescent="0.25">
      <c r="A30" t="s">
        <v>53</v>
      </c>
      <c r="B30">
        <v>0.93543388000000005</v>
      </c>
      <c r="D30" t="s">
        <v>53</v>
      </c>
      <c r="E30">
        <v>0.93491736000000003</v>
      </c>
      <c r="G30" t="s">
        <v>53</v>
      </c>
      <c r="H30">
        <v>0.93724174000000005</v>
      </c>
      <c r="J30" t="s">
        <v>53</v>
      </c>
      <c r="K30">
        <v>0.93130164999999998</v>
      </c>
      <c r="M30" t="s">
        <v>53</v>
      </c>
      <c r="N30">
        <v>0.93336777000000004</v>
      </c>
      <c r="P30" t="s">
        <v>53</v>
      </c>
      <c r="Q30">
        <v>0.93517561999999999</v>
      </c>
      <c r="S30" t="s">
        <v>53</v>
      </c>
      <c r="T30">
        <v>0.92846074000000001</v>
      </c>
      <c r="V30" t="s">
        <v>53</v>
      </c>
      <c r="W30">
        <v>0.92639463</v>
      </c>
      <c r="Y30" t="s">
        <v>53</v>
      </c>
      <c r="Z30">
        <v>0.92768594999999998</v>
      </c>
      <c r="AB30">
        <f t="shared" si="5"/>
        <v>0.93221992666666664</v>
      </c>
    </row>
    <row r="32" spans="1:29" x14ac:dyDescent="0.25">
      <c r="A32" t="s">
        <v>253</v>
      </c>
    </row>
    <row r="33" spans="1:26" x14ac:dyDescent="0.25">
      <c r="A33" t="s">
        <v>45</v>
      </c>
      <c r="B33">
        <f>AVERAGE(B2,B8,B14,B20,B26)</f>
        <v>0.98177588599999999</v>
      </c>
      <c r="E33">
        <f>AVERAGE(E2,E8,E14,E20,E26)</f>
        <v>0.98224095200000006</v>
      </c>
      <c r="H33">
        <f>AVERAGE(H2,H8,H14,H20,H26)</f>
        <v>0.98238992800000013</v>
      </c>
      <c r="K33">
        <f>AVERAGE(K2,K8,K14,K20,K26)</f>
        <v>0.98415036200000006</v>
      </c>
      <c r="N33">
        <f>AVERAGE(N2,N8,N14,N20,N26)</f>
        <v>0.9845861079999999</v>
      </c>
      <c r="Q33">
        <f>AVERAGE(Q2,Q8,Q14,Q20,Q26)</f>
        <v>0.98456381800000004</v>
      </c>
      <c r="T33">
        <f>AVERAGE(T2,T8,T14,T20,T26)</f>
        <v>0.98499911200000001</v>
      </c>
      <c r="W33" s="1">
        <f>AVERAGE(W2,W8,W14,W20,W26)</f>
        <v>0.98528373400000002</v>
      </c>
      <c r="Z33">
        <f>AVERAGE(Z2,Z8,Z14,Z20,Z26)</f>
        <v>0.98511497599999998</v>
      </c>
    </row>
    <row r="34" spans="1:26" x14ac:dyDescent="0.25">
      <c r="A34" t="s">
        <v>255</v>
      </c>
      <c r="B34" s="1">
        <f>MAX(B33,E33,H33,K33,N33,Q33,T33,W33,Z33)</f>
        <v>0.98528373400000002</v>
      </c>
      <c r="C34" t="s">
        <v>256</v>
      </c>
    </row>
    <row r="35" spans="1:26" x14ac:dyDescent="0.25">
      <c r="A35" t="s">
        <v>47</v>
      </c>
      <c r="B35">
        <f>AVERAGE(B4,B10,B16,B22,B28)</f>
        <v>0.93799539600000004</v>
      </c>
      <c r="E35">
        <f>AVERAGE(E4,E10,E16,E22,E28)</f>
        <v>0.93985767399999998</v>
      </c>
      <c r="H35">
        <f>AVERAGE(H4,H10,H16,H22,H28)</f>
        <v>0.94003114599999993</v>
      </c>
      <c r="K35">
        <f>AVERAGE(K4,K10,K16,K22,K28)</f>
        <v>0.94057174599999982</v>
      </c>
      <c r="N35" s="1">
        <f>AVERAGE(N4,N10,N16,N22,N28)</f>
        <v>0.94295557599999991</v>
      </c>
      <c r="Q35">
        <f>AVERAGE(Q4,Q10,Q16,Q22,Q28)</f>
        <v>0.94246479799999994</v>
      </c>
      <c r="T35">
        <f>AVERAGE(T4,T10,T16,T22,T28)</f>
        <v>0.94154963400000002</v>
      </c>
      <c r="W35">
        <f>AVERAGE(W4,W10,W16,W22,W28)</f>
        <v>0.9412089480000001</v>
      </c>
      <c r="Z35">
        <f>AVERAGE(Z4,Z10,Z16,Z22,Z28)</f>
        <v>0.94222525600000007</v>
      </c>
    </row>
    <row r="36" spans="1:26" x14ac:dyDescent="0.25">
      <c r="A36" t="s">
        <v>255</v>
      </c>
      <c r="B36" s="1">
        <f>MAX(B35,E35,H35,K35,N35,Q35,T35,W35,Z35)</f>
        <v>0.94295557599999991</v>
      </c>
      <c r="C36" t="s">
        <v>257</v>
      </c>
    </row>
    <row r="37" spans="1:26" x14ac:dyDescent="0.25">
      <c r="A37" t="s">
        <v>49</v>
      </c>
      <c r="B37">
        <f>AVERAGE(B6,B12,B18,B24,B30)</f>
        <v>0.93150826600000003</v>
      </c>
      <c r="E37">
        <f>AVERAGE(E6,E12,E18,E24,E30)</f>
        <v>0.93445248000000003</v>
      </c>
      <c r="H37">
        <f>AVERAGE(H6,H12,H18,H24,H30)</f>
        <v>0.9350723139999999</v>
      </c>
      <c r="K37">
        <f>AVERAGE(K6,K12,K18,K24,K30)</f>
        <v>0.93321281</v>
      </c>
      <c r="N37">
        <f>AVERAGE(N6,N12,N18,N24,N30)</f>
        <v>0.93502066200000011</v>
      </c>
      <c r="Q37" s="1">
        <f>AVERAGE(Q6,Q12,Q18,Q24,Q30)</f>
        <v>0.93574380199999996</v>
      </c>
      <c r="T37">
        <f>AVERAGE(T6,T12,T18,T24,T30)</f>
        <v>0.93130165199999992</v>
      </c>
      <c r="W37">
        <f>AVERAGE(W6,W12,W18,W24,W30)</f>
        <v>0.93119834600000007</v>
      </c>
      <c r="Z37">
        <f>AVERAGE(Z6,Z12,Z18,Z24,Z30)</f>
        <v>0.93212809799999996</v>
      </c>
    </row>
    <row r="38" spans="1:26" x14ac:dyDescent="0.25">
      <c r="A38" t="s">
        <v>255</v>
      </c>
      <c r="B38" s="1">
        <f>MAX(B37,E37,H37,K37,N37,Q37,T37,W37,Z37)</f>
        <v>0.93574380199999996</v>
      </c>
      <c r="C38" t="s">
        <v>258</v>
      </c>
    </row>
    <row r="39" spans="1:26" x14ac:dyDescent="0.25">
      <c r="A39" t="s">
        <v>51</v>
      </c>
      <c r="B39">
        <f>AVERAGE(B8,B14,B20,B26,B32)</f>
        <v>0.9819491575</v>
      </c>
      <c r="E39">
        <f>AVERAGE(E8,E14,E20,E26,E32)</f>
        <v>0.98250018500000003</v>
      </c>
      <c r="H39">
        <f>AVERAGE(H8,H14,H20,H26,H32)</f>
        <v>0.98261945250000005</v>
      </c>
      <c r="K39">
        <f>AVERAGE(K8,K14,K20,K26,K32)</f>
        <v>0.98419804500000008</v>
      </c>
      <c r="N39">
        <f>AVERAGE(N8,N14,N20,N26,N32)</f>
        <v>0.984799015</v>
      </c>
      <c r="Q39">
        <f>AVERAGE(Q8,Q14,Q20,Q26,Q32)</f>
        <v>0.98469002750000001</v>
      </c>
      <c r="T39">
        <f>AVERAGE(T8,T14,T20,T26,T32)</f>
        <v>0.98522049499999986</v>
      </c>
      <c r="W39" s="1">
        <f>AVERAGE(W8,W14,W20,W26,W32)</f>
        <v>0.98544154499999992</v>
      </c>
      <c r="Z39">
        <f>AVERAGE(Z8,Z14,Z20,Z26,Z32)</f>
        <v>0.98523045499999995</v>
      </c>
    </row>
    <row r="40" spans="1:26" x14ac:dyDescent="0.25">
      <c r="A40" t="s">
        <v>255</v>
      </c>
      <c r="B40" s="1">
        <f>MAX(B39,E39,H39,K39,N39,Q39,T39,W39,Z39)</f>
        <v>0.98544154499999992</v>
      </c>
      <c r="C40" t="s">
        <v>256</v>
      </c>
    </row>
    <row r="41" spans="1:26" x14ac:dyDescent="0.25">
      <c r="A41" t="s">
        <v>53</v>
      </c>
      <c r="B41" s="1">
        <f>AVERAGE(B10,B16,B22,B28,B34)</f>
        <v>0.9478265267999999</v>
      </c>
      <c r="E41">
        <f>AVERAGE(E10,E16,E22,E28,E34)</f>
        <v>0.94044163250000001</v>
      </c>
      <c r="H41">
        <f>AVERAGE(H10,H16,H22,H28,H34)</f>
        <v>0.94037895500000002</v>
      </c>
      <c r="K41">
        <f>AVERAGE(K10,K16,K22,K28,K34)</f>
        <v>0.94177453250000009</v>
      </c>
      <c r="N41">
        <f>AVERAGE(N10,N16,N22,N28,N34)</f>
        <v>0.94381047750000002</v>
      </c>
      <c r="Q41">
        <f>AVERAGE(Q10,Q16,Q22,Q28,Q34)</f>
        <v>0.94338726750000002</v>
      </c>
      <c r="T41">
        <f>AVERAGE(T10,T16,T22,T28,T34)</f>
        <v>0.94227000999999999</v>
      </c>
      <c r="W41">
        <f>AVERAGE(W10,W16,W22,W28,W34)</f>
        <v>0.94169976</v>
      </c>
      <c r="Z41">
        <f>AVERAGE(Z10,Z16,Z22,Z28,Z34)</f>
        <v>0.94269744</v>
      </c>
    </row>
    <row r="42" spans="1:26" x14ac:dyDescent="0.25">
      <c r="A42" t="s">
        <v>255</v>
      </c>
      <c r="B42" s="1">
        <f>MAX(B41,E41,H41,K41,N41,Q41,T41,W41,Z41)</f>
        <v>0.9478265267999999</v>
      </c>
      <c r="C42" t="s">
        <v>259</v>
      </c>
    </row>
    <row r="44" spans="1:26" x14ac:dyDescent="0.25">
      <c r="A44" t="s">
        <v>254</v>
      </c>
      <c r="B44" s="1">
        <f>AVERAGE(B33:B41)</f>
        <v>0.95894220992222223</v>
      </c>
      <c r="E44">
        <f>AVERAGE(E33:E41)</f>
        <v>0.95589858470000011</v>
      </c>
      <c r="H44">
        <f>AVERAGE(H33:H41)</f>
        <v>0.95609835909999996</v>
      </c>
      <c r="K44">
        <f>AVERAGE(K33:K41)</f>
        <v>0.9567814991000001</v>
      </c>
      <c r="N44" s="2">
        <f>AVERAGE(N33:N41)</f>
        <v>0.95823436770000003</v>
      </c>
      <c r="Q44">
        <f>AVERAGE(Q33:Q41)</f>
        <v>0.95816994259999999</v>
      </c>
      <c r="T44">
        <f>AVERAGE(T33:T41)</f>
        <v>0.95706818059999998</v>
      </c>
      <c r="W44">
        <f>AVERAGE(W33:W41)</f>
        <v>0.95696646659999995</v>
      </c>
      <c r="Z44">
        <f>AVERAGE(Z33:Z41)</f>
        <v>0.95747924500000003</v>
      </c>
    </row>
    <row r="45" spans="1:26" x14ac:dyDescent="0.25">
      <c r="A45" t="s">
        <v>255</v>
      </c>
      <c r="B45" s="1">
        <f>MAX(B44,E44,H44,K44,N44,Q44,T44,W44,Z44)</f>
        <v>0.95894220992222223</v>
      </c>
      <c r="C45" t="s">
        <v>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9" sqref="F19"/>
    </sheetView>
  </sheetViews>
  <sheetFormatPr defaultRowHeight="15" x14ac:dyDescent="0.25"/>
  <cols>
    <col min="1" max="1" width="28.140625" customWidth="1"/>
  </cols>
  <sheetData>
    <row r="1" spans="1:6" x14ac:dyDescent="0.25">
      <c r="B1" t="s">
        <v>45</v>
      </c>
      <c r="C1" t="s">
        <v>47</v>
      </c>
      <c r="D1" t="s">
        <v>49</v>
      </c>
      <c r="E1" t="s">
        <v>51</v>
      </c>
      <c r="F1" t="s">
        <v>53</v>
      </c>
    </row>
    <row r="2" spans="1:6" x14ac:dyDescent="0.25">
      <c r="A2" t="s">
        <v>20</v>
      </c>
      <c r="B2" t="s">
        <v>74</v>
      </c>
      <c r="C2" t="s">
        <v>75</v>
      </c>
      <c r="D2" t="s">
        <v>76</v>
      </c>
      <c r="E2" t="s">
        <v>77</v>
      </c>
      <c r="F2" t="s">
        <v>78</v>
      </c>
    </row>
    <row r="3" spans="1:6" x14ac:dyDescent="0.25">
      <c r="A3" t="s">
        <v>0</v>
      </c>
      <c r="B3" t="s">
        <v>46</v>
      </c>
      <c r="C3" t="s">
        <v>48</v>
      </c>
      <c r="D3" t="s">
        <v>50</v>
      </c>
      <c r="E3" t="s">
        <v>52</v>
      </c>
      <c r="F3" t="s">
        <v>54</v>
      </c>
    </row>
    <row r="4" spans="1:6" x14ac:dyDescent="0.25">
      <c r="A4" t="s">
        <v>15</v>
      </c>
      <c r="B4" t="s">
        <v>124</v>
      </c>
      <c r="C4" t="s">
        <v>125</v>
      </c>
      <c r="D4" t="s">
        <v>126</v>
      </c>
      <c r="E4" t="s">
        <v>127</v>
      </c>
      <c r="F4" t="s">
        <v>128</v>
      </c>
    </row>
    <row r="5" spans="1:6" x14ac:dyDescent="0.25">
      <c r="A5" t="s">
        <v>30</v>
      </c>
      <c r="B5" t="s">
        <v>191</v>
      </c>
      <c r="C5" t="s">
        <v>192</v>
      </c>
      <c r="D5" t="s">
        <v>193</v>
      </c>
      <c r="E5" t="s">
        <v>194</v>
      </c>
      <c r="F5" t="s">
        <v>83</v>
      </c>
    </row>
    <row r="6" spans="1:6" x14ac:dyDescent="0.25">
      <c r="A6" t="s">
        <v>10</v>
      </c>
      <c r="B6" t="s">
        <v>99</v>
      </c>
      <c r="C6" t="s">
        <v>100</v>
      </c>
      <c r="D6" t="s">
        <v>101</v>
      </c>
      <c r="E6" t="s">
        <v>102</v>
      </c>
      <c r="F6" t="s">
        <v>103</v>
      </c>
    </row>
    <row r="7" spans="1:6" x14ac:dyDescent="0.25">
      <c r="A7" t="s">
        <v>35</v>
      </c>
      <c r="B7" t="s">
        <v>210</v>
      </c>
      <c r="C7" t="s">
        <v>211</v>
      </c>
      <c r="D7" t="s">
        <v>212</v>
      </c>
      <c r="E7" t="s">
        <v>213</v>
      </c>
      <c r="F7" t="s">
        <v>113</v>
      </c>
    </row>
    <row r="8" spans="1:6" x14ac:dyDescent="0.25">
      <c r="A8" t="s">
        <v>25</v>
      </c>
      <c r="B8" t="s">
        <v>170</v>
      </c>
      <c r="C8" t="s">
        <v>120</v>
      </c>
      <c r="D8" t="s">
        <v>171</v>
      </c>
      <c r="E8" t="s">
        <v>172</v>
      </c>
      <c r="F8" t="s">
        <v>118</v>
      </c>
    </row>
    <row r="9" spans="1:6" x14ac:dyDescent="0.25">
      <c r="A9" t="s">
        <v>5</v>
      </c>
      <c r="B9" t="s">
        <v>147</v>
      </c>
      <c r="C9" t="s">
        <v>148</v>
      </c>
      <c r="D9" t="s">
        <v>149</v>
      </c>
      <c r="E9" t="s">
        <v>150</v>
      </c>
      <c r="F9" t="s">
        <v>151</v>
      </c>
    </row>
    <row r="10" spans="1:6" x14ac:dyDescent="0.25">
      <c r="A10" t="s">
        <v>40</v>
      </c>
      <c r="B10" t="s">
        <v>232</v>
      </c>
      <c r="C10" t="s">
        <v>178</v>
      </c>
      <c r="D10" t="s">
        <v>233</v>
      </c>
      <c r="E10" t="s">
        <v>234</v>
      </c>
      <c r="F10" t="s">
        <v>235</v>
      </c>
    </row>
  </sheetData>
  <autoFilter ref="A1:F16">
    <sortState ref="A2:F16">
      <sortCondition ref="D1:D16"/>
    </sortState>
  </autoFilter>
  <sortState ref="A2:AD23">
    <sortCondition ref="B2:B23"/>
    <sortCondition ref="C2:C23"/>
    <sortCondition ref="D2:D23"/>
    <sortCondition ref="E2:E23"/>
    <sortCondition ref="F2:F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" sqref="E1"/>
    </sheetView>
  </sheetViews>
  <sheetFormatPr defaultRowHeight="15" x14ac:dyDescent="0.25"/>
  <cols>
    <col min="1" max="1" width="27.140625" customWidth="1"/>
  </cols>
  <sheetData>
    <row r="1" spans="1:6" x14ac:dyDescent="0.25">
      <c r="B1" t="s">
        <v>45</v>
      </c>
      <c r="C1" t="s">
        <v>47</v>
      </c>
      <c r="D1" t="s">
        <v>49</v>
      </c>
      <c r="E1" t="s">
        <v>51</v>
      </c>
      <c r="F1" t="s">
        <v>53</v>
      </c>
    </row>
    <row r="2" spans="1:6" x14ac:dyDescent="0.25">
      <c r="A2" t="s">
        <v>1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</row>
    <row r="3" spans="1:6" x14ac:dyDescent="0.25">
      <c r="A3" t="s">
        <v>16</v>
      </c>
      <c r="B3" t="s">
        <v>129</v>
      </c>
      <c r="C3" t="s">
        <v>90</v>
      </c>
      <c r="D3" t="s">
        <v>130</v>
      </c>
      <c r="E3" t="s">
        <v>131</v>
      </c>
      <c r="F3" t="s">
        <v>132</v>
      </c>
    </row>
    <row r="4" spans="1:6" x14ac:dyDescent="0.25">
      <c r="A4" t="s">
        <v>31</v>
      </c>
      <c r="B4" t="s">
        <v>195</v>
      </c>
      <c r="C4" t="s">
        <v>120</v>
      </c>
      <c r="D4" t="s">
        <v>196</v>
      </c>
      <c r="E4" t="s">
        <v>197</v>
      </c>
      <c r="F4" t="s">
        <v>113</v>
      </c>
    </row>
    <row r="5" spans="1:6" x14ac:dyDescent="0.25">
      <c r="A5" t="s">
        <v>21</v>
      </c>
      <c r="B5" t="s">
        <v>79</v>
      </c>
      <c r="C5" t="s">
        <v>80</v>
      </c>
      <c r="D5" t="s">
        <v>81</v>
      </c>
      <c r="E5" t="s">
        <v>82</v>
      </c>
      <c r="F5" t="s">
        <v>83</v>
      </c>
    </row>
    <row r="6" spans="1:6" x14ac:dyDescent="0.25">
      <c r="A6" t="s">
        <v>26</v>
      </c>
      <c r="B6" t="s">
        <v>173</v>
      </c>
      <c r="C6" t="s">
        <v>174</v>
      </c>
      <c r="D6" t="s">
        <v>175</v>
      </c>
      <c r="E6" t="s">
        <v>176</v>
      </c>
      <c r="F6" t="s">
        <v>141</v>
      </c>
    </row>
    <row r="7" spans="1:6" x14ac:dyDescent="0.25">
      <c r="A7" t="s">
        <v>36</v>
      </c>
      <c r="B7" t="s">
        <v>214</v>
      </c>
      <c r="C7" t="s">
        <v>215</v>
      </c>
      <c r="D7" t="s">
        <v>216</v>
      </c>
      <c r="E7" t="s">
        <v>217</v>
      </c>
      <c r="F7" t="s">
        <v>218</v>
      </c>
    </row>
    <row r="8" spans="1:6" x14ac:dyDescent="0.25">
      <c r="A8" t="s">
        <v>6</v>
      </c>
      <c r="B8" t="s">
        <v>152</v>
      </c>
      <c r="C8" t="s">
        <v>153</v>
      </c>
      <c r="D8" t="s">
        <v>154</v>
      </c>
      <c r="E8" t="s">
        <v>155</v>
      </c>
      <c r="F8" t="s">
        <v>156</v>
      </c>
    </row>
    <row r="9" spans="1:6" x14ac:dyDescent="0.25">
      <c r="A9" t="s">
        <v>41</v>
      </c>
      <c r="B9" t="s">
        <v>236</v>
      </c>
      <c r="C9" t="s">
        <v>237</v>
      </c>
      <c r="D9" t="s">
        <v>238</v>
      </c>
      <c r="E9" t="s">
        <v>239</v>
      </c>
      <c r="F9" t="s">
        <v>240</v>
      </c>
    </row>
    <row r="10" spans="1:6" x14ac:dyDescent="0.25">
      <c r="A10" t="s">
        <v>11</v>
      </c>
      <c r="B10" t="s">
        <v>104</v>
      </c>
      <c r="C10" t="s">
        <v>105</v>
      </c>
      <c r="D10" t="s">
        <v>106</v>
      </c>
      <c r="E10" t="s">
        <v>107</v>
      </c>
      <c r="F10" t="s">
        <v>108</v>
      </c>
    </row>
  </sheetData>
  <autoFilter ref="A1:F1">
    <sortState ref="A2:F10">
      <sortCondition ref="D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26" sqref="G26:G37"/>
    </sheetView>
  </sheetViews>
  <sheetFormatPr defaultRowHeight="15" x14ac:dyDescent="0.25"/>
  <cols>
    <col min="1" max="1" width="27.5703125" customWidth="1"/>
  </cols>
  <sheetData>
    <row r="1" spans="1:6" x14ac:dyDescent="0.25">
      <c r="B1" t="s">
        <v>45</v>
      </c>
      <c r="C1" t="s">
        <v>47</v>
      </c>
      <c r="D1" t="s">
        <v>49</v>
      </c>
      <c r="E1" t="s">
        <v>51</v>
      </c>
      <c r="F1" t="s">
        <v>53</v>
      </c>
    </row>
    <row r="2" spans="1:6" x14ac:dyDescent="0.25">
      <c r="A2" t="s">
        <v>2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</row>
    <row r="3" spans="1:6" x14ac:dyDescent="0.25">
      <c r="A3" t="s">
        <v>12</v>
      </c>
      <c r="B3" t="s">
        <v>109</v>
      </c>
      <c r="C3" t="s">
        <v>110</v>
      </c>
      <c r="D3" t="s">
        <v>111</v>
      </c>
      <c r="E3" t="s">
        <v>112</v>
      </c>
      <c r="F3" t="s">
        <v>113</v>
      </c>
    </row>
    <row r="4" spans="1:6" x14ac:dyDescent="0.25">
      <c r="A4" t="s">
        <v>27</v>
      </c>
      <c r="B4" t="s">
        <v>177</v>
      </c>
      <c r="C4" t="s">
        <v>178</v>
      </c>
      <c r="D4" t="s">
        <v>179</v>
      </c>
      <c r="E4" t="s">
        <v>180</v>
      </c>
      <c r="F4" t="s">
        <v>181</v>
      </c>
    </row>
    <row r="5" spans="1:6" x14ac:dyDescent="0.25">
      <c r="A5" t="s">
        <v>42</v>
      </c>
      <c r="B5" t="s">
        <v>241</v>
      </c>
      <c r="C5" t="s">
        <v>85</v>
      </c>
      <c r="D5" t="s">
        <v>242</v>
      </c>
      <c r="E5" t="s">
        <v>243</v>
      </c>
      <c r="F5" t="s">
        <v>181</v>
      </c>
    </row>
    <row r="6" spans="1:6" x14ac:dyDescent="0.25">
      <c r="A6" t="s">
        <v>32</v>
      </c>
      <c r="B6" t="s">
        <v>198</v>
      </c>
      <c r="C6" t="s">
        <v>134</v>
      </c>
      <c r="D6" t="s">
        <v>199</v>
      </c>
      <c r="E6" t="s">
        <v>200</v>
      </c>
      <c r="F6" t="s">
        <v>128</v>
      </c>
    </row>
    <row r="7" spans="1:6" x14ac:dyDescent="0.25">
      <c r="A7" t="s">
        <v>17</v>
      </c>
      <c r="B7" t="s">
        <v>133</v>
      </c>
      <c r="C7" t="s">
        <v>134</v>
      </c>
      <c r="D7" t="s">
        <v>135</v>
      </c>
      <c r="E7" t="s">
        <v>136</v>
      </c>
      <c r="F7" t="s">
        <v>137</v>
      </c>
    </row>
    <row r="8" spans="1:6" x14ac:dyDescent="0.25">
      <c r="A8" t="s">
        <v>22</v>
      </c>
      <c r="B8" t="s">
        <v>84</v>
      </c>
      <c r="C8" t="s">
        <v>85</v>
      </c>
      <c r="D8" t="s">
        <v>86</v>
      </c>
      <c r="E8" t="s">
        <v>87</v>
      </c>
      <c r="F8" t="s">
        <v>88</v>
      </c>
    </row>
    <row r="9" spans="1:6" x14ac:dyDescent="0.25">
      <c r="A9" t="s">
        <v>7</v>
      </c>
      <c r="B9" t="s">
        <v>157</v>
      </c>
      <c r="C9" t="s">
        <v>158</v>
      </c>
      <c r="D9" t="s">
        <v>159</v>
      </c>
      <c r="E9" t="s">
        <v>160</v>
      </c>
      <c r="F9" t="s">
        <v>161</v>
      </c>
    </row>
    <row r="10" spans="1:6" x14ac:dyDescent="0.25">
      <c r="A10" t="s">
        <v>37</v>
      </c>
      <c r="B10" t="s">
        <v>219</v>
      </c>
      <c r="C10" t="s">
        <v>220</v>
      </c>
      <c r="D10" t="s">
        <v>221</v>
      </c>
      <c r="E10" t="s">
        <v>222</v>
      </c>
      <c r="F10" t="s">
        <v>223</v>
      </c>
    </row>
  </sheetData>
  <autoFilter ref="A1:F1">
    <sortState ref="A2:F10">
      <sortCondition ref="D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" sqref="D1"/>
    </sheetView>
  </sheetViews>
  <sheetFormatPr defaultRowHeight="15" x14ac:dyDescent="0.25"/>
  <cols>
    <col min="1" max="1" width="27.42578125" customWidth="1"/>
  </cols>
  <sheetData>
    <row r="1" spans="1:6" x14ac:dyDescent="0.25">
      <c r="B1" t="s">
        <v>45</v>
      </c>
      <c r="C1" t="s">
        <v>47</v>
      </c>
      <c r="D1" t="s">
        <v>49</v>
      </c>
      <c r="E1" t="s">
        <v>51</v>
      </c>
      <c r="F1" t="s">
        <v>53</v>
      </c>
    </row>
    <row r="2" spans="1:6" x14ac:dyDescent="0.25">
      <c r="A2" t="s">
        <v>3</v>
      </c>
      <c r="B2" t="s">
        <v>65</v>
      </c>
      <c r="C2" t="s">
        <v>66</v>
      </c>
      <c r="D2" t="s">
        <v>67</v>
      </c>
      <c r="E2" t="s">
        <v>68</v>
      </c>
      <c r="F2" t="s">
        <v>54</v>
      </c>
    </row>
    <row r="3" spans="1:6" x14ac:dyDescent="0.25">
      <c r="A3" t="s">
        <v>33</v>
      </c>
      <c r="B3" t="s">
        <v>201</v>
      </c>
      <c r="C3" t="s">
        <v>202</v>
      </c>
      <c r="D3" t="s">
        <v>203</v>
      </c>
      <c r="E3" t="s">
        <v>204</v>
      </c>
      <c r="F3" t="s">
        <v>205</v>
      </c>
    </row>
    <row r="4" spans="1:6" x14ac:dyDescent="0.25">
      <c r="A4" t="s">
        <v>23</v>
      </c>
      <c r="B4" t="s">
        <v>89</v>
      </c>
      <c r="C4" t="s">
        <v>90</v>
      </c>
      <c r="D4" t="s">
        <v>91</v>
      </c>
      <c r="E4" t="s">
        <v>92</v>
      </c>
      <c r="F4" t="s">
        <v>93</v>
      </c>
    </row>
    <row r="5" spans="1:6" x14ac:dyDescent="0.25">
      <c r="A5" t="s">
        <v>18</v>
      </c>
      <c r="B5" t="s">
        <v>138</v>
      </c>
      <c r="C5" t="s">
        <v>61</v>
      </c>
      <c r="D5" t="s">
        <v>139</v>
      </c>
      <c r="E5" t="s">
        <v>140</v>
      </c>
      <c r="F5" t="s">
        <v>141</v>
      </c>
    </row>
    <row r="6" spans="1:6" x14ac:dyDescent="0.25">
      <c r="A6" t="s">
        <v>38</v>
      </c>
      <c r="B6" t="s">
        <v>224</v>
      </c>
      <c r="C6" t="s">
        <v>225</v>
      </c>
      <c r="D6" t="s">
        <v>226</v>
      </c>
      <c r="E6" t="s">
        <v>227</v>
      </c>
      <c r="F6" t="s">
        <v>228</v>
      </c>
    </row>
    <row r="7" spans="1:6" x14ac:dyDescent="0.25">
      <c r="A7" t="s">
        <v>13</v>
      </c>
      <c r="B7" t="s">
        <v>114</v>
      </c>
      <c r="C7" t="s">
        <v>115</v>
      </c>
      <c r="D7" t="s">
        <v>116</v>
      </c>
      <c r="E7" t="s">
        <v>117</v>
      </c>
      <c r="F7" t="s">
        <v>118</v>
      </c>
    </row>
    <row r="8" spans="1:6" x14ac:dyDescent="0.25">
      <c r="A8" t="s">
        <v>28</v>
      </c>
      <c r="B8" t="s">
        <v>182</v>
      </c>
      <c r="C8" t="s">
        <v>183</v>
      </c>
      <c r="D8" t="s">
        <v>184</v>
      </c>
      <c r="E8" t="s">
        <v>185</v>
      </c>
      <c r="F8" t="s">
        <v>98</v>
      </c>
    </row>
    <row r="9" spans="1:6" x14ac:dyDescent="0.25">
      <c r="A9" t="s">
        <v>8</v>
      </c>
      <c r="B9" t="s">
        <v>162</v>
      </c>
      <c r="C9" t="s">
        <v>163</v>
      </c>
      <c r="D9" t="s">
        <v>164</v>
      </c>
      <c r="E9" t="s">
        <v>165</v>
      </c>
      <c r="F9" t="s">
        <v>137</v>
      </c>
    </row>
    <row r="10" spans="1:6" x14ac:dyDescent="0.25">
      <c r="A10" t="s">
        <v>43</v>
      </c>
      <c r="B10" t="s">
        <v>244</v>
      </c>
      <c r="C10" t="s">
        <v>245</v>
      </c>
      <c r="D10" t="s">
        <v>246</v>
      </c>
      <c r="E10" t="s">
        <v>247</v>
      </c>
      <c r="F10" t="s">
        <v>248</v>
      </c>
    </row>
  </sheetData>
  <autoFilter ref="A1:F9">
    <sortState ref="A2:F10">
      <sortCondition ref="D1:D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0" sqref="A10"/>
    </sheetView>
  </sheetViews>
  <sheetFormatPr defaultRowHeight="15" x14ac:dyDescent="0.25"/>
  <cols>
    <col min="1" max="1" width="27.42578125" customWidth="1"/>
  </cols>
  <sheetData>
    <row r="1" spans="1:6" x14ac:dyDescent="0.25">
      <c r="B1" t="s">
        <v>45</v>
      </c>
      <c r="C1" t="s">
        <v>47</v>
      </c>
      <c r="D1" t="s">
        <v>49</v>
      </c>
      <c r="E1" t="s">
        <v>51</v>
      </c>
      <c r="F1" t="s">
        <v>53</v>
      </c>
    </row>
    <row r="2" spans="1:6" x14ac:dyDescent="0.25">
      <c r="A2" t="s">
        <v>4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</row>
    <row r="3" spans="1:6" x14ac:dyDescent="0.25">
      <c r="A3" t="s">
        <v>29</v>
      </c>
      <c r="B3" t="s">
        <v>186</v>
      </c>
      <c r="C3" t="s">
        <v>187</v>
      </c>
      <c r="D3" t="s">
        <v>188</v>
      </c>
      <c r="E3" t="s">
        <v>189</v>
      </c>
      <c r="F3" t="s">
        <v>190</v>
      </c>
    </row>
    <row r="4" spans="1:6" x14ac:dyDescent="0.25">
      <c r="A4" t="s">
        <v>44</v>
      </c>
      <c r="B4" t="s">
        <v>249</v>
      </c>
      <c r="C4" t="s">
        <v>90</v>
      </c>
      <c r="D4" t="s">
        <v>250</v>
      </c>
      <c r="E4" t="s">
        <v>251</v>
      </c>
      <c r="F4" t="s">
        <v>252</v>
      </c>
    </row>
    <row r="5" spans="1:6" x14ac:dyDescent="0.25">
      <c r="A5" t="s">
        <v>19</v>
      </c>
      <c r="B5" t="s">
        <v>142</v>
      </c>
      <c r="C5" t="s">
        <v>143</v>
      </c>
      <c r="D5" t="s">
        <v>144</v>
      </c>
      <c r="E5" t="s">
        <v>145</v>
      </c>
      <c r="F5" t="s">
        <v>146</v>
      </c>
    </row>
    <row r="6" spans="1:6" x14ac:dyDescent="0.25">
      <c r="A6" t="s">
        <v>14</v>
      </c>
      <c r="B6" t="s">
        <v>119</v>
      </c>
      <c r="C6" t="s">
        <v>120</v>
      </c>
      <c r="D6" t="s">
        <v>121</v>
      </c>
      <c r="E6" t="s">
        <v>122</v>
      </c>
      <c r="F6" t="s">
        <v>123</v>
      </c>
    </row>
    <row r="7" spans="1:6" x14ac:dyDescent="0.25">
      <c r="A7" t="s">
        <v>34</v>
      </c>
      <c r="B7" t="s">
        <v>206</v>
      </c>
      <c r="C7" t="s">
        <v>207</v>
      </c>
      <c r="D7" t="s">
        <v>208</v>
      </c>
      <c r="E7" t="s">
        <v>209</v>
      </c>
      <c r="F7" t="s">
        <v>161</v>
      </c>
    </row>
    <row r="8" spans="1:6" x14ac:dyDescent="0.25">
      <c r="A8" t="s">
        <v>24</v>
      </c>
      <c r="B8" t="s">
        <v>94</v>
      </c>
      <c r="C8" t="s">
        <v>95</v>
      </c>
      <c r="D8" t="s">
        <v>96</v>
      </c>
      <c r="E8" t="s">
        <v>97</v>
      </c>
      <c r="F8" t="s">
        <v>98</v>
      </c>
    </row>
    <row r="9" spans="1:6" x14ac:dyDescent="0.25">
      <c r="A9" t="s">
        <v>9</v>
      </c>
      <c r="B9" t="s">
        <v>166</v>
      </c>
      <c r="C9" t="s">
        <v>167</v>
      </c>
      <c r="D9" t="s">
        <v>168</v>
      </c>
      <c r="E9" t="s">
        <v>169</v>
      </c>
      <c r="F9" t="s">
        <v>132</v>
      </c>
    </row>
    <row r="10" spans="1:6" x14ac:dyDescent="0.25">
      <c r="A10" t="s">
        <v>39</v>
      </c>
      <c r="B10" t="s">
        <v>229</v>
      </c>
      <c r="C10" t="s">
        <v>225</v>
      </c>
      <c r="D10" t="s">
        <v>230</v>
      </c>
      <c r="E10" t="s">
        <v>231</v>
      </c>
      <c r="F10" t="s">
        <v>128</v>
      </c>
    </row>
  </sheetData>
  <autoFilter ref="A1:F9">
    <sortState ref="A2:F10">
      <sortCondition ref="D1:D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2020-04-17T07:17:17Z</dcterms:created>
  <dcterms:modified xsi:type="dcterms:W3CDTF">2020-04-20T13:30:45Z</dcterms:modified>
</cp:coreProperties>
</file>