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80" activeTab="2"/>
  </bookViews>
  <sheets>
    <sheet name="12.23~12.29占比" sheetId="1" r:id="rId1"/>
    <sheet name="现场植入" sheetId="5" r:id="rId2"/>
    <sheet name="节目包装" sheetId="6" r:id="rId3"/>
  </sheets>
  <calcPr calcId="144525"/>
</workbook>
</file>

<file path=xl/sharedStrings.xml><?xml version="1.0" encoding="utf-8"?>
<sst xmlns="http://schemas.openxmlformats.org/spreadsheetml/2006/main" count="123" uniqueCount="60">
  <si>
    <t>品牌</t>
  </si>
  <si>
    <t>现场植入</t>
  </si>
  <si>
    <t>节目包装</t>
  </si>
  <si>
    <t>拼多多</t>
  </si>
  <si>
    <t>网易云音乐</t>
  </si>
  <si>
    <t>伊贝诗</t>
  </si>
  <si>
    <t>百岁山</t>
  </si>
  <si>
    <t>贝因美</t>
  </si>
  <si>
    <t>味动力</t>
  </si>
  <si>
    <t>vivo</t>
  </si>
  <si>
    <t>每日鲜语</t>
  </si>
  <si>
    <t>道道全</t>
  </si>
  <si>
    <t>快手</t>
  </si>
  <si>
    <t>植入方式</t>
  </si>
  <si>
    <t>10月小计</t>
  </si>
  <si>
    <t>11月小计</t>
  </si>
  <si>
    <t>12月小计</t>
  </si>
  <si>
    <t>产品摆放</t>
  </si>
  <si>
    <t>桌标</t>
  </si>
  <si>
    <t>灯箱</t>
  </si>
  <si>
    <t>1麦标</t>
  </si>
  <si>
    <t>1道具植入</t>
  </si>
  <si>
    <t>1台牌</t>
  </si>
  <si>
    <t>1大屏幕</t>
  </si>
  <si>
    <t>1手卡</t>
  </si>
  <si>
    <t>1品牌提及</t>
  </si>
  <si>
    <t>1背景植入</t>
  </si>
  <si>
    <t>1主持人标准口播</t>
  </si>
  <si>
    <t>1互动口播空镜</t>
  </si>
  <si>
    <t>1置景口播空镜</t>
  </si>
  <si>
    <t>1电子屏</t>
  </si>
  <si>
    <t>1地标</t>
  </si>
  <si>
    <t>1玩偶形象</t>
  </si>
  <si>
    <t>1情景对话</t>
  </si>
  <si>
    <t>1花式口播</t>
  </si>
  <si>
    <t>1产品模型</t>
  </si>
  <si>
    <t>1产品使用</t>
  </si>
  <si>
    <t>1情景植入</t>
  </si>
  <si>
    <t>包装方式</t>
  </si>
  <si>
    <t>2内容提示</t>
  </si>
  <si>
    <t>2人名提示条</t>
  </si>
  <si>
    <t>2角标</t>
  </si>
  <si>
    <t>2转场</t>
  </si>
  <si>
    <t>2口播压屏条</t>
  </si>
  <si>
    <t>2广告关版</t>
  </si>
  <si>
    <t>2广告开版</t>
  </si>
  <si>
    <t>2画外音标准口播</t>
  </si>
  <si>
    <t>2预告/回顾</t>
  </si>
  <si>
    <t>2片尾鸣谢</t>
  </si>
  <si>
    <t>2压屏标版</t>
  </si>
  <si>
    <t>2片头联合LOGO</t>
  </si>
  <si>
    <t>片尾压屏标版</t>
  </si>
  <si>
    <t>2片尾拉滚</t>
  </si>
  <si>
    <t>2压屏条</t>
  </si>
  <si>
    <t>2花字</t>
  </si>
  <si>
    <t>2原创贴片</t>
  </si>
  <si>
    <t>2动画模型</t>
  </si>
  <si>
    <t>2表演提示条</t>
  </si>
  <si>
    <t>2滚动字幕</t>
  </si>
  <si>
    <t>2互动区压滚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</si>
</sst>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7" borderId="3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3" fillId="20" borderId="4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2" borderId="0" xfId="0" applyFill="1" applyAlignment="1">
      <alignment vertical="center"/>
    </xf>
    <xf numFmtId="0" fontId="0" fillId="2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12" sqref="C12"/>
    </sheetView>
  </sheetViews>
  <sheetFormatPr defaultColWidth="8.89090909090909" defaultRowHeight="14" outlineLevelCol="2"/>
  <sheetData>
    <row r="1" spans="1:3">
      <c r="A1" s="2" t="s">
        <v>0</v>
      </c>
      <c r="B1" t="s">
        <v>1</v>
      </c>
      <c r="C1" t="s">
        <v>2</v>
      </c>
    </row>
    <row r="2" spans="1:3">
      <c r="A2" s="2" t="s">
        <v>3</v>
      </c>
      <c r="B2" s="6">
        <v>0.8386</v>
      </c>
      <c r="C2" s="6">
        <v>0.1614</v>
      </c>
    </row>
    <row r="3" spans="1:3">
      <c r="A3" s="2" t="s">
        <v>4</v>
      </c>
      <c r="B3" s="6">
        <v>0.8237</v>
      </c>
      <c r="C3" s="6">
        <v>0.1763</v>
      </c>
    </row>
    <row r="4" spans="1:3">
      <c r="A4" s="2" t="s">
        <v>5</v>
      </c>
      <c r="B4" s="6">
        <v>0.925</v>
      </c>
      <c r="C4" s="6">
        <v>0.075</v>
      </c>
    </row>
    <row r="5" spans="1:3">
      <c r="A5" s="2" t="s">
        <v>6</v>
      </c>
      <c r="B5" s="6">
        <v>0.9701</v>
      </c>
      <c r="C5" s="6">
        <v>0.0299</v>
      </c>
    </row>
    <row r="6" spans="1:3">
      <c r="A6" s="2" t="s">
        <v>7</v>
      </c>
      <c r="B6" s="6">
        <v>0.9353</v>
      </c>
      <c r="C6" s="6">
        <v>0.0647</v>
      </c>
    </row>
    <row r="7" spans="1:3">
      <c r="A7" s="2" t="s">
        <v>8</v>
      </c>
      <c r="B7" s="6">
        <v>0.939</v>
      </c>
      <c r="C7" s="6">
        <v>0.061</v>
      </c>
    </row>
    <row r="8" spans="1:3">
      <c r="A8" s="2" t="s">
        <v>9</v>
      </c>
      <c r="B8" s="6">
        <v>0.6803</v>
      </c>
      <c r="C8" s="6">
        <v>0.3197</v>
      </c>
    </row>
    <row r="9" spans="1:3">
      <c r="A9" s="2" t="s">
        <v>10</v>
      </c>
      <c r="B9" s="6">
        <v>0.8861</v>
      </c>
      <c r="C9" s="6">
        <v>0.1139</v>
      </c>
    </row>
    <row r="10" spans="1:3">
      <c r="A10" s="2" t="s">
        <v>11</v>
      </c>
      <c r="B10" s="6">
        <v>0.8352</v>
      </c>
      <c r="C10" s="6">
        <v>0.1648</v>
      </c>
    </row>
    <row r="11" spans="1:3">
      <c r="A11" s="2" t="s">
        <v>12</v>
      </c>
      <c r="B11" s="6">
        <v>0.9178</v>
      </c>
      <c r="C11" s="6">
        <v>0.0822</v>
      </c>
    </row>
    <row r="12" spans="2:3">
      <c r="B12">
        <f>AVERAGE(B2:B11)</f>
        <v>0.87511</v>
      </c>
      <c r="C12">
        <f>AVERAGE(C2:C11)</f>
        <v>0.12489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2"/>
  <sheetViews>
    <sheetView zoomScale="60" zoomScaleNormal="60" workbookViewId="0">
      <selection activeCell="E17" sqref="E17"/>
    </sheetView>
  </sheetViews>
  <sheetFormatPr defaultColWidth="8.89090909090909" defaultRowHeight="14"/>
  <cols>
    <col min="10" max="10" width="11.2181818181818" customWidth="1"/>
    <col min="12" max="12" width="13.1090909090909" customWidth="1"/>
  </cols>
  <sheetData>
    <row r="1" spans="1:34">
      <c r="A1" t="s">
        <v>13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4" t="s">
        <v>14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4" t="s">
        <v>15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12</v>
      </c>
      <c r="AH1" s="4" t="s">
        <v>16</v>
      </c>
    </row>
    <row r="2" spans="1:34">
      <c r="A2" s="2" t="s">
        <v>17</v>
      </c>
      <c r="E2">
        <v>1529</v>
      </c>
      <c r="F2">
        <v>771</v>
      </c>
      <c r="G2">
        <v>2215</v>
      </c>
      <c r="H2">
        <v>87</v>
      </c>
      <c r="I2">
        <v>268</v>
      </c>
      <c r="J2">
        <v>5</v>
      </c>
      <c r="K2"/>
      <c r="L2" s="5">
        <f t="shared" ref="L2:L18" si="0">SUM(B2:K2)</f>
        <v>4875</v>
      </c>
      <c r="P2">
        <v>2679</v>
      </c>
      <c r="Q2">
        <v>1060</v>
      </c>
      <c r="R2">
        <v>2100</v>
      </c>
      <c r="S2">
        <v>62</v>
      </c>
      <c r="T2">
        <v>683</v>
      </c>
      <c r="U2">
        <v>12</v>
      </c>
      <c r="W2" s="5">
        <f t="shared" ref="W2:W18" si="1">SUM(M2:V2)</f>
        <v>6596</v>
      </c>
      <c r="AA2">
        <v>2242</v>
      </c>
      <c r="AB2">
        <v>523</v>
      </c>
      <c r="AC2">
        <v>1794</v>
      </c>
      <c r="AD2">
        <v>3</v>
      </c>
      <c r="AE2">
        <v>801</v>
      </c>
      <c r="AF2">
        <v>1</v>
      </c>
      <c r="AH2" s="5">
        <f t="shared" ref="AH2:AH22" si="2">SUM(X2:AG2)</f>
        <v>5364</v>
      </c>
    </row>
    <row r="3" spans="1:34">
      <c r="A3" t="s">
        <v>18</v>
      </c>
      <c r="B3">
        <v>1342</v>
      </c>
      <c r="C3"/>
      <c r="D3">
        <v>37</v>
      </c>
      <c r="E3"/>
      <c r="F3">
        <v>81</v>
      </c>
      <c r="G3">
        <v>6</v>
      </c>
      <c r="H3"/>
      <c r="L3" s="5">
        <f t="shared" si="0"/>
        <v>1466</v>
      </c>
      <c r="M3">
        <v>1901</v>
      </c>
      <c r="O3">
        <v>31</v>
      </c>
      <c r="Q3">
        <v>293</v>
      </c>
      <c r="V3">
        <v>28</v>
      </c>
      <c r="W3" s="5">
        <f t="shared" si="1"/>
        <v>2253</v>
      </c>
      <c r="X3">
        <v>1427</v>
      </c>
      <c r="Z3">
        <v>9</v>
      </c>
      <c r="AB3">
        <v>179</v>
      </c>
      <c r="AH3" s="5">
        <f t="shared" si="2"/>
        <v>1615</v>
      </c>
    </row>
    <row r="4" spans="1:34">
      <c r="A4" t="s">
        <v>19</v>
      </c>
      <c r="B4">
        <v>818</v>
      </c>
      <c r="C4">
        <v>43</v>
      </c>
      <c r="D4">
        <v>135</v>
      </c>
      <c r="E4"/>
      <c r="F4">
        <v>351</v>
      </c>
      <c r="G4">
        <v>804</v>
      </c>
      <c r="H4">
        <v>501</v>
      </c>
      <c r="I4">
        <v>45</v>
      </c>
      <c r="J4">
        <v>848</v>
      </c>
      <c r="L4" s="5">
        <f t="shared" si="0"/>
        <v>3545</v>
      </c>
      <c r="M4">
        <v>488</v>
      </c>
      <c r="N4">
        <v>573</v>
      </c>
      <c r="O4">
        <v>34</v>
      </c>
      <c r="P4"/>
      <c r="Q4">
        <v>240</v>
      </c>
      <c r="R4">
        <v>30</v>
      </c>
      <c r="S4">
        <v>1345</v>
      </c>
      <c r="T4">
        <v>347</v>
      </c>
      <c r="U4">
        <v>1000</v>
      </c>
      <c r="V4">
        <v>172</v>
      </c>
      <c r="W4" s="5">
        <f t="shared" si="1"/>
        <v>4229</v>
      </c>
      <c r="X4">
        <v>1259</v>
      </c>
      <c r="Y4">
        <v>794</v>
      </c>
      <c r="AB4">
        <v>196</v>
      </c>
      <c r="AC4">
        <v>12</v>
      </c>
      <c r="AD4">
        <v>580</v>
      </c>
      <c r="AE4">
        <v>613</v>
      </c>
      <c r="AF4">
        <v>1067</v>
      </c>
      <c r="AG4">
        <v>574</v>
      </c>
      <c r="AH4" s="5">
        <f t="shared" si="2"/>
        <v>5095</v>
      </c>
    </row>
    <row r="5" spans="1:34">
      <c r="A5" t="s">
        <v>20</v>
      </c>
      <c r="B5">
        <v>1117</v>
      </c>
      <c r="C5"/>
      <c r="D5"/>
      <c r="E5"/>
      <c r="F5">
        <v>785</v>
      </c>
      <c r="G5">
        <v>146</v>
      </c>
      <c r="H5"/>
      <c r="I5"/>
      <c r="J5"/>
      <c r="K5"/>
      <c r="L5" s="5">
        <f t="shared" si="0"/>
        <v>2048</v>
      </c>
      <c r="M5">
        <v>1581</v>
      </c>
      <c r="Q5">
        <v>1118</v>
      </c>
      <c r="R5"/>
      <c r="S5">
        <v>311</v>
      </c>
      <c r="W5" s="5">
        <f t="shared" si="1"/>
        <v>3010</v>
      </c>
      <c r="X5">
        <v>1160</v>
      </c>
      <c r="AB5">
        <v>939</v>
      </c>
      <c r="AG5">
        <v>54</v>
      </c>
      <c r="AH5" s="5">
        <f t="shared" si="2"/>
        <v>2153</v>
      </c>
    </row>
    <row r="6" spans="1:34">
      <c r="A6" t="s">
        <v>21</v>
      </c>
      <c r="B6">
        <v>666</v>
      </c>
      <c r="C6">
        <v>84</v>
      </c>
      <c r="D6">
        <v>60</v>
      </c>
      <c r="E6">
        <v>116</v>
      </c>
      <c r="F6">
        <v>590</v>
      </c>
      <c r="G6">
        <v>485</v>
      </c>
      <c r="H6">
        <v>184</v>
      </c>
      <c r="I6">
        <v>125</v>
      </c>
      <c r="J6">
        <v>70</v>
      </c>
      <c r="K6"/>
      <c r="L6" s="5">
        <f t="shared" si="0"/>
        <v>2380</v>
      </c>
      <c r="M6">
        <v>385</v>
      </c>
      <c r="N6">
        <v>716</v>
      </c>
      <c r="O6">
        <v>99</v>
      </c>
      <c r="P6">
        <v>440</v>
      </c>
      <c r="Q6">
        <v>997</v>
      </c>
      <c r="R6">
        <v>754</v>
      </c>
      <c r="S6">
        <v>103</v>
      </c>
      <c r="T6">
        <v>117</v>
      </c>
      <c r="U6">
        <v>73</v>
      </c>
      <c r="V6">
        <v>103</v>
      </c>
      <c r="W6" s="5">
        <f t="shared" si="1"/>
        <v>3787</v>
      </c>
      <c r="X6">
        <v>572</v>
      </c>
      <c r="Y6">
        <v>1329</v>
      </c>
      <c r="Z6">
        <v>15</v>
      </c>
      <c r="AA6">
        <v>208</v>
      </c>
      <c r="AB6">
        <v>664</v>
      </c>
      <c r="AC6">
        <v>512</v>
      </c>
      <c r="AD6">
        <v>106</v>
      </c>
      <c r="AE6">
        <v>98</v>
      </c>
      <c r="AF6">
        <v>80</v>
      </c>
      <c r="AG6">
        <v>114</v>
      </c>
      <c r="AH6" s="5">
        <f t="shared" si="2"/>
        <v>3698</v>
      </c>
    </row>
    <row r="7" spans="1:34">
      <c r="A7" t="s">
        <v>22</v>
      </c>
      <c r="B7">
        <v>955</v>
      </c>
      <c r="C7">
        <v>194</v>
      </c>
      <c r="D7"/>
      <c r="E7"/>
      <c r="F7">
        <v>56</v>
      </c>
      <c r="G7">
        <v>1093</v>
      </c>
      <c r="H7"/>
      <c r="I7">
        <v>2</v>
      </c>
      <c r="J7"/>
      <c r="L7" s="5">
        <f t="shared" si="0"/>
        <v>2300</v>
      </c>
      <c r="M7">
        <v>577</v>
      </c>
      <c r="N7">
        <v>706</v>
      </c>
      <c r="O7"/>
      <c r="P7"/>
      <c r="Q7">
        <v>46</v>
      </c>
      <c r="R7">
        <v>917</v>
      </c>
      <c r="S7"/>
      <c r="T7">
        <v>72</v>
      </c>
      <c r="W7" s="5">
        <f t="shared" si="1"/>
        <v>2318</v>
      </c>
      <c r="X7">
        <v>486</v>
      </c>
      <c r="Y7">
        <v>1038</v>
      </c>
      <c r="AB7">
        <v>30</v>
      </c>
      <c r="AC7">
        <v>1082</v>
      </c>
      <c r="AE7">
        <v>340</v>
      </c>
      <c r="AH7" s="5">
        <f t="shared" si="2"/>
        <v>2976</v>
      </c>
    </row>
    <row r="8" spans="1:34">
      <c r="A8" t="s">
        <v>23</v>
      </c>
      <c r="B8">
        <v>75</v>
      </c>
      <c r="C8">
        <v>2</v>
      </c>
      <c r="D8">
        <v>1609</v>
      </c>
      <c r="E8"/>
      <c r="F8">
        <v>79</v>
      </c>
      <c r="G8">
        <v>773</v>
      </c>
      <c r="H8">
        <v>398</v>
      </c>
      <c r="I8">
        <v>3</v>
      </c>
      <c r="J8">
        <v>22</v>
      </c>
      <c r="L8" s="5">
        <f t="shared" si="0"/>
        <v>2961</v>
      </c>
      <c r="M8">
        <v>118</v>
      </c>
      <c r="N8">
        <v>30</v>
      </c>
      <c r="O8">
        <v>1344</v>
      </c>
      <c r="Q8">
        <v>178</v>
      </c>
      <c r="R8">
        <v>381</v>
      </c>
      <c r="S8">
        <v>616</v>
      </c>
      <c r="T8">
        <v>10</v>
      </c>
      <c r="U8">
        <v>43</v>
      </c>
      <c r="V8">
        <v>573</v>
      </c>
      <c r="W8" s="5">
        <f t="shared" si="1"/>
        <v>3293</v>
      </c>
      <c r="X8">
        <v>344</v>
      </c>
      <c r="Y8">
        <v>29</v>
      </c>
      <c r="Z8">
        <v>1509</v>
      </c>
      <c r="AB8">
        <v>164</v>
      </c>
      <c r="AC8">
        <v>153</v>
      </c>
      <c r="AD8">
        <v>312</v>
      </c>
      <c r="AE8">
        <v>31</v>
      </c>
      <c r="AF8">
        <v>133</v>
      </c>
      <c r="AG8">
        <v>425</v>
      </c>
      <c r="AH8" s="5">
        <f t="shared" si="2"/>
        <v>3100</v>
      </c>
    </row>
    <row r="9" spans="1:34">
      <c r="A9" t="s">
        <v>24</v>
      </c>
      <c r="B9">
        <v>82</v>
      </c>
      <c r="H9">
        <v>17</v>
      </c>
      <c r="L9" s="5">
        <f t="shared" si="0"/>
        <v>99</v>
      </c>
      <c r="M9">
        <v>61</v>
      </c>
      <c r="Q9">
        <v>3</v>
      </c>
      <c r="S9">
        <v>38</v>
      </c>
      <c r="W9" s="5">
        <f t="shared" si="1"/>
        <v>102</v>
      </c>
      <c r="X9">
        <v>80</v>
      </c>
      <c r="AD9">
        <v>39</v>
      </c>
      <c r="AH9" s="5">
        <f t="shared" si="2"/>
        <v>119</v>
      </c>
    </row>
    <row r="10" s="1" customFormat="1" spans="1:34">
      <c r="A10" t="s">
        <v>25</v>
      </c>
      <c r="B10">
        <v>42</v>
      </c>
      <c r="C10">
        <v>6</v>
      </c>
      <c r="D10">
        <v>21</v>
      </c>
      <c r="E10"/>
      <c r="F10">
        <v>19</v>
      </c>
      <c r="G10">
        <v>4</v>
      </c>
      <c r="H10">
        <v>13</v>
      </c>
      <c r="I10">
        <v>5</v>
      </c>
      <c r="J10">
        <v>8</v>
      </c>
      <c r="K10"/>
      <c r="L10" s="5">
        <f t="shared" si="0"/>
        <v>118</v>
      </c>
      <c r="M10">
        <v>54</v>
      </c>
      <c r="N10">
        <v>27</v>
      </c>
      <c r="O10">
        <v>24</v>
      </c>
      <c r="P10"/>
      <c r="Q10">
        <v>26</v>
      </c>
      <c r="R10">
        <v>1</v>
      </c>
      <c r="S10">
        <v>28</v>
      </c>
      <c r="T10">
        <v>6</v>
      </c>
      <c r="U10">
        <v>10</v>
      </c>
      <c r="V10"/>
      <c r="W10" s="5">
        <f t="shared" si="1"/>
        <v>176</v>
      </c>
      <c r="X10">
        <v>59</v>
      </c>
      <c r="Y10">
        <v>24</v>
      </c>
      <c r="Z10">
        <v>29</v>
      </c>
      <c r="AA10"/>
      <c r="AB10">
        <v>16</v>
      </c>
      <c r="AC10">
        <v>5</v>
      </c>
      <c r="AD10">
        <v>19</v>
      </c>
      <c r="AE10">
        <v>12</v>
      </c>
      <c r="AF10">
        <v>14</v>
      </c>
      <c r="AG10">
        <v>13</v>
      </c>
      <c r="AH10" s="5">
        <f t="shared" si="2"/>
        <v>191</v>
      </c>
    </row>
    <row r="11" spans="1:34">
      <c r="A11" t="s">
        <v>26</v>
      </c>
      <c r="B11">
        <v>14</v>
      </c>
      <c r="C11"/>
      <c r="D11">
        <v>1476</v>
      </c>
      <c r="E11">
        <v>5</v>
      </c>
      <c r="F11">
        <v>160</v>
      </c>
      <c r="G11">
        <v>31</v>
      </c>
      <c r="H11">
        <v>1</v>
      </c>
      <c r="I11">
        <v>53</v>
      </c>
      <c r="J11"/>
      <c r="K11"/>
      <c r="L11" s="5">
        <f t="shared" si="0"/>
        <v>1740</v>
      </c>
      <c r="M11">
        <v>114</v>
      </c>
      <c r="N11">
        <v>5</v>
      </c>
      <c r="O11">
        <v>1755</v>
      </c>
      <c r="P11"/>
      <c r="Q11">
        <v>530</v>
      </c>
      <c r="R11">
        <v>28</v>
      </c>
      <c r="T11">
        <v>59</v>
      </c>
      <c r="V11">
        <v>114</v>
      </c>
      <c r="W11" s="5">
        <f t="shared" si="1"/>
        <v>2605</v>
      </c>
      <c r="X11">
        <v>33</v>
      </c>
      <c r="Z11">
        <v>1759</v>
      </c>
      <c r="AA11">
        <v>15</v>
      </c>
      <c r="AB11">
        <v>398</v>
      </c>
      <c r="AC11">
        <v>13</v>
      </c>
      <c r="AE11">
        <v>146</v>
      </c>
      <c r="AG11">
        <v>15</v>
      </c>
      <c r="AH11" s="5">
        <f t="shared" si="2"/>
        <v>2379</v>
      </c>
    </row>
    <row r="12" spans="1:34">
      <c r="A12" t="s">
        <v>27</v>
      </c>
      <c r="B12">
        <v>35</v>
      </c>
      <c r="C12"/>
      <c r="D12">
        <v>32</v>
      </c>
      <c r="E12">
        <v>12</v>
      </c>
      <c r="F12">
        <v>16</v>
      </c>
      <c r="G12">
        <v>87</v>
      </c>
      <c r="H12">
        <v>16</v>
      </c>
      <c r="I12">
        <v>2</v>
      </c>
      <c r="J12">
        <v>13</v>
      </c>
      <c r="L12" s="5">
        <f t="shared" si="0"/>
        <v>213</v>
      </c>
      <c r="M12">
        <v>36</v>
      </c>
      <c r="N12"/>
      <c r="O12">
        <v>30</v>
      </c>
      <c r="P12">
        <v>15</v>
      </c>
      <c r="Q12">
        <v>28</v>
      </c>
      <c r="R12">
        <v>65</v>
      </c>
      <c r="S12">
        <v>34</v>
      </c>
      <c r="T12">
        <v>3</v>
      </c>
      <c r="U12">
        <v>18</v>
      </c>
      <c r="V12">
        <v>31</v>
      </c>
      <c r="W12" s="5">
        <f t="shared" si="1"/>
        <v>260</v>
      </c>
      <c r="X12">
        <v>40</v>
      </c>
      <c r="Z12">
        <v>24</v>
      </c>
      <c r="AA12">
        <v>14</v>
      </c>
      <c r="AB12">
        <v>21</v>
      </c>
      <c r="AC12">
        <v>54</v>
      </c>
      <c r="AD12">
        <v>16</v>
      </c>
      <c r="AE12">
        <v>5</v>
      </c>
      <c r="AF12">
        <v>14</v>
      </c>
      <c r="AG12">
        <v>30</v>
      </c>
      <c r="AH12" s="5">
        <f t="shared" si="2"/>
        <v>218</v>
      </c>
    </row>
    <row r="13" spans="1:34">
      <c r="A13" t="s">
        <v>28</v>
      </c>
      <c r="G13">
        <v>12</v>
      </c>
      <c r="L13" s="5">
        <f t="shared" si="0"/>
        <v>12</v>
      </c>
      <c r="R13">
        <v>10</v>
      </c>
      <c r="S13">
        <v>3</v>
      </c>
      <c r="T13">
        <v>1</v>
      </c>
      <c r="W13" s="5">
        <f t="shared" si="1"/>
        <v>14</v>
      </c>
      <c r="AC13">
        <v>8</v>
      </c>
      <c r="AE13">
        <v>5</v>
      </c>
      <c r="AH13" s="5">
        <f t="shared" si="2"/>
        <v>13</v>
      </c>
    </row>
    <row r="14" spans="1:34">
      <c r="A14" t="s">
        <v>29</v>
      </c>
      <c r="B14">
        <v>12</v>
      </c>
      <c r="C14">
        <v>6</v>
      </c>
      <c r="D14"/>
      <c r="E14">
        <v>13</v>
      </c>
      <c r="G14">
        <v>44</v>
      </c>
      <c r="H14">
        <v>10</v>
      </c>
      <c r="I14">
        <v>4</v>
      </c>
      <c r="J14">
        <v>4</v>
      </c>
      <c r="K14"/>
      <c r="L14" s="5">
        <f t="shared" si="0"/>
        <v>93</v>
      </c>
      <c r="M14">
        <v>6</v>
      </c>
      <c r="N14">
        <v>14</v>
      </c>
      <c r="P14">
        <v>20</v>
      </c>
      <c r="R14">
        <v>31</v>
      </c>
      <c r="S14">
        <v>7</v>
      </c>
      <c r="T14">
        <v>12</v>
      </c>
      <c r="U14">
        <v>5</v>
      </c>
      <c r="V14">
        <v>26</v>
      </c>
      <c r="W14" s="5">
        <f t="shared" si="1"/>
        <v>121</v>
      </c>
      <c r="X14">
        <v>12</v>
      </c>
      <c r="Y14">
        <v>12</v>
      </c>
      <c r="AA14">
        <v>16</v>
      </c>
      <c r="AC14">
        <v>20</v>
      </c>
      <c r="AE14">
        <v>20</v>
      </c>
      <c r="AF14">
        <v>4</v>
      </c>
      <c r="AG14">
        <v>20</v>
      </c>
      <c r="AH14" s="5">
        <f t="shared" si="2"/>
        <v>104</v>
      </c>
    </row>
    <row r="15" spans="1:34">
      <c r="A15" t="s">
        <v>30</v>
      </c>
      <c r="B15">
        <v>3</v>
      </c>
      <c r="C15"/>
      <c r="D15"/>
      <c r="E15"/>
      <c r="F15"/>
      <c r="G15"/>
      <c r="L15" s="5">
        <f t="shared" si="0"/>
        <v>3</v>
      </c>
      <c r="M15">
        <v>7</v>
      </c>
      <c r="S15">
        <v>10</v>
      </c>
      <c r="W15" s="5">
        <f t="shared" si="1"/>
        <v>17</v>
      </c>
      <c r="X15">
        <v>16</v>
      </c>
      <c r="AD15">
        <v>1</v>
      </c>
      <c r="AH15" s="5">
        <f t="shared" si="2"/>
        <v>17</v>
      </c>
    </row>
    <row r="16" spans="1:34">
      <c r="A16" t="s">
        <v>31</v>
      </c>
      <c r="B16">
        <v>1</v>
      </c>
      <c r="C16"/>
      <c r="D16">
        <v>24</v>
      </c>
      <c r="E16"/>
      <c r="F16">
        <v>27</v>
      </c>
      <c r="G16"/>
      <c r="H16"/>
      <c r="I16"/>
      <c r="J16"/>
      <c r="K16"/>
      <c r="L16" s="5">
        <f t="shared" si="0"/>
        <v>52</v>
      </c>
      <c r="M16">
        <v>1</v>
      </c>
      <c r="O16">
        <v>36</v>
      </c>
      <c r="P16"/>
      <c r="Q16">
        <v>52</v>
      </c>
      <c r="V16">
        <v>17</v>
      </c>
      <c r="W16" s="5">
        <f t="shared" si="1"/>
        <v>106</v>
      </c>
      <c r="Z16">
        <v>2</v>
      </c>
      <c r="AB16">
        <v>71</v>
      </c>
      <c r="AH16" s="5">
        <f t="shared" si="2"/>
        <v>73</v>
      </c>
    </row>
    <row r="17" spans="1:34">
      <c r="A17" t="s">
        <v>32</v>
      </c>
      <c r="B17"/>
      <c r="C17"/>
      <c r="D17"/>
      <c r="E17"/>
      <c r="F17">
        <v>30</v>
      </c>
      <c r="G17"/>
      <c r="L17" s="5">
        <f t="shared" si="0"/>
        <v>30</v>
      </c>
      <c r="Q17">
        <v>45</v>
      </c>
      <c r="R17"/>
      <c r="V17">
        <v>999</v>
      </c>
      <c r="W17" s="5">
        <f t="shared" si="1"/>
        <v>1044</v>
      </c>
      <c r="X17">
        <v>16</v>
      </c>
      <c r="AB17">
        <v>157</v>
      </c>
      <c r="AG17">
        <v>934</v>
      </c>
      <c r="AH17" s="5">
        <f t="shared" si="2"/>
        <v>1107</v>
      </c>
    </row>
    <row r="18" spans="1:34">
      <c r="A18" t="s">
        <v>33</v>
      </c>
      <c r="B18">
        <v>12</v>
      </c>
      <c r="C18"/>
      <c r="D18">
        <v>6</v>
      </c>
      <c r="E18">
        <v>2</v>
      </c>
      <c r="F18">
        <v>7</v>
      </c>
      <c r="G18">
        <v>2</v>
      </c>
      <c r="H18">
        <v>15</v>
      </c>
      <c r="I18">
        <v>3</v>
      </c>
      <c r="J18">
        <v>2</v>
      </c>
      <c r="L18" s="5">
        <f t="shared" si="0"/>
        <v>49</v>
      </c>
      <c r="M18">
        <v>4</v>
      </c>
      <c r="N18">
        <v>13</v>
      </c>
      <c r="O18"/>
      <c r="P18">
        <v>11</v>
      </c>
      <c r="Q18">
        <v>7</v>
      </c>
      <c r="R18">
        <v>2</v>
      </c>
      <c r="S18">
        <v>30</v>
      </c>
      <c r="T18">
        <v>4</v>
      </c>
      <c r="U18">
        <v>2</v>
      </c>
      <c r="V18">
        <v>15</v>
      </c>
      <c r="W18" s="5">
        <f t="shared" si="1"/>
        <v>88</v>
      </c>
      <c r="X18">
        <v>15</v>
      </c>
      <c r="Y18">
        <v>18</v>
      </c>
      <c r="AA18">
        <v>5</v>
      </c>
      <c r="AB18">
        <v>4</v>
      </c>
      <c r="AC18">
        <v>4</v>
      </c>
      <c r="AD18">
        <v>8</v>
      </c>
      <c r="AE18">
        <v>8</v>
      </c>
      <c r="AF18">
        <v>2</v>
      </c>
      <c r="AG18">
        <v>13</v>
      </c>
      <c r="AH18" s="5">
        <f t="shared" si="2"/>
        <v>77</v>
      </c>
    </row>
    <row r="19" spans="1:34">
      <c r="A19" t="s">
        <v>34</v>
      </c>
      <c r="L19" s="5"/>
      <c r="M19"/>
      <c r="W19" s="5"/>
      <c r="AD19">
        <v>1</v>
      </c>
      <c r="AG19">
        <v>1</v>
      </c>
      <c r="AH19" s="5">
        <f t="shared" si="2"/>
        <v>2</v>
      </c>
    </row>
    <row r="20" spans="1:34">
      <c r="A20" t="s">
        <v>35</v>
      </c>
      <c r="J20">
        <v>1</v>
      </c>
      <c r="L20" s="5">
        <f>SUM(B20:K20)</f>
        <v>1</v>
      </c>
      <c r="W20" s="5"/>
      <c r="AC20">
        <v>1</v>
      </c>
      <c r="AH20" s="5">
        <f t="shared" si="2"/>
        <v>1</v>
      </c>
    </row>
    <row r="21" s="1" customFormat="1" spans="1:34">
      <c r="A21" t="s">
        <v>36</v>
      </c>
      <c r="B21">
        <v>6</v>
      </c>
      <c r="C21">
        <v>2</v>
      </c>
      <c r="D21">
        <v>28</v>
      </c>
      <c r="E21">
        <v>18</v>
      </c>
      <c r="F21">
        <v>1</v>
      </c>
      <c r="G21">
        <v>28</v>
      </c>
      <c r="H21">
        <v>511</v>
      </c>
      <c r="I21">
        <v>9</v>
      </c>
      <c r="J21">
        <v>10</v>
      </c>
      <c r="K21"/>
      <c r="L21" s="5">
        <f>SUM(B21:K21)</f>
        <v>613</v>
      </c>
      <c r="M21">
        <v>1</v>
      </c>
      <c r="N21">
        <v>4</v>
      </c>
      <c r="O21"/>
      <c r="P21">
        <v>40</v>
      </c>
      <c r="Q21">
        <v>12</v>
      </c>
      <c r="R21">
        <v>18</v>
      </c>
      <c r="S21">
        <v>43</v>
      </c>
      <c r="T21">
        <v>14</v>
      </c>
      <c r="U21">
        <v>3</v>
      </c>
      <c r="V21"/>
      <c r="W21" s="5">
        <f>SUM(M21:V21)</f>
        <v>135</v>
      </c>
      <c r="X21">
        <v>2</v>
      </c>
      <c r="Y21"/>
      <c r="Z21">
        <v>24</v>
      </c>
      <c r="AA21">
        <v>34</v>
      </c>
      <c r="AB21"/>
      <c r="AC21">
        <v>8</v>
      </c>
      <c r="AD21">
        <v>29</v>
      </c>
      <c r="AE21">
        <v>25</v>
      </c>
      <c r="AF21">
        <v>3</v>
      </c>
      <c r="AG21">
        <v>8</v>
      </c>
      <c r="AH21" s="5">
        <f t="shared" si="2"/>
        <v>133</v>
      </c>
    </row>
    <row r="22" spans="1:34">
      <c r="A22" t="s">
        <v>37</v>
      </c>
      <c r="B22">
        <f t="shared" ref="B22:J22" si="3">SUM(B2:B21)</f>
        <v>5180</v>
      </c>
      <c r="C22">
        <f t="shared" si="3"/>
        <v>337</v>
      </c>
      <c r="D22">
        <f t="shared" si="3"/>
        <v>3428</v>
      </c>
      <c r="E22">
        <f t="shared" si="3"/>
        <v>1695</v>
      </c>
      <c r="F22">
        <f t="shared" si="3"/>
        <v>2973</v>
      </c>
      <c r="G22">
        <f t="shared" si="3"/>
        <v>5730</v>
      </c>
      <c r="H22">
        <f t="shared" si="3"/>
        <v>1753</v>
      </c>
      <c r="I22">
        <f t="shared" si="3"/>
        <v>519</v>
      </c>
      <c r="J22">
        <f t="shared" si="3"/>
        <v>983</v>
      </c>
      <c r="L22" s="5"/>
      <c r="M22"/>
      <c r="N22"/>
      <c r="O22"/>
      <c r="P22">
        <v>32</v>
      </c>
      <c r="Q22"/>
      <c r="W22" s="5">
        <f>SUM(M22:V22)</f>
        <v>32</v>
      </c>
      <c r="AG22">
        <v>2</v>
      </c>
      <c r="AH22" s="5">
        <f t="shared" si="2"/>
        <v>2</v>
      </c>
    </row>
    <row r="32" s="1" customFormat="1"/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2"/>
  <sheetViews>
    <sheetView tabSelected="1" workbookViewId="0">
      <selection activeCell="J6" sqref="J6"/>
    </sheetView>
  </sheetViews>
  <sheetFormatPr defaultColWidth="8.72727272727273" defaultRowHeight="14"/>
  <sheetData>
    <row r="1" spans="1:34">
      <c r="A1" t="s">
        <v>38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4" t="s">
        <v>14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4" t="s">
        <v>15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12</v>
      </c>
      <c r="AH1" s="4" t="s">
        <v>16</v>
      </c>
    </row>
    <row r="2" spans="1:34">
      <c r="A2" t="s">
        <v>39</v>
      </c>
      <c r="B2">
        <v>289</v>
      </c>
      <c r="C2">
        <v>38</v>
      </c>
      <c r="D2">
        <v>51</v>
      </c>
      <c r="E2">
        <v>2</v>
      </c>
      <c r="F2">
        <v>25</v>
      </c>
      <c r="G2">
        <v>47</v>
      </c>
      <c r="H2">
        <v>54</v>
      </c>
      <c r="I2">
        <v>2</v>
      </c>
      <c r="J2">
        <v>37</v>
      </c>
      <c r="L2" s="5">
        <f t="shared" ref="L2:L21" si="0">SUM(B2:K2)</f>
        <v>545</v>
      </c>
      <c r="M2">
        <v>294</v>
      </c>
      <c r="N2">
        <v>181</v>
      </c>
      <c r="O2">
        <v>46</v>
      </c>
      <c r="Q2">
        <v>24</v>
      </c>
      <c r="R2">
        <v>20</v>
      </c>
      <c r="S2">
        <v>122</v>
      </c>
      <c r="T2">
        <v>7</v>
      </c>
      <c r="U2">
        <v>44</v>
      </c>
      <c r="V2">
        <v>59</v>
      </c>
      <c r="W2" s="5">
        <f t="shared" ref="W2:W21" si="1">SUM(M2:V2)</f>
        <v>797</v>
      </c>
      <c r="X2">
        <v>345</v>
      </c>
      <c r="Y2">
        <v>138</v>
      </c>
      <c r="Z2">
        <v>48</v>
      </c>
      <c r="AB2">
        <v>18</v>
      </c>
      <c r="AC2">
        <v>4</v>
      </c>
      <c r="AD2">
        <v>48</v>
      </c>
      <c r="AE2">
        <v>13</v>
      </c>
      <c r="AF2">
        <v>48</v>
      </c>
      <c r="AG2">
        <v>80</v>
      </c>
      <c r="AH2" s="5">
        <f t="shared" ref="AH2:AH22" si="2">SUM(X2:AG2)</f>
        <v>742</v>
      </c>
    </row>
    <row r="3" spans="1:34">
      <c r="A3" t="s">
        <v>40</v>
      </c>
      <c r="B3">
        <v>171</v>
      </c>
      <c r="C3">
        <v>6</v>
      </c>
      <c r="F3">
        <v>45</v>
      </c>
      <c r="G3">
        <v>49</v>
      </c>
      <c r="I3">
        <v>17</v>
      </c>
      <c r="L3" s="5">
        <f t="shared" si="0"/>
        <v>288</v>
      </c>
      <c r="M3">
        <v>194</v>
      </c>
      <c r="N3">
        <v>13</v>
      </c>
      <c r="Q3">
        <v>62</v>
      </c>
      <c r="S3">
        <v>35</v>
      </c>
      <c r="T3">
        <v>20</v>
      </c>
      <c r="W3" s="5">
        <f t="shared" si="1"/>
        <v>324</v>
      </c>
      <c r="X3">
        <v>164</v>
      </c>
      <c r="AB3">
        <v>37</v>
      </c>
      <c r="AE3">
        <v>55</v>
      </c>
      <c r="AH3" s="5">
        <f t="shared" si="2"/>
        <v>256</v>
      </c>
    </row>
    <row r="4" spans="1:34">
      <c r="A4" t="s">
        <v>41</v>
      </c>
      <c r="B4">
        <v>148</v>
      </c>
      <c r="C4">
        <v>119</v>
      </c>
      <c r="D4">
        <v>56</v>
      </c>
      <c r="E4">
        <v>50</v>
      </c>
      <c r="F4">
        <v>82</v>
      </c>
      <c r="G4">
        <v>93</v>
      </c>
      <c r="H4">
        <v>342</v>
      </c>
      <c r="I4">
        <v>7</v>
      </c>
      <c r="J4">
        <v>136</v>
      </c>
      <c r="L4" s="5">
        <f t="shared" si="0"/>
        <v>1033</v>
      </c>
      <c r="M4">
        <v>132</v>
      </c>
      <c r="N4">
        <v>572</v>
      </c>
      <c r="O4">
        <v>48</v>
      </c>
      <c r="P4">
        <v>295</v>
      </c>
      <c r="Q4">
        <v>86</v>
      </c>
      <c r="R4">
        <v>43</v>
      </c>
      <c r="S4">
        <v>397</v>
      </c>
      <c r="T4">
        <v>20</v>
      </c>
      <c r="U4">
        <v>170</v>
      </c>
      <c r="V4">
        <v>61</v>
      </c>
      <c r="W4" s="5">
        <f t="shared" si="1"/>
        <v>1824</v>
      </c>
      <c r="X4">
        <v>153</v>
      </c>
      <c r="Y4">
        <v>489</v>
      </c>
      <c r="Z4">
        <v>48</v>
      </c>
      <c r="AB4">
        <v>88</v>
      </c>
      <c r="AC4">
        <v>21</v>
      </c>
      <c r="AD4">
        <v>371</v>
      </c>
      <c r="AE4">
        <v>32</v>
      </c>
      <c r="AF4">
        <v>215</v>
      </c>
      <c r="AG4">
        <v>56</v>
      </c>
      <c r="AH4" s="5">
        <f t="shared" si="2"/>
        <v>1473</v>
      </c>
    </row>
    <row r="5" spans="1:34">
      <c r="A5" t="s">
        <v>42</v>
      </c>
      <c r="B5">
        <v>87</v>
      </c>
      <c r="C5">
        <v>9</v>
      </c>
      <c r="D5">
        <v>36</v>
      </c>
      <c r="F5">
        <v>54</v>
      </c>
      <c r="G5">
        <v>41</v>
      </c>
      <c r="H5">
        <v>12</v>
      </c>
      <c r="I5">
        <v>5</v>
      </c>
      <c r="J5">
        <v>6</v>
      </c>
      <c r="L5" s="5">
        <f t="shared" si="0"/>
        <v>250</v>
      </c>
      <c r="M5">
        <v>104</v>
      </c>
      <c r="N5">
        <v>15</v>
      </c>
      <c r="O5">
        <v>36</v>
      </c>
      <c r="P5">
        <v>8</v>
      </c>
      <c r="Q5">
        <v>101</v>
      </c>
      <c r="R5">
        <v>25</v>
      </c>
      <c r="S5">
        <v>30</v>
      </c>
      <c r="T5">
        <v>15</v>
      </c>
      <c r="U5">
        <v>7</v>
      </c>
      <c r="V5">
        <v>40</v>
      </c>
      <c r="W5" s="5">
        <f t="shared" si="1"/>
        <v>381</v>
      </c>
      <c r="X5">
        <v>87</v>
      </c>
      <c r="Y5">
        <v>12</v>
      </c>
      <c r="Z5">
        <v>36</v>
      </c>
      <c r="AA5">
        <v>4</v>
      </c>
      <c r="AB5">
        <v>70</v>
      </c>
      <c r="AC5">
        <v>14</v>
      </c>
      <c r="AD5">
        <v>12</v>
      </c>
      <c r="AE5">
        <v>26</v>
      </c>
      <c r="AF5">
        <v>7</v>
      </c>
      <c r="AG5">
        <v>37</v>
      </c>
      <c r="AH5" s="5">
        <f t="shared" si="2"/>
        <v>305</v>
      </c>
    </row>
    <row r="6" spans="1:34">
      <c r="A6" t="s">
        <v>43</v>
      </c>
      <c r="B6">
        <v>43</v>
      </c>
      <c r="C6">
        <v>6</v>
      </c>
      <c r="D6">
        <v>20</v>
      </c>
      <c r="E6">
        <v>34</v>
      </c>
      <c r="F6">
        <v>15</v>
      </c>
      <c r="G6">
        <v>93</v>
      </c>
      <c r="H6">
        <v>28</v>
      </c>
      <c r="I6">
        <v>5</v>
      </c>
      <c r="J6">
        <v>17</v>
      </c>
      <c r="L6" s="5">
        <f t="shared" si="0"/>
        <v>261</v>
      </c>
      <c r="M6">
        <v>34</v>
      </c>
      <c r="O6">
        <v>18</v>
      </c>
      <c r="P6">
        <v>44</v>
      </c>
      <c r="Q6">
        <v>26</v>
      </c>
      <c r="R6">
        <v>81</v>
      </c>
      <c r="S6">
        <v>30</v>
      </c>
      <c r="T6">
        <v>15</v>
      </c>
      <c r="U6">
        <v>23</v>
      </c>
      <c r="V6">
        <v>26</v>
      </c>
      <c r="W6" s="5">
        <f t="shared" si="1"/>
        <v>297</v>
      </c>
      <c r="X6">
        <v>43</v>
      </c>
      <c r="Y6">
        <v>12</v>
      </c>
      <c r="Z6">
        <v>12</v>
      </c>
      <c r="AA6">
        <v>36</v>
      </c>
      <c r="AB6">
        <v>21</v>
      </c>
      <c r="AC6">
        <v>72</v>
      </c>
      <c r="AD6">
        <v>17</v>
      </c>
      <c r="AE6">
        <v>25</v>
      </c>
      <c r="AF6">
        <v>18</v>
      </c>
      <c r="AG6">
        <v>28</v>
      </c>
      <c r="AH6" s="5">
        <f t="shared" si="2"/>
        <v>284</v>
      </c>
    </row>
    <row r="7" spans="1:34">
      <c r="A7" t="s">
        <v>44</v>
      </c>
      <c r="B7">
        <v>30</v>
      </c>
      <c r="C7">
        <v>6</v>
      </c>
      <c r="E7">
        <v>3</v>
      </c>
      <c r="F7">
        <v>12</v>
      </c>
      <c r="G7">
        <v>12</v>
      </c>
      <c r="H7">
        <v>14</v>
      </c>
      <c r="I7">
        <v>4</v>
      </c>
      <c r="J7">
        <v>6</v>
      </c>
      <c r="L7" s="5">
        <f t="shared" si="0"/>
        <v>87</v>
      </c>
      <c r="M7">
        <v>21</v>
      </c>
      <c r="N7">
        <v>14</v>
      </c>
      <c r="Q7">
        <v>18</v>
      </c>
      <c r="S7">
        <v>32</v>
      </c>
      <c r="T7">
        <v>15</v>
      </c>
      <c r="U7">
        <v>9</v>
      </c>
      <c r="W7" s="5">
        <f t="shared" si="1"/>
        <v>109</v>
      </c>
      <c r="X7">
        <v>36</v>
      </c>
      <c r="Y7">
        <v>12</v>
      </c>
      <c r="AB7">
        <v>9</v>
      </c>
      <c r="AD7">
        <v>16</v>
      </c>
      <c r="AE7">
        <v>25</v>
      </c>
      <c r="AF7">
        <v>8</v>
      </c>
      <c r="AG7">
        <v>5</v>
      </c>
      <c r="AH7" s="5">
        <f t="shared" si="2"/>
        <v>111</v>
      </c>
    </row>
    <row r="8" spans="1:34">
      <c r="A8" t="s">
        <v>45</v>
      </c>
      <c r="B8">
        <v>30</v>
      </c>
      <c r="C8">
        <v>6</v>
      </c>
      <c r="F8">
        <v>18</v>
      </c>
      <c r="G8">
        <v>24</v>
      </c>
      <c r="H8">
        <v>11</v>
      </c>
      <c r="I8">
        <v>3</v>
      </c>
      <c r="L8" s="5">
        <f t="shared" si="0"/>
        <v>92</v>
      </c>
      <c r="M8">
        <v>20</v>
      </c>
      <c r="N8">
        <v>14</v>
      </c>
      <c r="Q8">
        <v>24</v>
      </c>
      <c r="R8">
        <v>11</v>
      </c>
      <c r="S8">
        <v>15</v>
      </c>
      <c r="T8">
        <v>12</v>
      </c>
      <c r="U8">
        <v>2</v>
      </c>
      <c r="V8">
        <v>2</v>
      </c>
      <c r="W8" s="5">
        <f t="shared" si="1"/>
        <v>100</v>
      </c>
      <c r="X8">
        <v>31</v>
      </c>
      <c r="Y8">
        <v>12</v>
      </c>
      <c r="AB8">
        <v>17</v>
      </c>
      <c r="AC8">
        <v>6</v>
      </c>
      <c r="AD8">
        <v>12</v>
      </c>
      <c r="AE8">
        <v>20</v>
      </c>
      <c r="AF8">
        <v>1</v>
      </c>
      <c r="AG8">
        <v>5</v>
      </c>
      <c r="AH8" s="5">
        <f t="shared" si="2"/>
        <v>104</v>
      </c>
    </row>
    <row r="9" spans="1:34">
      <c r="A9" t="s">
        <v>46</v>
      </c>
      <c r="B9">
        <v>24</v>
      </c>
      <c r="C9">
        <v>6</v>
      </c>
      <c r="E9">
        <v>26</v>
      </c>
      <c r="G9">
        <v>10</v>
      </c>
      <c r="H9">
        <v>12</v>
      </c>
      <c r="I9">
        <v>3</v>
      </c>
      <c r="J9">
        <v>4</v>
      </c>
      <c r="L9" s="5">
        <f t="shared" si="0"/>
        <v>85</v>
      </c>
      <c r="M9">
        <v>9</v>
      </c>
      <c r="N9">
        <v>14</v>
      </c>
      <c r="P9">
        <v>34</v>
      </c>
      <c r="R9">
        <v>16</v>
      </c>
      <c r="T9">
        <v>12</v>
      </c>
      <c r="U9">
        <v>5</v>
      </c>
      <c r="W9" s="5">
        <f t="shared" si="1"/>
        <v>90</v>
      </c>
      <c r="X9">
        <v>18</v>
      </c>
      <c r="Y9">
        <v>12</v>
      </c>
      <c r="AA9">
        <v>26</v>
      </c>
      <c r="AC9">
        <v>18</v>
      </c>
      <c r="AD9">
        <v>1</v>
      </c>
      <c r="AE9">
        <v>20</v>
      </c>
      <c r="AF9">
        <v>4</v>
      </c>
      <c r="AH9" s="5">
        <f t="shared" si="2"/>
        <v>99</v>
      </c>
    </row>
    <row r="10" s="1" customFormat="1" spans="1:34">
      <c r="A10" t="s">
        <v>47</v>
      </c>
      <c r="B10" s="3">
        <v>21</v>
      </c>
      <c r="C10" s="3"/>
      <c r="D10" s="3"/>
      <c r="E10" s="3"/>
      <c r="F10" s="3"/>
      <c r="G10" s="3">
        <v>17</v>
      </c>
      <c r="H10" s="3">
        <v>9</v>
      </c>
      <c r="I10" s="3"/>
      <c r="J10" s="3"/>
      <c r="K10" s="3"/>
      <c r="L10" s="5">
        <f t="shared" si="0"/>
        <v>47</v>
      </c>
      <c r="M10" s="3">
        <v>15</v>
      </c>
      <c r="N10" s="3"/>
      <c r="O10" s="3"/>
      <c r="P10" s="3"/>
      <c r="Q10" s="3"/>
      <c r="R10" s="3">
        <v>16</v>
      </c>
      <c r="S10" s="3"/>
      <c r="T10" s="3"/>
      <c r="U10" s="3"/>
      <c r="V10" s="3"/>
      <c r="W10" s="5">
        <f t="shared" si="1"/>
        <v>31</v>
      </c>
      <c r="X10" s="3">
        <v>12</v>
      </c>
      <c r="Y10" s="3"/>
      <c r="Z10" s="3"/>
      <c r="AA10" s="3"/>
      <c r="AB10" s="3"/>
      <c r="AC10" s="3">
        <v>9</v>
      </c>
      <c r="AD10" s="3"/>
      <c r="AE10" s="3"/>
      <c r="AF10" s="3"/>
      <c r="AG10" s="3"/>
      <c r="AH10" s="5">
        <f t="shared" si="2"/>
        <v>21</v>
      </c>
    </row>
    <row r="11" spans="1:34">
      <c r="A11" s="3" t="s">
        <v>48</v>
      </c>
      <c r="B11">
        <v>20</v>
      </c>
      <c r="C11">
        <v>2</v>
      </c>
      <c r="D11">
        <v>16</v>
      </c>
      <c r="E11">
        <v>11</v>
      </c>
      <c r="F11">
        <v>5</v>
      </c>
      <c r="G11">
        <v>41</v>
      </c>
      <c r="I11">
        <v>1</v>
      </c>
      <c r="J11">
        <v>7</v>
      </c>
      <c r="L11" s="5">
        <f t="shared" si="0"/>
        <v>103</v>
      </c>
      <c r="M11">
        <v>18</v>
      </c>
      <c r="N11">
        <v>4</v>
      </c>
      <c r="O11">
        <v>15</v>
      </c>
      <c r="P11">
        <v>15</v>
      </c>
      <c r="Q11">
        <v>7</v>
      </c>
      <c r="R11">
        <v>34</v>
      </c>
      <c r="S11">
        <v>15</v>
      </c>
      <c r="T11">
        <v>3</v>
      </c>
      <c r="U11">
        <v>9</v>
      </c>
      <c r="V11">
        <v>5</v>
      </c>
      <c r="W11" s="5">
        <f t="shared" si="1"/>
        <v>125</v>
      </c>
      <c r="X11">
        <v>16</v>
      </c>
      <c r="Y11">
        <v>4</v>
      </c>
      <c r="Z11">
        <v>13</v>
      </c>
      <c r="AA11">
        <v>12</v>
      </c>
      <c r="AB11">
        <v>3</v>
      </c>
      <c r="AC11">
        <v>36</v>
      </c>
      <c r="AD11">
        <v>4</v>
      </c>
      <c r="AE11">
        <v>5</v>
      </c>
      <c r="AF11">
        <v>8</v>
      </c>
      <c r="AG11">
        <v>7</v>
      </c>
      <c r="AH11" s="5">
        <f t="shared" si="2"/>
        <v>108</v>
      </c>
    </row>
    <row r="12" spans="1:34">
      <c r="A12" t="s">
        <v>49</v>
      </c>
      <c r="B12">
        <v>33</v>
      </c>
      <c r="D12">
        <v>72</v>
      </c>
      <c r="G12">
        <v>30</v>
      </c>
      <c r="H12">
        <v>2</v>
      </c>
      <c r="L12" s="5">
        <f t="shared" si="0"/>
        <v>137</v>
      </c>
      <c r="M12">
        <v>18</v>
      </c>
      <c r="O12">
        <v>72</v>
      </c>
      <c r="P12">
        <v>19</v>
      </c>
      <c r="R12">
        <v>8</v>
      </c>
      <c r="W12" s="5">
        <f t="shared" si="1"/>
        <v>117</v>
      </c>
      <c r="X12">
        <v>18</v>
      </c>
      <c r="Z12">
        <v>72</v>
      </c>
      <c r="AA12">
        <v>16</v>
      </c>
      <c r="AC12">
        <v>8</v>
      </c>
      <c r="AD12">
        <v>1</v>
      </c>
      <c r="AH12" s="5">
        <f t="shared" si="2"/>
        <v>115</v>
      </c>
    </row>
    <row r="13" spans="1:34">
      <c r="A13" t="s">
        <v>50</v>
      </c>
      <c r="B13">
        <v>10</v>
      </c>
      <c r="C13">
        <v>2</v>
      </c>
      <c r="D13">
        <v>12</v>
      </c>
      <c r="F13">
        <v>5</v>
      </c>
      <c r="G13">
        <v>9</v>
      </c>
      <c r="H13">
        <v>83</v>
      </c>
      <c r="I13">
        <v>2</v>
      </c>
      <c r="J13">
        <v>3</v>
      </c>
      <c r="L13" s="5">
        <f t="shared" si="0"/>
        <v>126</v>
      </c>
      <c r="M13">
        <v>8</v>
      </c>
      <c r="N13">
        <v>5</v>
      </c>
      <c r="O13">
        <v>12</v>
      </c>
      <c r="Q13">
        <v>7</v>
      </c>
      <c r="R13">
        <v>4</v>
      </c>
      <c r="S13">
        <v>90</v>
      </c>
      <c r="T13">
        <v>3</v>
      </c>
      <c r="U13">
        <v>4</v>
      </c>
      <c r="V13">
        <v>5</v>
      </c>
      <c r="W13" s="5">
        <f t="shared" si="1"/>
        <v>138</v>
      </c>
      <c r="X13">
        <v>11</v>
      </c>
      <c r="Y13">
        <v>4</v>
      </c>
      <c r="Z13">
        <v>12</v>
      </c>
      <c r="AB13">
        <v>4</v>
      </c>
      <c r="AC13">
        <v>2</v>
      </c>
      <c r="AD13">
        <v>114</v>
      </c>
      <c r="AE13">
        <v>5</v>
      </c>
      <c r="AF13">
        <v>4</v>
      </c>
      <c r="AG13">
        <v>5</v>
      </c>
      <c r="AH13" s="5">
        <f t="shared" si="2"/>
        <v>161</v>
      </c>
    </row>
    <row r="14" spans="1:34">
      <c r="A14" t="s">
        <v>51</v>
      </c>
      <c r="B14">
        <v>12</v>
      </c>
      <c r="C14">
        <v>1</v>
      </c>
      <c r="F14">
        <v>5</v>
      </c>
      <c r="G14">
        <v>18</v>
      </c>
      <c r="H14">
        <v>2</v>
      </c>
      <c r="J14">
        <v>4</v>
      </c>
      <c r="L14" s="5">
        <f t="shared" si="0"/>
        <v>42</v>
      </c>
      <c r="M14">
        <v>8</v>
      </c>
      <c r="N14">
        <v>4</v>
      </c>
      <c r="Q14">
        <v>8</v>
      </c>
      <c r="R14">
        <v>14</v>
      </c>
      <c r="S14">
        <v>5</v>
      </c>
      <c r="U14">
        <v>5</v>
      </c>
      <c r="W14" s="5">
        <f t="shared" si="1"/>
        <v>44</v>
      </c>
      <c r="X14">
        <v>9</v>
      </c>
      <c r="Y14">
        <v>4</v>
      </c>
      <c r="AB14">
        <v>5</v>
      </c>
      <c r="AC14">
        <v>14</v>
      </c>
      <c r="AD14">
        <v>3</v>
      </c>
      <c r="AF14">
        <v>4</v>
      </c>
      <c r="AH14" s="5">
        <f t="shared" si="2"/>
        <v>39</v>
      </c>
    </row>
    <row r="15" spans="1:34">
      <c r="A15" t="s">
        <v>52</v>
      </c>
      <c r="B15">
        <v>7</v>
      </c>
      <c r="C15">
        <v>1</v>
      </c>
      <c r="F15">
        <v>1</v>
      </c>
      <c r="H15">
        <v>2</v>
      </c>
      <c r="L15" s="5">
        <f t="shared" si="0"/>
        <v>11</v>
      </c>
      <c r="M15">
        <v>3</v>
      </c>
      <c r="N15">
        <v>4</v>
      </c>
      <c r="S15">
        <v>10</v>
      </c>
      <c r="W15" s="5">
        <f t="shared" si="1"/>
        <v>17</v>
      </c>
      <c r="X15">
        <v>6</v>
      </c>
      <c r="Y15">
        <v>4</v>
      </c>
      <c r="AD15">
        <v>3</v>
      </c>
      <c r="AH15" s="5">
        <f t="shared" si="2"/>
        <v>13</v>
      </c>
    </row>
    <row r="16" spans="1:34">
      <c r="A16" t="s">
        <v>53</v>
      </c>
      <c r="B16">
        <v>4</v>
      </c>
      <c r="D16">
        <v>11</v>
      </c>
      <c r="E16">
        <v>17</v>
      </c>
      <c r="F16">
        <v>2</v>
      </c>
      <c r="G16">
        <v>43</v>
      </c>
      <c r="H16">
        <v>4</v>
      </c>
      <c r="I16">
        <v>3</v>
      </c>
      <c r="J16">
        <v>8</v>
      </c>
      <c r="L16" s="5">
        <f t="shared" si="0"/>
        <v>92</v>
      </c>
      <c r="M16">
        <v>5</v>
      </c>
      <c r="O16">
        <v>11</v>
      </c>
      <c r="Q16">
        <v>1</v>
      </c>
      <c r="R16">
        <v>43</v>
      </c>
      <c r="S16">
        <v>5</v>
      </c>
      <c r="T16">
        <v>9</v>
      </c>
      <c r="U16">
        <v>13</v>
      </c>
      <c r="W16" s="5">
        <f t="shared" si="1"/>
        <v>87</v>
      </c>
      <c r="X16">
        <v>5</v>
      </c>
      <c r="Z16">
        <v>12</v>
      </c>
      <c r="AC16">
        <v>37</v>
      </c>
      <c r="AD16">
        <v>4</v>
      </c>
      <c r="AE16">
        <v>18</v>
      </c>
      <c r="AF16">
        <v>13</v>
      </c>
      <c r="AH16" s="5">
        <f t="shared" si="2"/>
        <v>89</v>
      </c>
    </row>
    <row r="17" spans="1:34">
      <c r="A17" t="s">
        <v>54</v>
      </c>
      <c r="B17">
        <v>5</v>
      </c>
      <c r="F17">
        <v>11</v>
      </c>
      <c r="G17">
        <v>8</v>
      </c>
      <c r="H17">
        <v>22</v>
      </c>
      <c r="I17">
        <v>4</v>
      </c>
      <c r="L17" s="5">
        <f t="shared" si="0"/>
        <v>50</v>
      </c>
      <c r="M17">
        <v>4</v>
      </c>
      <c r="N17">
        <v>1</v>
      </c>
      <c r="P17">
        <v>6</v>
      </c>
      <c r="Q17">
        <v>17</v>
      </c>
      <c r="R17">
        <v>7</v>
      </c>
      <c r="S17">
        <v>9</v>
      </c>
      <c r="T17">
        <v>9</v>
      </c>
      <c r="W17" s="5">
        <f t="shared" si="1"/>
        <v>53</v>
      </c>
      <c r="X17">
        <v>5</v>
      </c>
      <c r="AA17">
        <v>5</v>
      </c>
      <c r="AB17">
        <v>9</v>
      </c>
      <c r="AC17">
        <v>4</v>
      </c>
      <c r="AD17">
        <v>1</v>
      </c>
      <c r="AE17">
        <v>16</v>
      </c>
      <c r="AF17">
        <v>2</v>
      </c>
      <c r="AH17" s="5">
        <f t="shared" si="2"/>
        <v>42</v>
      </c>
    </row>
    <row r="18" spans="1:34">
      <c r="A18" t="s">
        <v>55</v>
      </c>
      <c r="C18">
        <v>2</v>
      </c>
      <c r="D18">
        <v>6</v>
      </c>
      <c r="L18" s="5">
        <f t="shared" si="0"/>
        <v>8</v>
      </c>
      <c r="N18">
        <v>2</v>
      </c>
      <c r="W18" s="5">
        <f t="shared" si="1"/>
        <v>2</v>
      </c>
      <c r="X18">
        <v>1</v>
      </c>
      <c r="AE18">
        <v>1</v>
      </c>
      <c r="AH18" s="5">
        <f t="shared" si="2"/>
        <v>2</v>
      </c>
    </row>
    <row r="19" spans="1:34">
      <c r="A19" t="s">
        <v>56</v>
      </c>
      <c r="F19">
        <v>9</v>
      </c>
      <c r="G19">
        <v>1</v>
      </c>
      <c r="H19">
        <v>32</v>
      </c>
      <c r="L19" s="5">
        <f t="shared" si="0"/>
        <v>42</v>
      </c>
      <c r="Q19">
        <v>12</v>
      </c>
      <c r="S19">
        <v>8</v>
      </c>
      <c r="W19" s="5">
        <f t="shared" si="1"/>
        <v>20</v>
      </c>
      <c r="AB19">
        <v>9</v>
      </c>
      <c r="AD19">
        <v>6</v>
      </c>
      <c r="AH19" s="5">
        <f t="shared" si="2"/>
        <v>15</v>
      </c>
    </row>
    <row r="20" spans="1:34">
      <c r="A20" t="s">
        <v>57</v>
      </c>
      <c r="I20">
        <v>7</v>
      </c>
      <c r="L20" s="5">
        <f t="shared" si="0"/>
        <v>7</v>
      </c>
      <c r="T20">
        <v>23</v>
      </c>
      <c r="W20" s="5">
        <f t="shared" si="1"/>
        <v>23</v>
      </c>
      <c r="AE20">
        <v>29</v>
      </c>
      <c r="AH20" s="5">
        <f t="shared" si="2"/>
        <v>29</v>
      </c>
    </row>
    <row r="21" s="1" customFormat="1" spans="1:34">
      <c r="A21" t="s">
        <v>58</v>
      </c>
      <c r="B21" s="3"/>
      <c r="C21" s="3"/>
      <c r="D21" s="3"/>
      <c r="E21" s="3"/>
      <c r="F21" s="3"/>
      <c r="G21" s="3"/>
      <c r="H21" s="3"/>
      <c r="I21" s="3">
        <v>4</v>
      </c>
      <c r="J21" s="3"/>
      <c r="K21" s="3"/>
      <c r="L21" s="5">
        <f t="shared" si="0"/>
        <v>4</v>
      </c>
      <c r="M21" s="3"/>
      <c r="N21" s="3"/>
      <c r="O21" s="3"/>
      <c r="P21" s="3"/>
      <c r="Q21" s="3"/>
      <c r="R21" s="3"/>
      <c r="S21" s="3"/>
      <c r="T21" s="3">
        <v>12</v>
      </c>
      <c r="U21" s="3"/>
      <c r="V21" s="3"/>
      <c r="W21" s="5">
        <f t="shared" si="1"/>
        <v>12</v>
      </c>
      <c r="X21" s="3"/>
      <c r="Y21" s="3"/>
      <c r="Z21" s="3"/>
      <c r="AA21" s="3"/>
      <c r="AB21" s="3"/>
      <c r="AC21" s="3"/>
      <c r="AD21" s="3">
        <v>58</v>
      </c>
      <c r="AE21" s="3">
        <v>20</v>
      </c>
      <c r="AF21" s="3"/>
      <c r="AG21" s="3">
        <v>25</v>
      </c>
      <c r="AH21" s="5">
        <f t="shared" si="2"/>
        <v>103</v>
      </c>
    </row>
    <row r="22" spans="1:34">
      <c r="A22" s="3" t="s">
        <v>59</v>
      </c>
      <c r="L22" s="5"/>
      <c r="M22">
        <f t="shared" ref="M22:V22" si="3">SUM(M2:M21)</f>
        <v>887</v>
      </c>
      <c r="N22">
        <f t="shared" si="3"/>
        <v>843</v>
      </c>
      <c r="O22">
        <f t="shared" si="3"/>
        <v>258</v>
      </c>
      <c r="P22">
        <f t="shared" si="3"/>
        <v>421</v>
      </c>
      <c r="Q22">
        <f t="shared" si="3"/>
        <v>393</v>
      </c>
      <c r="R22">
        <f t="shared" si="3"/>
        <v>322</v>
      </c>
      <c r="S22">
        <f t="shared" si="3"/>
        <v>803</v>
      </c>
      <c r="T22">
        <f t="shared" si="3"/>
        <v>175</v>
      </c>
      <c r="U22">
        <f t="shared" si="3"/>
        <v>291</v>
      </c>
      <c r="V22">
        <f t="shared" si="3"/>
        <v>198</v>
      </c>
      <c r="W22" s="5"/>
      <c r="AD22">
        <v>3</v>
      </c>
      <c r="AH22" s="5">
        <f t="shared" si="2"/>
        <v>3</v>
      </c>
    </row>
    <row r="32" s="1" customForma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12.23~12.29占比</vt:lpstr>
      <vt:lpstr>现场植入</vt:lpstr>
      <vt:lpstr>节目包装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黄韵如</dc:creator>
  <cp:lastModifiedBy>陈佳琳</cp:lastModifiedBy>
  <dcterms:created xsi:type="dcterms:W3CDTF">2020-01-05T03:29:00Z</dcterms:created>
  <dcterms:modified xsi:type="dcterms:W3CDTF">2020-01-06T09:08:44Z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