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"/>
    </mc:Choice>
  </mc:AlternateContent>
  <xr:revisionPtr revIDLastSave="0" documentId="8_{F7FBCE3D-6D57-406B-9DD1-427D7D61B26A}" xr6:coauthVersionLast="47" xr6:coauthVersionMax="47" xr10:uidLastSave="{00000000-0000-0000-0000-000000000000}"/>
  <bookViews>
    <workbookView xWindow="-110" yWindow="-110" windowWidth="19420" windowHeight="10420" xr2:uid="{FF68D881-1716-4DF4-B778-F3C66DE9E9AA}"/>
  </bookViews>
  <sheets>
    <sheet name="GG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7" i="1"/>
  <c r="E2" i="1"/>
  <c r="E3" i="1"/>
  <c r="E4" i="1"/>
  <c r="E5" i="1"/>
  <c r="E6" i="1"/>
  <c r="D3" i="1"/>
  <c r="D4" i="1"/>
  <c r="D5" i="1"/>
  <c r="D6" i="1"/>
  <c r="D7" i="1"/>
  <c r="E7" i="1" s="1"/>
  <c r="E8" i="1" s="1"/>
  <c r="D2" i="1"/>
  <c r="C3" i="1"/>
  <c r="C4" i="1"/>
  <c r="C5" i="1"/>
  <c r="C6" i="1"/>
  <c r="C2" i="1"/>
  <c r="H13" i="1"/>
  <c r="H11" i="1"/>
  <c r="H10" i="1"/>
</calcChain>
</file>

<file path=xl/sharedStrings.xml><?xml version="1.0" encoding="utf-8"?>
<sst xmlns="http://schemas.openxmlformats.org/spreadsheetml/2006/main" count="17" uniqueCount="17">
  <si>
    <t>t</t>
  </si>
  <si>
    <t>cf</t>
  </si>
  <si>
    <t>dr</t>
  </si>
  <si>
    <t>df</t>
  </si>
  <si>
    <t>PV</t>
  </si>
  <si>
    <t>rf</t>
  </si>
  <si>
    <t>rm</t>
  </si>
  <si>
    <t>Be</t>
  </si>
  <si>
    <t>Bd</t>
  </si>
  <si>
    <t>TR</t>
  </si>
  <si>
    <t>CAPM</t>
  </si>
  <si>
    <t>COD</t>
  </si>
  <si>
    <t>COE</t>
  </si>
  <si>
    <t>WACC</t>
  </si>
  <si>
    <t>% debt</t>
  </si>
  <si>
    <t>% equity</t>
  </si>
  <si>
    <t>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</si>
</sst>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%"/>
    <numFmt numFmtId="165" formatCode="0.0000%"/>
    <numFmt numFmtId="166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1" xfId="0" applyBorder="1"/>
    <xf numFmtId="44" fontId="2" fillId="0" borderId="0" xfId="1" applyFont="1"/>
    <xf numFmtId="165" fontId="2" fillId="0" borderId="0" xfId="0" applyNumberFormat="1" applyFont="1"/>
    <xf numFmtId="166" fontId="0" fillId="0" borderId="0" xfId="0" applyNumberFormat="1"/>
    <xf numFmtId="166" fontId="0" fillId="0" borderId="1" xfId="0" applyNumberFormat="1" applyFont="1" applyBorder="1"/>
    <xf numFmtId="10" fontId="0" fillId="0" borderId="0" xfId="2" applyNumberFormat="1" applyFont="1"/>
    <xf numFmtId="0" fontId="0" fillId="2" borderId="0" xfId="0" applyFill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B19A-5263-4CCE-8CC0-55668F8C05A3}">
  <dimension ref="A1:H13"/>
  <sheetViews>
    <sheetView tabSelected="1" workbookViewId="0">
      <selection activeCell="E9" sqref="E9"/>
    </sheetView>
  </sheetViews>
  <sheetFormatPr defaultRowHeight="14.5" x14ac:dyDescent="0.35"/>
  <cols>
    <col min="2" max="2" width="11.08984375" bestFit="1" customWidth="1"/>
    <col min="5" max="5" width="11.1796875" bestFit="1" customWidth="1"/>
  </cols>
  <sheetData>
    <row r="1" spans="1:8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G1" t="s">
        <v>5</v>
      </c>
      <c r="H1" s="1">
        <v>0.02</v>
      </c>
    </row>
    <row r="2" spans="1:8" x14ac:dyDescent="0.35">
      <c r="A2">
        <v>1</v>
      </c>
      <c r="B2" s="9">
        <v>1000</v>
      </c>
      <c r="C2" s="11">
        <f>((1+$H$13)^A2)-1</f>
        <v>3.4100000000000019E-2</v>
      </c>
      <c r="D2">
        <f>1/(1+C2)</f>
        <v>0.96702446571898271</v>
      </c>
      <c r="E2" s="9">
        <f>B2*D2</f>
        <v>967.0244657189827</v>
      </c>
      <c r="G2" t="s">
        <v>6</v>
      </c>
      <c r="H2" s="1">
        <v>0.05</v>
      </c>
    </row>
    <row r="3" spans="1:8" x14ac:dyDescent="0.35">
      <c r="A3">
        <v>2</v>
      </c>
      <c r="B3" s="9">
        <v>1200</v>
      </c>
      <c r="C3" s="11">
        <f t="shared" ref="C3:C7" si="0">((1+$H$13)^A3)-1</f>
        <v>6.9362810000000108E-2</v>
      </c>
      <c r="D3">
        <f t="shared" ref="D3:D7" si="1">1/(1+C3)</f>
        <v>0.93513631729908386</v>
      </c>
      <c r="E3" s="9">
        <f t="shared" ref="E3:E7" si="2">B3*D3</f>
        <v>1122.1635807589007</v>
      </c>
      <c r="G3" t="s">
        <v>7</v>
      </c>
      <c r="H3">
        <v>1</v>
      </c>
    </row>
    <row r="4" spans="1:8" x14ac:dyDescent="0.35">
      <c r="A4">
        <v>3</v>
      </c>
      <c r="B4" s="9">
        <v>1400</v>
      </c>
      <c r="C4" s="11">
        <f t="shared" si="0"/>
        <v>0.10582808182100023</v>
      </c>
      <c r="D4">
        <f t="shared" si="1"/>
        <v>0.9042996976105635</v>
      </c>
      <c r="E4" s="9">
        <f t="shared" si="2"/>
        <v>1266.0195766547888</v>
      </c>
      <c r="G4" t="s">
        <v>8</v>
      </c>
      <c r="H4">
        <v>0.2</v>
      </c>
    </row>
    <row r="5" spans="1:8" x14ac:dyDescent="0.35">
      <c r="A5">
        <v>4</v>
      </c>
      <c r="B5" s="9">
        <v>1600</v>
      </c>
      <c r="C5" s="11">
        <f t="shared" si="0"/>
        <v>0.14353681941109642</v>
      </c>
      <c r="D5">
        <f t="shared" si="1"/>
        <v>0.87447993193169271</v>
      </c>
      <c r="E5" s="9">
        <f t="shared" si="2"/>
        <v>1399.1678910907083</v>
      </c>
      <c r="G5" t="s">
        <v>9</v>
      </c>
      <c r="H5" s="1">
        <v>0.3</v>
      </c>
    </row>
    <row r="6" spans="1:8" x14ac:dyDescent="0.35">
      <c r="A6" s="12">
        <v>5</v>
      </c>
      <c r="B6" s="9">
        <v>1800</v>
      </c>
      <c r="C6" s="11">
        <f t="shared" si="0"/>
        <v>0.18253142495301478</v>
      </c>
      <c r="D6">
        <f t="shared" si="1"/>
        <v>0.8456434889582175</v>
      </c>
      <c r="E6" s="9">
        <f t="shared" si="2"/>
        <v>1522.1582801247914</v>
      </c>
      <c r="G6" t="s">
        <v>14</v>
      </c>
      <c r="H6" s="1">
        <v>0.5</v>
      </c>
    </row>
    <row r="7" spans="1:8" x14ac:dyDescent="0.35">
      <c r="A7" s="12">
        <v>5</v>
      </c>
      <c r="B7" s="9">
        <f>(B6*(1+0))/H13</f>
        <v>52785.92375366568</v>
      </c>
      <c r="C7" s="11">
        <f>((1+$H$13)^A7)-1</f>
        <v>0.18253142495301478</v>
      </c>
      <c r="D7" s="6">
        <f t="shared" si="1"/>
        <v>0.8456434889582175</v>
      </c>
      <c r="E7" s="10">
        <f>B7*D7</f>
        <v>44638.072730932297</v>
      </c>
      <c r="G7" t="s">
        <v>15</v>
      </c>
      <c r="H7" s="1">
        <v>0.5</v>
      </c>
    </row>
    <row r="8" spans="1:8" x14ac:dyDescent="0.35">
      <c r="D8" s="2" t="s">
        <v>16</v>
      </c>
      <c r="E8" s="7">
        <f>SUM(E2:E7)</f>
        <v>50914.606525280469</v>
      </c>
    </row>
    <row r="9" spans="1:8" x14ac:dyDescent="0.35">
      <c r="G9" t="s">
        <v>10</v>
      </c>
    </row>
    <row r="10" spans="1:8" x14ac:dyDescent="0.35">
      <c r="G10" s="3" t="s">
        <v>11</v>
      </c>
      <c r="H10" s="4">
        <f>H1+H4*(H2-H1)</f>
        <v>2.6000000000000002E-2</v>
      </c>
    </row>
    <row r="11" spans="1:8" x14ac:dyDescent="0.35">
      <c r="G11" s="3" t="s">
        <v>12</v>
      </c>
      <c r="H11" s="5">
        <f>H1+H3*(H2-H1)</f>
        <v>0.05</v>
      </c>
    </row>
    <row r="13" spans="1:8" x14ac:dyDescent="0.35">
      <c r="G13" s="2" t="s">
        <v>13</v>
      </c>
      <c r="H13" s="8">
        <f>(H7*H11)+((H6*H10)*(1-H5))</f>
        <v>3.4100000000000005E-2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2021-09-28T07:07:21Z</dcterms:created>
  <dcterms:modified xsi:type="dcterms:W3CDTF">2021-09-28T07:29:04Z</dcterms:modified>
</cp:coreProperties>
</file>