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ec2-lhc-fs2\users\greghenri.bize\TBS\2021\Msc Part Time (FR)\Exercices\1_Trading Multiples Exercise\"/>
    </mc:Choice>
  </mc:AlternateContent>
  <bookViews>
    <workbookView xWindow="3170" yWindow="50" windowWidth="9420" windowHeight="7560"/>
  </bookViews>
  <sheets>
    <sheet name="Questions" sheetId="7" r:id="rId1"/>
  </sheets>
  <definedNames>
    <definedName name="blank">#REF!</definedName>
    <definedName name="CIQWBGuid" hidden="1">"7eb71a1c-1072-47ff-a545-186dad234137"</definedName>
    <definedName name="discussion">#REF!</definedName>
    <definedName name="draft_toggle">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41495.4111111111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 calcMode="autoNoTable" iterate="1"/>
</workbook>
</file>

<file path=xl/calcChain.xml><?xml version="1.0" encoding="utf-8"?>
<calcChain xmlns="http://schemas.openxmlformats.org/spreadsheetml/2006/main">
  <c r="O10" i="7" l="1"/>
  <c r="N42" i="7" l="1"/>
  <c r="N37" i="7"/>
  <c r="I47" i="7"/>
  <c r="I42" i="7"/>
  <c r="I37" i="7"/>
  <c r="O42" i="7" l="1"/>
  <c r="P42" i="7" s="1"/>
  <c r="Q42" i="7" s="1"/>
  <c r="O37" i="7"/>
  <c r="P37" i="7" s="1"/>
  <c r="Q37" i="7" s="1"/>
  <c r="O32" i="7"/>
  <c r="O25" i="7"/>
  <c r="J37" i="7" l="1"/>
  <c r="K37" i="7" s="1"/>
  <c r="L37" i="7" s="1"/>
  <c r="J47" i="7"/>
  <c r="K47" i="7" s="1"/>
  <c r="L47" i="7" s="1"/>
  <c r="J42" i="7"/>
  <c r="K42" i="7" s="1"/>
  <c r="L42" i="7" s="1"/>
  <c r="J32" i="7"/>
  <c r="J25" i="7"/>
  <c r="J17" i="7" l="1"/>
</calcChain>
</file>

<file path=xl/sharedStrings.xml><?xml version="1.0" encoding="utf-8"?>
<sst xmlns="http://schemas.openxmlformats.org/spreadsheetml/2006/main" count="69" uniqueCount="46">
  <si>
    <t>Sales</t>
  </si>
  <si>
    <t>EBITDA</t>
  </si>
  <si>
    <t>Depreciation</t>
  </si>
  <si>
    <t>Interest</t>
  </si>
  <si>
    <t>Tax</t>
  </si>
  <si>
    <t>EBIT</t>
  </si>
  <si>
    <t>Amortisation</t>
  </si>
  <si>
    <t>Bank debt</t>
  </si>
  <si>
    <t xml:space="preserve">Cash </t>
  </si>
  <si>
    <t>Pension plan assets</t>
  </si>
  <si>
    <t>Pension plan obligatons</t>
  </si>
  <si>
    <t>Market value of minority interest</t>
  </si>
  <si>
    <t>Bonds outstanding</t>
  </si>
  <si>
    <t>Working capital (net)</t>
  </si>
  <si>
    <t>FINANCIAL INFORMATION</t>
  </si>
  <si>
    <t>Land held as investment</t>
  </si>
  <si>
    <t>Reported EBITDA</t>
  </si>
  <si>
    <t>One-Off Cost Items</t>
  </si>
  <si>
    <t>Share Price</t>
  </si>
  <si>
    <t>No of Shares (m)</t>
  </si>
  <si>
    <t>1. Calculate Market Capitalisation and Enterprise Value</t>
  </si>
  <si>
    <t>Last</t>
  </si>
  <si>
    <t xml:space="preserve">2. Calculate: </t>
  </si>
  <si>
    <t>EV/Sales</t>
  </si>
  <si>
    <t>EV/EBIT</t>
  </si>
  <si>
    <t>EV/EBITDA</t>
  </si>
  <si>
    <t>TRADING MULTIPLES: PRACTICAL EXERCISE</t>
  </si>
  <si>
    <t>Alpha P&amp;L (extract) - YE 30 June €</t>
  </si>
  <si>
    <t>Delta P&amp;L (extract) - YE 31st December $</t>
  </si>
  <si>
    <t>Reported EBIT</t>
  </si>
  <si>
    <t>Market Data €</t>
  </si>
  <si>
    <t>Alpha balance sheet (extract) €</t>
  </si>
  <si>
    <t>Delta balance sheet (extract) $</t>
  </si>
  <si>
    <t>Market Data £</t>
  </si>
  <si>
    <t>Other items €</t>
  </si>
  <si>
    <t>Other items $</t>
  </si>
  <si>
    <t>Legend:</t>
  </si>
  <si>
    <t>"A"= Actuals</t>
  </si>
  <si>
    <t>"F"= Forecasts/ Estimates</t>
  </si>
  <si>
    <t>"YE"= Year end</t>
  </si>
  <si>
    <t>Calendarised to 31st december</t>
  </si>
  <si>
    <t xml:space="preserve">£/€ = </t>
  </si>
  <si>
    <t>OBJECTIVES: Calculate EV Multiples (Sales, EBITDA, EBIT) of Peers and derive Implied Valuation of Target</t>
  </si>
  <si>
    <t xml:space="preserve">€/$ = </t>
  </si>
  <si>
    <r>
      <t>for 2020F and 20</t>
    </r>
    <r>
      <rPr>
        <sz val="10"/>
        <rFont val="Arial"/>
        <family val="2"/>
      </rPr>
      <t>21</t>
    </r>
    <r>
      <rPr>
        <b/>
        <sz val="10"/>
        <rFont val="Arial"/>
        <family val="2"/>
      </rPr>
      <t>F</t>
    </r>
  </si>
  <si>
    <t>3. Apply multiples to determine the valuation of a company with EBITDA of €340m for YE 2021F, and €400m in 2022F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</si>
</sst>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-* #,##0.00_-;\-* #,##0.00_-;_-* &quot;-&quot;??_-;_-@_-"/>
    <numFmt numFmtId="164" formatCode="0.0&quot;x&quot;;@_)"/>
    <numFmt numFmtId="165" formatCode="_-* #,##0_-;\-* #,##0_-;_-* &quot;-&quot;??_-;_-@_-"/>
    <numFmt numFmtId="166" formatCode="#,##0_);\(#,##0\)"/>
    <numFmt numFmtId="167" formatCode="0&quot;A&quot;"/>
    <numFmt numFmtId="168" formatCode="0&quot;F&quot;"/>
  </numFmts>
  <fonts count="9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2" fillId="0" borderId="0" applyFont="0" applyFill="0" applyBorder="0" applyAlignment="0" applyProtection="0">
      <alignment horizontal="right"/>
    </xf>
  </cellStyleXfs>
  <cellXfs count="40">
    <xf numFmtId="0" fontId="0" fillId="0" borderId="0" xfId="0"/>
    <xf numFmtId="0" fontId="5" fillId="0" borderId="0" xfId="0" applyFont="1" applyFill="1"/>
    <xf numFmtId="0" fontId="6" fillId="0" borderId="0" xfId="0" applyFont="1" applyFill="1"/>
    <xf numFmtId="17" fontId="5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7" fillId="0" borderId="0" xfId="0" applyFont="1" applyFill="1"/>
    <xf numFmtId="165" fontId="7" fillId="0" borderId="0" xfId="1" applyNumberFormat="1" applyFont="1" applyFill="1" applyBorder="1"/>
    <xf numFmtId="165" fontId="7" fillId="0" borderId="0" xfId="1" applyNumberFormat="1" applyFont="1" applyFill="1" applyBorder="1" applyAlignment="1">
      <alignment horizontal="right"/>
    </xf>
    <xf numFmtId="165" fontId="7" fillId="0" borderId="0" xfId="1" applyNumberFormat="1" applyFont="1" applyFill="1" applyAlignment="1">
      <alignment horizontal="left"/>
    </xf>
    <xf numFmtId="0" fontId="3" fillId="0" borderId="0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3" fillId="2" borderId="0" xfId="0" applyFont="1" applyFill="1" applyBorder="1"/>
    <xf numFmtId="0" fontId="7" fillId="0" borderId="0" xfId="0" applyFont="1" applyFill="1" applyBorder="1"/>
    <xf numFmtId="0" fontId="6" fillId="0" borderId="0" xfId="0" applyFont="1" applyFill="1" applyBorder="1" applyAlignment="1">
      <alignment horizontal="right"/>
    </xf>
    <xf numFmtId="17" fontId="5" fillId="2" borderId="0" xfId="0" applyNumberFormat="1" applyFont="1" applyFill="1" applyBorder="1" applyAlignment="1">
      <alignment horizontal="right"/>
    </xf>
    <xf numFmtId="0" fontId="6" fillId="0" borderId="0" xfId="0" applyFont="1" applyFill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0" fontId="7" fillId="0" borderId="0" xfId="0" applyFont="1" applyFill="1" applyAlignment="1">
      <alignment horizontal="right"/>
    </xf>
    <xf numFmtId="166" fontId="7" fillId="0" borderId="0" xfId="1" applyNumberFormat="1" applyFont="1" applyFill="1" applyBorder="1" applyAlignment="1">
      <alignment horizontal="right"/>
    </xf>
    <xf numFmtId="0" fontId="7" fillId="0" borderId="0" xfId="0" applyFont="1" applyFill="1" applyBorder="1" applyAlignment="1">
      <alignment horizontal="right"/>
    </xf>
    <xf numFmtId="0" fontId="3" fillId="0" borderId="1" xfId="0" applyFont="1" applyFill="1" applyBorder="1"/>
    <xf numFmtId="0" fontId="6" fillId="0" borderId="1" xfId="0" applyFont="1" applyFill="1" applyBorder="1"/>
    <xf numFmtId="165" fontId="3" fillId="0" borderId="0" xfId="1" applyNumberFormat="1" applyFont="1" applyFill="1" applyAlignment="1">
      <alignment horizontal="left"/>
    </xf>
    <xf numFmtId="0" fontId="8" fillId="0" borderId="0" xfId="0" applyFont="1" applyFill="1"/>
    <xf numFmtId="0" fontId="0" fillId="0" borderId="0" xfId="0" applyFont="1" applyFill="1" applyBorder="1"/>
    <xf numFmtId="165" fontId="7" fillId="0" borderId="0" xfId="0" applyNumberFormat="1" applyFont="1" applyFill="1" applyAlignment="1">
      <alignment horizontal="right"/>
    </xf>
    <xf numFmtId="166" fontId="0" fillId="0" borderId="0" xfId="1" applyNumberFormat="1" applyFont="1" applyFill="1" applyBorder="1" applyAlignment="1">
      <alignment horizontal="right"/>
    </xf>
    <xf numFmtId="9" fontId="7" fillId="0" borderId="0" xfId="2" applyFont="1" applyFill="1" applyBorder="1"/>
    <xf numFmtId="0" fontId="0" fillId="0" borderId="0" xfId="0" applyFont="1" applyFill="1"/>
    <xf numFmtId="0" fontId="1" fillId="0" borderId="0" xfId="0" applyFont="1" applyFill="1" applyBorder="1"/>
    <xf numFmtId="0" fontId="1" fillId="0" borderId="0" xfId="0" applyFont="1" applyFill="1"/>
    <xf numFmtId="167" fontId="5" fillId="2" borderId="0" xfId="0" applyNumberFormat="1" applyFont="1" applyFill="1" applyBorder="1" applyAlignment="1">
      <alignment horizontal="right"/>
    </xf>
    <xf numFmtId="168" fontId="5" fillId="2" borderId="0" xfId="0" applyNumberFormat="1" applyFont="1" applyFill="1" applyBorder="1" applyAlignment="1">
      <alignment horizontal="right"/>
    </xf>
    <xf numFmtId="0" fontId="3" fillId="0" borderId="0" xfId="0" applyFont="1" applyFill="1"/>
    <xf numFmtId="0" fontId="1" fillId="0" borderId="1" xfId="0" applyFont="1" applyFill="1" applyBorder="1"/>
    <xf numFmtId="165" fontId="1" fillId="0" borderId="0" xfId="1" applyNumberFormat="1" applyFont="1" applyFill="1"/>
    <xf numFmtId="165" fontId="1" fillId="0" borderId="0" xfId="1" applyNumberFormat="1" applyFont="1" applyFill="1" applyAlignment="1">
      <alignment horizontal="left"/>
    </xf>
    <xf numFmtId="165" fontId="1" fillId="0" borderId="0" xfId="1" applyNumberFormat="1" applyFont="1" applyFill="1" applyBorder="1" applyAlignment="1">
      <alignment horizontal="left"/>
    </xf>
    <xf numFmtId="165" fontId="3" fillId="0" borderId="0" xfId="1" applyNumberFormat="1" applyFont="1" applyFill="1" applyAlignment="1">
      <alignment horizontal="left" vertical="top" wrapText="1"/>
    </xf>
  </cellXfs>
  <cellStyles count="4">
    <cellStyle name="Comma" xfId="1" builtinId="3"/>
    <cellStyle name="Normal" xfId="0" builtinId="0"/>
    <cellStyle name="Percent" xfId="2" builtinId="5"/>
    <cellStyle name="Ratio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74716A"/>
      <rgbColor rgb="00EFCDCE"/>
      <rgbColor rgb="00B6B1AB"/>
      <rgbColor rgb="00D2B787"/>
      <rgbColor rgb="009C71B4"/>
      <rgbColor rgb="00CFD39A"/>
      <rgbColor rgb="00D0CBC6"/>
      <rgbColor rgb="00F3DA97"/>
      <rgbColor rgb="009E9991"/>
      <rgbColor rgb="00A6791D"/>
      <rgbColor rgb="00614D7D"/>
      <rgbColor rgb="0097AB2D"/>
      <rgbColor rgb="00F5A85B"/>
      <rgbColor rgb="00E5B700"/>
      <rgbColor rgb="00DF9C9E"/>
      <rgbColor rgb="00C03A3F"/>
      <rgbColor rgb="00004C4C"/>
      <rgbColor rgb="00005E5D"/>
      <rgbColor rgb="0080C9C3"/>
      <rgbColor rgb="00CCE9E7"/>
      <rgbColor rgb="005D5D5D"/>
      <rgbColor rgb="008E8E8E"/>
      <rgbColor rgb="00CCCCCC"/>
      <rgbColor rgb="0000526F"/>
      <rgbColor rgb="00004C4C"/>
      <rgbColor rgb="00005E5D"/>
      <rgbColor rgb="0080C9C3"/>
      <rgbColor rgb="00CCE9E7"/>
      <rgbColor rgb="005D5D5D"/>
      <rgbColor rgb="008E8E8E"/>
      <rgbColor rgb="00CCCCCC"/>
      <rgbColor rgb="0000526F"/>
      <rgbColor rgb="00CDB7D9"/>
      <rgbColor rgb="00F9EDCD"/>
      <rgbColor rgb="00E7DAC2"/>
      <rgbColor rgb="00E8E9CE"/>
      <rgbColor rgb="00E6DBEC"/>
      <rgbColor rgb="00E7E4E2"/>
      <rgbColor rgb="00FDE4CA"/>
      <rgbColor rgb="00BFE8E3"/>
      <rgbColor rgb="00B494C6"/>
      <rgbColor rgb="00EDC85C"/>
      <rgbColor rgb="00B4BE64"/>
      <rgbColor rgb="007FD1C7"/>
      <rgbColor rgb="003FB9AA"/>
      <rgbColor rgb="0000A291"/>
      <rgbColor rgb="00F68B1E"/>
      <rgbColor rgb="00CF6A6E"/>
      <rgbColor rgb="00F2AF00"/>
      <rgbColor rgb="00BC9750"/>
      <rgbColor rgb="00846117"/>
      <rgbColor rgb="00728220"/>
      <rgbColor rgb="0000685B"/>
      <rgbColor rgb="00FAC793"/>
      <rgbColor rgb="00F56000"/>
      <rgbColor rgb="0096172E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Q81"/>
  <sheetViews>
    <sheetView tabSelected="1" zoomScale="70" zoomScaleNormal="70" workbookViewId="0">
      <selection activeCell="J11" sqref="J11"/>
    </sheetView>
  </sheetViews>
  <sheetFormatPr defaultColWidth="9.08984375" defaultRowHeight="12.5" x14ac:dyDescent="0.25"/>
  <cols>
    <col min="1" max="6" width="9.08984375" style="5"/>
    <col min="7" max="7" width="43.36328125" style="5" customWidth="1"/>
    <col min="8" max="8" width="9.08984375" style="5"/>
    <col min="9" max="9" width="34.453125" style="5" bestFit="1" customWidth="1"/>
    <col min="10" max="13" width="9.08984375" style="5"/>
    <col min="14" max="14" width="38.54296875" style="5" customWidth="1"/>
    <col min="15" max="16384" width="9.08984375" style="5"/>
  </cols>
  <sheetData>
    <row r="2" spans="1:17" ht="20" x14ac:dyDescent="0.4">
      <c r="A2" s="24" t="s">
        <v>26</v>
      </c>
    </row>
    <row r="3" spans="1:17" s="2" customFormat="1" ht="13" x14ac:dyDescent="0.3">
      <c r="I3" s="1"/>
      <c r="N3" s="1"/>
    </row>
    <row r="4" spans="1:17" s="2" customFormat="1" x14ac:dyDescent="0.25"/>
    <row r="5" spans="1:17" s="2" customFormat="1" x14ac:dyDescent="0.25"/>
    <row r="6" spans="1:17" s="2" customFormat="1" ht="13" x14ac:dyDescent="0.3">
      <c r="A6" s="21" t="s">
        <v>42</v>
      </c>
      <c r="B6" s="35"/>
      <c r="C6" s="35"/>
      <c r="D6" s="35"/>
      <c r="E6" s="35"/>
      <c r="F6" s="35"/>
      <c r="G6" s="35"/>
      <c r="I6" s="21" t="s">
        <v>14</v>
      </c>
      <c r="J6" s="22"/>
      <c r="K6" s="22"/>
      <c r="L6" s="22"/>
      <c r="N6" s="21"/>
      <c r="O6" s="22"/>
      <c r="P6" s="22"/>
      <c r="Q6" s="22"/>
    </row>
    <row r="7" spans="1:17" s="2" customFormat="1" ht="13" x14ac:dyDescent="0.3">
      <c r="A7" s="30"/>
      <c r="B7" s="30"/>
      <c r="C7" s="30"/>
      <c r="D7" s="30"/>
      <c r="E7" s="30"/>
      <c r="F7" s="30"/>
      <c r="G7" s="31"/>
      <c r="I7" s="4"/>
      <c r="J7" s="4"/>
      <c r="K7" s="4"/>
      <c r="L7" s="3"/>
      <c r="N7" s="4"/>
      <c r="O7" s="4"/>
      <c r="P7" s="4"/>
      <c r="Q7" s="3"/>
    </row>
    <row r="8" spans="1:17" s="2" customFormat="1" ht="13" x14ac:dyDescent="0.3">
      <c r="A8" s="23" t="s">
        <v>20</v>
      </c>
      <c r="B8" s="36"/>
      <c r="C8" s="36"/>
      <c r="D8" s="31"/>
      <c r="E8" s="31"/>
      <c r="F8" s="31"/>
      <c r="G8" s="31"/>
      <c r="H8" s="5"/>
      <c r="I8" s="10"/>
      <c r="J8" s="11"/>
      <c r="K8" s="11"/>
      <c r="L8" s="11"/>
      <c r="N8" s="10"/>
      <c r="O8" s="11"/>
      <c r="P8" s="11"/>
      <c r="Q8" s="11"/>
    </row>
    <row r="9" spans="1:17" s="2" customFormat="1" x14ac:dyDescent="0.25">
      <c r="A9" s="31"/>
      <c r="B9" s="31"/>
      <c r="C9" s="31"/>
      <c r="D9" s="31"/>
      <c r="E9" s="31"/>
      <c r="F9" s="31"/>
      <c r="G9" s="31"/>
      <c r="H9" s="5"/>
      <c r="I9" s="4"/>
      <c r="J9" s="14"/>
      <c r="K9" s="14"/>
      <c r="L9" s="4"/>
      <c r="N9" s="4"/>
      <c r="O9" s="14"/>
      <c r="P9" s="14"/>
      <c r="Q9" s="4"/>
    </row>
    <row r="10" spans="1:17" s="2" customFormat="1" ht="13" x14ac:dyDescent="0.3">
      <c r="A10" s="23" t="s">
        <v>22</v>
      </c>
      <c r="B10" s="31"/>
      <c r="C10" s="31"/>
      <c r="D10" s="31"/>
      <c r="E10" s="31"/>
      <c r="F10" s="31"/>
      <c r="G10" s="31"/>
      <c r="H10" s="5"/>
      <c r="I10" s="12" t="s">
        <v>27</v>
      </c>
      <c r="J10" s="32">
        <v>2021</v>
      </c>
      <c r="K10" s="16"/>
      <c r="L10" s="4"/>
      <c r="N10" s="12" t="s">
        <v>28</v>
      </c>
      <c r="O10" s="32">
        <f>J10-1</f>
        <v>2020</v>
      </c>
      <c r="P10" s="16"/>
      <c r="Q10" s="4"/>
    </row>
    <row r="11" spans="1:17" s="2" customFormat="1" ht="13" x14ac:dyDescent="0.3">
      <c r="A11" s="23" t="s">
        <v>23</v>
      </c>
      <c r="B11" s="31"/>
      <c r="C11" s="34" t="s">
        <v>44</v>
      </c>
      <c r="D11" s="31"/>
      <c r="E11" s="31"/>
      <c r="F11" s="31"/>
      <c r="G11" s="31"/>
      <c r="H11" s="5"/>
      <c r="I11" s="9"/>
      <c r="J11" s="14"/>
      <c r="K11" s="16"/>
      <c r="L11" s="4"/>
      <c r="N11" s="9"/>
      <c r="O11" s="14"/>
      <c r="P11" s="16"/>
      <c r="Q11" s="4"/>
    </row>
    <row r="12" spans="1:17" s="2" customFormat="1" ht="13" x14ac:dyDescent="0.3">
      <c r="A12" s="23" t="s">
        <v>25</v>
      </c>
      <c r="B12" s="31"/>
      <c r="C12" s="31" t="s">
        <v>40</v>
      </c>
      <c r="D12" s="31"/>
      <c r="E12" s="31"/>
      <c r="F12" s="31"/>
      <c r="G12" s="31"/>
      <c r="H12" s="5"/>
      <c r="I12" s="4" t="s">
        <v>0</v>
      </c>
      <c r="J12" s="17">
        <v>2000</v>
      </c>
      <c r="K12" s="16"/>
      <c r="L12" s="4"/>
      <c r="M12" s="4"/>
      <c r="N12" s="4" t="s">
        <v>0</v>
      </c>
      <c r="O12" s="17">
        <v>4000</v>
      </c>
      <c r="P12" s="16"/>
      <c r="Q12" s="4"/>
    </row>
    <row r="13" spans="1:17" ht="13" x14ac:dyDescent="0.3">
      <c r="A13" s="23" t="s">
        <v>24</v>
      </c>
      <c r="B13" s="31"/>
      <c r="C13" s="31"/>
      <c r="D13" s="31"/>
      <c r="E13" s="31"/>
      <c r="F13" s="31"/>
      <c r="G13" s="31"/>
      <c r="I13" s="13" t="s">
        <v>2</v>
      </c>
      <c r="J13" s="19">
        <v>-60</v>
      </c>
      <c r="K13" s="18"/>
      <c r="L13" s="4"/>
      <c r="M13" s="4"/>
      <c r="N13" s="25" t="s">
        <v>16</v>
      </c>
      <c r="O13" s="7">
        <v>700</v>
      </c>
      <c r="P13" s="26"/>
      <c r="Q13" s="4"/>
    </row>
    <row r="14" spans="1:17" x14ac:dyDescent="0.25">
      <c r="A14" s="37"/>
      <c r="B14" s="31"/>
      <c r="C14" s="31"/>
      <c r="D14" s="31"/>
      <c r="E14" s="31"/>
      <c r="F14" s="31"/>
      <c r="G14" s="31"/>
      <c r="I14" s="13" t="s">
        <v>6</v>
      </c>
      <c r="J14" s="19">
        <v>-20</v>
      </c>
      <c r="K14" s="18"/>
      <c r="L14" s="4"/>
      <c r="M14" s="4"/>
      <c r="N14" s="13" t="s">
        <v>2</v>
      </c>
      <c r="O14" s="19">
        <v>-150</v>
      </c>
      <c r="P14" s="18"/>
      <c r="Q14" s="4"/>
    </row>
    <row r="15" spans="1:17" ht="12.75" customHeight="1" x14ac:dyDescent="0.25">
      <c r="A15" s="39" t="s">
        <v>45</v>
      </c>
      <c r="B15" s="39"/>
      <c r="C15" s="39"/>
      <c r="D15" s="39"/>
      <c r="E15" s="39"/>
      <c r="F15" s="39"/>
      <c r="G15" s="39"/>
      <c r="I15" s="25" t="s">
        <v>29</v>
      </c>
      <c r="J15" s="7">
        <v>220</v>
      </c>
      <c r="K15" s="18"/>
      <c r="L15" s="4"/>
      <c r="M15" s="4"/>
      <c r="N15" s="13" t="s">
        <v>6</v>
      </c>
      <c r="O15" s="27"/>
      <c r="P15" s="18"/>
      <c r="Q15" s="4"/>
    </row>
    <row r="16" spans="1:17" x14ac:dyDescent="0.25">
      <c r="A16" s="39"/>
      <c r="B16" s="39"/>
      <c r="C16" s="39"/>
      <c r="D16" s="39"/>
      <c r="E16" s="39"/>
      <c r="F16" s="39"/>
      <c r="G16" s="39"/>
      <c r="I16" s="13" t="s">
        <v>3</v>
      </c>
      <c r="J16" s="19">
        <v>-20</v>
      </c>
      <c r="K16" s="18"/>
      <c r="L16" s="4"/>
      <c r="M16" s="4"/>
      <c r="N16" s="13"/>
      <c r="O16" s="7"/>
      <c r="P16" s="18"/>
      <c r="Q16" s="4"/>
    </row>
    <row r="17" spans="1:17" x14ac:dyDescent="0.25">
      <c r="A17" s="39"/>
      <c r="B17" s="39"/>
      <c r="C17" s="39"/>
      <c r="D17" s="39"/>
      <c r="E17" s="39"/>
      <c r="F17" s="39"/>
      <c r="G17" s="39"/>
      <c r="I17" s="13" t="s">
        <v>4</v>
      </c>
      <c r="J17" s="19">
        <f>-(J15+J16)*30%</f>
        <v>-60</v>
      </c>
      <c r="K17" s="18"/>
      <c r="L17" s="4"/>
      <c r="M17" s="4"/>
      <c r="N17" s="13"/>
      <c r="O17" s="19"/>
      <c r="P17" s="18"/>
      <c r="Q17" s="4"/>
    </row>
    <row r="18" spans="1:17" x14ac:dyDescent="0.25">
      <c r="A18" s="38" t="s">
        <v>43</v>
      </c>
      <c r="B18" s="31">
        <v>1.0900000000000001</v>
      </c>
      <c r="C18" s="31"/>
      <c r="D18" s="31"/>
      <c r="E18" s="31"/>
      <c r="F18" s="31"/>
      <c r="G18" s="31"/>
      <c r="I18" s="25" t="s">
        <v>17</v>
      </c>
      <c r="J18" s="19">
        <v>-60</v>
      </c>
      <c r="K18" s="18"/>
      <c r="L18" s="4"/>
      <c r="M18" s="4"/>
      <c r="N18" s="13"/>
      <c r="O18" s="19"/>
      <c r="P18" s="18"/>
      <c r="Q18" s="4"/>
    </row>
    <row r="19" spans="1:17" x14ac:dyDescent="0.25">
      <c r="A19" s="38" t="s">
        <v>41</v>
      </c>
      <c r="B19" s="31">
        <v>1.1200000000000001</v>
      </c>
      <c r="C19" s="31"/>
      <c r="D19" s="31"/>
      <c r="E19" s="31"/>
      <c r="F19" s="31"/>
      <c r="G19" s="31"/>
      <c r="I19" s="13"/>
      <c r="J19" s="7"/>
      <c r="K19" s="18"/>
      <c r="L19" s="4"/>
      <c r="M19" s="4"/>
      <c r="N19" s="25"/>
      <c r="O19" s="19"/>
      <c r="P19" s="18"/>
      <c r="Q19" s="4"/>
    </row>
    <row r="20" spans="1:17" x14ac:dyDescent="0.25">
      <c r="A20" s="31"/>
      <c r="B20" s="31"/>
      <c r="C20" s="31"/>
      <c r="D20" s="31"/>
      <c r="E20" s="31"/>
      <c r="F20" s="31"/>
      <c r="G20" s="31"/>
      <c r="K20" s="18"/>
      <c r="L20" s="4"/>
      <c r="M20" s="4"/>
      <c r="P20" s="18"/>
      <c r="Q20" s="4"/>
    </row>
    <row r="21" spans="1:17" ht="13" x14ac:dyDescent="0.3">
      <c r="A21" s="29" t="s">
        <v>36</v>
      </c>
      <c r="B21" s="31"/>
      <c r="C21" s="31"/>
      <c r="D21" s="31"/>
      <c r="E21" s="31"/>
      <c r="F21" s="31"/>
      <c r="G21" s="31"/>
      <c r="I21" s="12" t="s">
        <v>30</v>
      </c>
      <c r="J21" s="15" t="s">
        <v>21</v>
      </c>
      <c r="M21" s="4"/>
      <c r="N21" s="12" t="s">
        <v>33</v>
      </c>
      <c r="O21" s="15" t="s">
        <v>21</v>
      </c>
    </row>
    <row r="22" spans="1:17" x14ac:dyDescent="0.25">
      <c r="A22" s="29" t="s">
        <v>37</v>
      </c>
      <c r="B22" s="31"/>
      <c r="C22" s="31"/>
      <c r="D22" s="31"/>
      <c r="E22" s="31"/>
      <c r="F22" s="31"/>
      <c r="G22" s="31"/>
      <c r="I22" s="25" t="s">
        <v>18</v>
      </c>
      <c r="J22" s="20">
        <v>24</v>
      </c>
      <c r="M22" s="4"/>
      <c r="N22" s="25" t="s">
        <v>18</v>
      </c>
      <c r="O22" s="20">
        <v>50</v>
      </c>
    </row>
    <row r="23" spans="1:17" x14ac:dyDescent="0.25">
      <c r="A23" s="29" t="s">
        <v>38</v>
      </c>
      <c r="B23" s="31"/>
      <c r="C23" s="31"/>
      <c r="D23" s="31"/>
      <c r="E23" s="31"/>
      <c r="F23" s="31"/>
      <c r="G23" s="31"/>
      <c r="I23" s="25" t="s">
        <v>19</v>
      </c>
      <c r="J23" s="20">
        <v>70</v>
      </c>
      <c r="M23" s="4"/>
      <c r="N23" s="25" t="s">
        <v>19</v>
      </c>
      <c r="O23" s="20">
        <v>150</v>
      </c>
    </row>
    <row r="24" spans="1:17" x14ac:dyDescent="0.25">
      <c r="A24" s="29" t="s">
        <v>39</v>
      </c>
      <c r="B24" s="31"/>
      <c r="C24" s="31"/>
      <c r="D24" s="31"/>
      <c r="E24" s="31"/>
      <c r="F24" s="31"/>
      <c r="G24" s="31"/>
      <c r="M24" s="6"/>
    </row>
    <row r="25" spans="1:17" ht="13" x14ac:dyDescent="0.3">
      <c r="I25" s="12" t="s">
        <v>31</v>
      </c>
      <c r="J25" s="32">
        <f>$J$10</f>
        <v>2021</v>
      </c>
      <c r="M25" s="6"/>
      <c r="N25" s="12" t="s">
        <v>32</v>
      </c>
      <c r="O25" s="32">
        <f>$O$10</f>
        <v>2020</v>
      </c>
    </row>
    <row r="26" spans="1:17" x14ac:dyDescent="0.25">
      <c r="I26" s="13" t="s">
        <v>8</v>
      </c>
      <c r="J26" s="20">
        <v>125</v>
      </c>
      <c r="K26" s="18"/>
      <c r="L26" s="4"/>
      <c r="M26" s="6"/>
      <c r="N26" s="13" t="s">
        <v>8</v>
      </c>
      <c r="O26" s="20">
        <v>250</v>
      </c>
      <c r="P26" s="18"/>
      <c r="Q26" s="4"/>
    </row>
    <row r="27" spans="1:17" x14ac:dyDescent="0.25">
      <c r="I27" s="13" t="s">
        <v>13</v>
      </c>
      <c r="J27" s="20">
        <v>600</v>
      </c>
      <c r="K27" s="18"/>
      <c r="L27" s="4"/>
      <c r="M27" s="6"/>
      <c r="N27" s="13" t="s">
        <v>7</v>
      </c>
      <c r="O27" s="20">
        <v>600</v>
      </c>
      <c r="P27" s="18"/>
      <c r="Q27" s="4"/>
    </row>
    <row r="28" spans="1:17" x14ac:dyDescent="0.25">
      <c r="I28" s="13" t="s">
        <v>12</v>
      </c>
      <c r="J28" s="20">
        <v>550</v>
      </c>
      <c r="K28" s="18"/>
      <c r="L28" s="4"/>
      <c r="M28" s="6"/>
      <c r="N28" s="5" t="s">
        <v>11</v>
      </c>
      <c r="O28" s="5">
        <v>160</v>
      </c>
      <c r="P28" s="18"/>
      <c r="Q28" s="4"/>
    </row>
    <row r="29" spans="1:17" x14ac:dyDescent="0.25">
      <c r="I29" s="13" t="s">
        <v>7</v>
      </c>
      <c r="J29" s="20">
        <v>400</v>
      </c>
      <c r="K29" s="18"/>
      <c r="L29" s="6"/>
      <c r="M29" s="6"/>
      <c r="N29" s="13"/>
      <c r="O29" s="20"/>
      <c r="P29" s="18"/>
      <c r="Q29" s="6"/>
    </row>
    <row r="30" spans="1:17" x14ac:dyDescent="0.25">
      <c r="I30" s="13" t="s">
        <v>15</v>
      </c>
      <c r="J30" s="20">
        <v>250</v>
      </c>
      <c r="K30" s="18"/>
      <c r="L30" s="6"/>
      <c r="M30" s="6"/>
      <c r="N30" s="13"/>
      <c r="O30" s="20"/>
      <c r="P30" s="18"/>
      <c r="Q30" s="6"/>
    </row>
    <row r="31" spans="1:17" x14ac:dyDescent="0.25">
      <c r="K31" s="18"/>
      <c r="L31" s="6"/>
      <c r="M31" s="6"/>
      <c r="P31" s="18"/>
      <c r="Q31" s="6"/>
    </row>
    <row r="32" spans="1:17" ht="13" x14ac:dyDescent="0.3">
      <c r="I32" s="12" t="s">
        <v>34</v>
      </c>
      <c r="J32" s="32">
        <f>$J$10</f>
        <v>2021</v>
      </c>
      <c r="K32" s="18"/>
      <c r="L32" s="6"/>
      <c r="M32" s="6"/>
      <c r="N32" s="12" t="s">
        <v>35</v>
      </c>
      <c r="O32" s="32">
        <f>$O$10</f>
        <v>2020</v>
      </c>
      <c r="P32" s="18"/>
      <c r="Q32" s="6"/>
    </row>
    <row r="33" spans="9:17" x14ac:dyDescent="0.25">
      <c r="I33" s="13" t="s">
        <v>9</v>
      </c>
      <c r="J33" s="20">
        <v>200</v>
      </c>
      <c r="K33" s="18"/>
      <c r="L33" s="6"/>
      <c r="M33" s="6"/>
      <c r="N33" s="13" t="s">
        <v>9</v>
      </c>
      <c r="O33" s="20">
        <v>175</v>
      </c>
      <c r="P33" s="18"/>
      <c r="Q33" s="6"/>
    </row>
    <row r="34" spans="9:17" x14ac:dyDescent="0.25">
      <c r="I34" s="13" t="s">
        <v>10</v>
      </c>
      <c r="J34" s="20">
        <v>250</v>
      </c>
      <c r="K34" s="18"/>
      <c r="L34" s="6"/>
      <c r="M34" s="6"/>
      <c r="N34" s="13" t="s">
        <v>10</v>
      </c>
      <c r="O34" s="20">
        <v>225</v>
      </c>
      <c r="P34" s="18"/>
      <c r="Q34" s="6"/>
    </row>
    <row r="35" spans="9:17" x14ac:dyDescent="0.25">
      <c r="K35" s="18"/>
      <c r="L35" s="6"/>
      <c r="M35" s="6"/>
      <c r="P35" s="18"/>
      <c r="Q35" s="6"/>
    </row>
    <row r="36" spans="9:17" x14ac:dyDescent="0.25">
      <c r="K36" s="18"/>
      <c r="L36" s="6"/>
      <c r="M36" s="6"/>
      <c r="P36" s="18"/>
      <c r="Q36" s="6"/>
    </row>
    <row r="37" spans="9:17" ht="13" x14ac:dyDescent="0.3">
      <c r="I37" s="12" t="str">
        <f>"Broker A - Issued: 15 August "&amp;$J$10&amp;" €"</f>
        <v>Broker A - Issued: 15 August 2021 €</v>
      </c>
      <c r="J37" s="32">
        <f>$J$10</f>
        <v>2021</v>
      </c>
      <c r="K37" s="33">
        <f t="shared" ref="K37:L37" si="0">J37+1</f>
        <v>2022</v>
      </c>
      <c r="L37" s="33">
        <f t="shared" si="0"/>
        <v>2023</v>
      </c>
      <c r="M37" s="6"/>
      <c r="N37" s="12" t="str">
        <f>"Broker A - Issued: 15 July "&amp;$J$10&amp;" $"</f>
        <v>Broker A - Issued: 15 July 2021 $</v>
      </c>
      <c r="O37" s="32">
        <f>$O$10</f>
        <v>2020</v>
      </c>
      <c r="P37" s="33">
        <f t="shared" ref="P37:Q37" si="1">O37+1</f>
        <v>2021</v>
      </c>
      <c r="Q37" s="33">
        <f t="shared" si="1"/>
        <v>2022</v>
      </c>
    </row>
    <row r="38" spans="9:17" x14ac:dyDescent="0.25">
      <c r="I38" s="4" t="s">
        <v>0</v>
      </c>
      <c r="J38" s="17">
        <v>2000</v>
      </c>
      <c r="K38" s="17">
        <v>2200</v>
      </c>
      <c r="L38" s="17">
        <v>2400</v>
      </c>
      <c r="M38" s="6"/>
      <c r="N38" s="30" t="s">
        <v>0</v>
      </c>
      <c r="O38" s="17">
        <v>4000</v>
      </c>
      <c r="P38" s="17">
        <v>4500</v>
      </c>
      <c r="Q38" s="17">
        <v>5000</v>
      </c>
    </row>
    <row r="39" spans="9:17" x14ac:dyDescent="0.25">
      <c r="I39" s="25" t="s">
        <v>1</v>
      </c>
      <c r="J39" s="7">
        <v>300</v>
      </c>
      <c r="K39" s="7">
        <v>360</v>
      </c>
      <c r="L39" s="7">
        <v>420</v>
      </c>
      <c r="M39" s="6"/>
      <c r="N39" s="25" t="s">
        <v>1</v>
      </c>
      <c r="O39" s="7">
        <v>700</v>
      </c>
      <c r="P39" s="7">
        <v>800</v>
      </c>
      <c r="Q39" s="7">
        <v>900</v>
      </c>
    </row>
    <row r="40" spans="9:17" x14ac:dyDescent="0.25">
      <c r="I40" s="25" t="s">
        <v>5</v>
      </c>
      <c r="J40" s="7">
        <v>220</v>
      </c>
      <c r="K40" s="19">
        <v>280</v>
      </c>
      <c r="L40" s="19">
        <v>340</v>
      </c>
      <c r="M40" s="28"/>
      <c r="N40" s="25" t="s">
        <v>5</v>
      </c>
      <c r="O40" s="7">
        <v>550</v>
      </c>
      <c r="P40" s="19">
        <v>620</v>
      </c>
      <c r="Q40" s="19">
        <v>670</v>
      </c>
    </row>
    <row r="41" spans="9:17" x14ac:dyDescent="0.25">
      <c r="L41" s="6"/>
      <c r="M41" s="6"/>
      <c r="N41" s="31"/>
    </row>
    <row r="42" spans="9:17" ht="13" x14ac:dyDescent="0.3">
      <c r="I42" s="12" t="str">
        <f>"Broker B - Issued: 15 June "&amp;$J$10&amp;" €"</f>
        <v>Broker B - Issued: 15 June 2021 €</v>
      </c>
      <c r="J42" s="32">
        <f>$J$10</f>
        <v>2021</v>
      </c>
      <c r="K42" s="33">
        <f t="shared" ref="K42:L42" si="2">J42+1</f>
        <v>2022</v>
      </c>
      <c r="L42" s="33">
        <f t="shared" si="2"/>
        <v>2023</v>
      </c>
      <c r="M42" s="6"/>
      <c r="N42" s="12" t="str">
        <f>"Broker B - Issued: 15 June "&amp;$J$10&amp;" $"</f>
        <v>Broker B - Issued: 15 June 2021 $</v>
      </c>
      <c r="O42" s="32">
        <f>$O$10</f>
        <v>2020</v>
      </c>
      <c r="P42" s="33">
        <f t="shared" ref="P42:Q42" si="3">O42+1</f>
        <v>2021</v>
      </c>
      <c r="Q42" s="33">
        <f t="shared" si="3"/>
        <v>2022</v>
      </c>
    </row>
    <row r="43" spans="9:17" x14ac:dyDescent="0.25">
      <c r="I43" s="4" t="s">
        <v>0</v>
      </c>
      <c r="J43" s="17">
        <v>2000</v>
      </c>
      <c r="K43" s="17">
        <v>2050</v>
      </c>
      <c r="L43" s="17">
        <v>2150</v>
      </c>
      <c r="M43" s="6"/>
      <c r="N43" s="4" t="s">
        <v>0</v>
      </c>
      <c r="O43" s="17">
        <v>4000</v>
      </c>
      <c r="P43" s="17">
        <v>4200</v>
      </c>
      <c r="Q43" s="17">
        <v>5100</v>
      </c>
    </row>
    <row r="44" spans="9:17" x14ac:dyDescent="0.25">
      <c r="I44" s="25" t="s">
        <v>1</v>
      </c>
      <c r="J44" s="7">
        <v>300</v>
      </c>
      <c r="K44" s="7">
        <v>310</v>
      </c>
      <c r="L44" s="7">
        <v>330</v>
      </c>
      <c r="M44" s="6"/>
      <c r="N44" s="25" t="s">
        <v>1</v>
      </c>
      <c r="O44" s="7">
        <v>700</v>
      </c>
      <c r="P44" s="7">
        <v>820</v>
      </c>
      <c r="Q44" s="7">
        <v>900</v>
      </c>
    </row>
    <row r="45" spans="9:17" x14ac:dyDescent="0.25">
      <c r="I45" s="25" t="s">
        <v>5</v>
      </c>
      <c r="J45" s="7">
        <v>220</v>
      </c>
      <c r="K45" s="19">
        <v>250</v>
      </c>
      <c r="L45" s="19">
        <v>270</v>
      </c>
      <c r="M45" s="6"/>
      <c r="N45" s="25" t="s">
        <v>5</v>
      </c>
      <c r="O45" s="7">
        <v>550</v>
      </c>
      <c r="P45" s="19">
        <v>650</v>
      </c>
      <c r="Q45" s="19">
        <v>750</v>
      </c>
    </row>
    <row r="46" spans="9:17" x14ac:dyDescent="0.25">
      <c r="L46" s="6"/>
      <c r="M46" s="6"/>
      <c r="Q46" s="6"/>
    </row>
    <row r="47" spans="9:17" ht="13" x14ac:dyDescent="0.3">
      <c r="I47" s="12" t="str">
        <f>"Broker C - Issued: 20 July "&amp;$J$10&amp;" €"</f>
        <v>Broker C - Issued: 20 July 2021 €</v>
      </c>
      <c r="J47" s="32">
        <f>$J$10</f>
        <v>2021</v>
      </c>
      <c r="K47" s="33">
        <f t="shared" ref="K47:L47" si="4">J47+1</f>
        <v>2022</v>
      </c>
      <c r="L47" s="33">
        <f t="shared" si="4"/>
        <v>2023</v>
      </c>
      <c r="M47" s="6"/>
      <c r="N47" s="6"/>
      <c r="O47" s="6"/>
      <c r="P47" s="6"/>
      <c r="Q47" s="6"/>
    </row>
    <row r="48" spans="9:17" x14ac:dyDescent="0.25">
      <c r="I48" s="4" t="s">
        <v>0</v>
      </c>
      <c r="J48" s="17">
        <v>2050</v>
      </c>
      <c r="K48" s="17">
        <v>2300</v>
      </c>
      <c r="L48" s="17">
        <v>2400</v>
      </c>
      <c r="M48" s="6"/>
      <c r="N48" s="6"/>
      <c r="O48" s="6"/>
      <c r="P48" s="6"/>
      <c r="Q48" s="6"/>
    </row>
    <row r="49" spans="1:17" x14ac:dyDescent="0.25">
      <c r="I49" s="25" t="s">
        <v>1</v>
      </c>
      <c r="J49" s="7">
        <v>300</v>
      </c>
      <c r="K49" s="7">
        <v>320</v>
      </c>
      <c r="L49" s="7">
        <v>380</v>
      </c>
      <c r="M49" s="6"/>
      <c r="N49" s="6"/>
      <c r="O49" s="6"/>
      <c r="P49" s="6"/>
      <c r="Q49" s="6"/>
    </row>
    <row r="50" spans="1:17" x14ac:dyDescent="0.25">
      <c r="I50" s="25" t="s">
        <v>5</v>
      </c>
      <c r="J50" s="7">
        <v>220</v>
      </c>
      <c r="K50" s="19">
        <v>240</v>
      </c>
      <c r="L50" s="19">
        <v>300</v>
      </c>
      <c r="M50" s="6"/>
      <c r="N50" s="6"/>
      <c r="O50" s="6"/>
      <c r="P50" s="6"/>
      <c r="Q50" s="6"/>
    </row>
    <row r="51" spans="1:17" x14ac:dyDescent="0.25">
      <c r="I51" s="6"/>
      <c r="J51" s="6"/>
      <c r="K51" s="6"/>
      <c r="L51" s="6"/>
      <c r="M51" s="6"/>
      <c r="N51" s="6"/>
      <c r="O51" s="6"/>
      <c r="P51" s="6"/>
      <c r="Q51" s="6"/>
    </row>
    <row r="52" spans="1:17" x14ac:dyDescent="0.25">
      <c r="I52" s="6"/>
      <c r="J52" s="6"/>
      <c r="K52" s="6"/>
      <c r="L52" s="6"/>
      <c r="M52" s="6"/>
      <c r="N52" s="6"/>
      <c r="O52" s="6"/>
      <c r="P52" s="6"/>
      <c r="Q52" s="6"/>
    </row>
    <row r="53" spans="1:17" x14ac:dyDescent="0.25">
      <c r="I53" s="6"/>
      <c r="J53" s="6"/>
      <c r="K53" s="6"/>
      <c r="L53" s="6"/>
      <c r="M53" s="6"/>
      <c r="N53" s="6"/>
      <c r="O53" s="6"/>
      <c r="P53" s="6"/>
      <c r="Q53" s="6"/>
    </row>
    <row r="54" spans="1:17" x14ac:dyDescent="0.25">
      <c r="I54" s="6"/>
      <c r="J54" s="6"/>
      <c r="K54" s="6"/>
      <c r="L54" s="6"/>
      <c r="M54" s="6"/>
      <c r="N54" s="6"/>
      <c r="O54" s="6"/>
      <c r="P54" s="6"/>
      <c r="Q54" s="6"/>
    </row>
    <row r="55" spans="1:17" x14ac:dyDescent="0.25">
      <c r="I55" s="6"/>
      <c r="J55" s="6"/>
      <c r="K55" s="6"/>
      <c r="L55" s="6"/>
      <c r="M55" s="6"/>
      <c r="N55" s="6"/>
      <c r="O55" s="6"/>
      <c r="P55" s="6"/>
      <c r="Q55" s="6"/>
    </row>
    <row r="56" spans="1:17" x14ac:dyDescent="0.25">
      <c r="I56" s="6"/>
      <c r="J56" s="6"/>
      <c r="K56" s="6"/>
      <c r="L56" s="6"/>
      <c r="M56" s="6"/>
      <c r="N56" s="6"/>
      <c r="O56" s="6"/>
      <c r="P56" s="6"/>
      <c r="Q56" s="6"/>
    </row>
    <row r="57" spans="1:17" x14ac:dyDescent="0.25">
      <c r="I57" s="6"/>
      <c r="J57" s="6"/>
      <c r="K57" s="6"/>
      <c r="L57" s="6"/>
      <c r="M57" s="6"/>
      <c r="N57" s="6"/>
      <c r="O57" s="6"/>
      <c r="P57" s="6"/>
      <c r="Q57" s="6"/>
    </row>
    <row r="58" spans="1:17" x14ac:dyDescent="0.25">
      <c r="A58" s="8"/>
      <c r="I58" s="6"/>
      <c r="J58" s="6"/>
      <c r="K58" s="6"/>
      <c r="L58" s="6"/>
      <c r="M58" s="6"/>
      <c r="N58" s="6"/>
      <c r="O58" s="6"/>
      <c r="P58" s="6"/>
      <c r="Q58" s="6"/>
    </row>
    <row r="59" spans="1:17" x14ac:dyDescent="0.25">
      <c r="I59" s="6"/>
      <c r="J59" s="6"/>
      <c r="K59" s="6"/>
      <c r="L59" s="6"/>
      <c r="M59" s="6"/>
      <c r="N59" s="6"/>
      <c r="O59" s="6"/>
      <c r="P59" s="6"/>
      <c r="Q59" s="6"/>
    </row>
    <row r="60" spans="1:17" x14ac:dyDescent="0.25">
      <c r="I60" s="6"/>
      <c r="J60" s="6"/>
      <c r="K60" s="6"/>
      <c r="L60" s="6"/>
      <c r="M60" s="6"/>
      <c r="N60" s="6"/>
      <c r="O60" s="6"/>
      <c r="P60" s="6"/>
      <c r="Q60" s="6"/>
    </row>
    <row r="61" spans="1:17" x14ac:dyDescent="0.25">
      <c r="A61" s="8"/>
      <c r="I61" s="6"/>
      <c r="J61" s="6"/>
      <c r="K61" s="6"/>
      <c r="L61" s="6"/>
      <c r="M61" s="6"/>
      <c r="N61" s="6"/>
      <c r="O61" s="6"/>
      <c r="P61" s="6"/>
      <c r="Q61" s="6"/>
    </row>
    <row r="62" spans="1:17" x14ac:dyDescent="0.25">
      <c r="I62" s="6"/>
      <c r="J62" s="6"/>
      <c r="K62" s="6"/>
      <c r="L62" s="6"/>
      <c r="M62" s="6"/>
      <c r="N62" s="6"/>
      <c r="O62" s="6"/>
      <c r="P62" s="6"/>
      <c r="Q62" s="6"/>
    </row>
    <row r="63" spans="1:17" x14ac:dyDescent="0.25">
      <c r="I63" s="6"/>
      <c r="J63" s="6"/>
      <c r="K63" s="6"/>
      <c r="L63" s="6"/>
      <c r="M63" s="6"/>
      <c r="N63" s="6"/>
      <c r="O63" s="6"/>
      <c r="P63" s="6"/>
      <c r="Q63" s="6"/>
    </row>
    <row r="64" spans="1:17" x14ac:dyDescent="0.25">
      <c r="I64" s="6"/>
      <c r="J64" s="6"/>
      <c r="K64" s="6"/>
      <c r="L64" s="6"/>
      <c r="M64" s="6"/>
      <c r="N64" s="6"/>
      <c r="O64" s="6"/>
      <c r="P64" s="6"/>
      <c r="Q64" s="6"/>
    </row>
    <row r="65" spans="9:17" x14ac:dyDescent="0.25">
      <c r="I65" s="6"/>
      <c r="J65" s="6"/>
      <c r="K65" s="6"/>
      <c r="L65" s="6"/>
      <c r="M65" s="6"/>
      <c r="N65" s="6"/>
      <c r="O65" s="6"/>
      <c r="P65" s="6"/>
      <c r="Q65" s="6"/>
    </row>
    <row r="66" spans="9:17" x14ac:dyDescent="0.25">
      <c r="I66" s="6"/>
      <c r="J66" s="6"/>
      <c r="K66" s="6"/>
      <c r="L66" s="6"/>
      <c r="M66" s="6"/>
      <c r="N66" s="6"/>
      <c r="O66" s="6"/>
      <c r="P66" s="6"/>
      <c r="Q66" s="6"/>
    </row>
    <row r="67" spans="9:17" x14ac:dyDescent="0.25">
      <c r="I67" s="6"/>
      <c r="J67" s="6"/>
      <c r="K67" s="6"/>
      <c r="L67" s="6"/>
      <c r="M67" s="6"/>
      <c r="N67" s="6"/>
      <c r="O67" s="6"/>
      <c r="P67" s="6"/>
      <c r="Q67" s="6"/>
    </row>
    <row r="68" spans="9:17" x14ac:dyDescent="0.25">
      <c r="I68" s="6"/>
      <c r="J68" s="6"/>
      <c r="K68" s="6"/>
      <c r="L68" s="6"/>
      <c r="M68" s="6"/>
      <c r="N68" s="6"/>
      <c r="O68" s="6"/>
      <c r="P68" s="6"/>
      <c r="Q68" s="6"/>
    </row>
    <row r="69" spans="9:17" x14ac:dyDescent="0.25">
      <c r="I69" s="6"/>
      <c r="J69" s="6"/>
      <c r="K69" s="6"/>
      <c r="L69" s="6"/>
      <c r="M69" s="6"/>
      <c r="N69" s="6"/>
      <c r="O69" s="6"/>
      <c r="P69" s="6"/>
      <c r="Q69" s="6"/>
    </row>
    <row r="70" spans="9:17" x14ac:dyDescent="0.25">
      <c r="I70" s="6"/>
      <c r="J70" s="6"/>
      <c r="K70" s="6"/>
      <c r="L70" s="6"/>
      <c r="M70" s="6"/>
      <c r="N70" s="6"/>
      <c r="O70" s="6"/>
      <c r="P70" s="6"/>
      <c r="Q70" s="6"/>
    </row>
    <row r="71" spans="9:17" x14ac:dyDescent="0.25">
      <c r="I71" s="6"/>
      <c r="J71" s="6"/>
      <c r="K71" s="6"/>
      <c r="L71" s="6"/>
      <c r="M71" s="6"/>
      <c r="N71" s="6"/>
      <c r="O71" s="6"/>
      <c r="P71" s="6"/>
      <c r="Q71" s="6"/>
    </row>
    <row r="72" spans="9:17" x14ac:dyDescent="0.25">
      <c r="I72" s="6"/>
      <c r="J72" s="6"/>
      <c r="K72" s="6"/>
      <c r="L72" s="6"/>
      <c r="M72" s="6"/>
      <c r="N72" s="6"/>
      <c r="O72" s="6"/>
      <c r="P72" s="6"/>
      <c r="Q72" s="6"/>
    </row>
    <row r="73" spans="9:17" x14ac:dyDescent="0.25">
      <c r="I73" s="6"/>
      <c r="J73" s="6"/>
      <c r="K73" s="6"/>
      <c r="L73" s="6"/>
      <c r="M73" s="6"/>
      <c r="N73" s="6"/>
      <c r="O73" s="6"/>
      <c r="P73" s="6"/>
      <c r="Q73" s="6"/>
    </row>
    <row r="74" spans="9:17" x14ac:dyDescent="0.25">
      <c r="I74" s="6"/>
      <c r="J74" s="6"/>
      <c r="K74" s="6"/>
      <c r="L74" s="6"/>
      <c r="M74" s="6"/>
      <c r="N74" s="6"/>
      <c r="O74" s="6"/>
      <c r="P74" s="6"/>
      <c r="Q74" s="6"/>
    </row>
    <row r="75" spans="9:17" x14ac:dyDescent="0.25">
      <c r="I75" s="6"/>
      <c r="J75" s="6"/>
      <c r="K75" s="6"/>
      <c r="L75" s="6"/>
      <c r="M75" s="6"/>
      <c r="N75" s="6"/>
      <c r="O75" s="6"/>
      <c r="P75" s="6"/>
      <c r="Q75" s="6"/>
    </row>
    <row r="76" spans="9:17" x14ac:dyDescent="0.25">
      <c r="I76" s="6"/>
      <c r="J76" s="6"/>
      <c r="K76" s="6"/>
      <c r="L76" s="6"/>
      <c r="M76" s="6"/>
      <c r="N76" s="6"/>
      <c r="O76" s="6"/>
      <c r="P76" s="6"/>
      <c r="Q76" s="6"/>
    </row>
    <row r="77" spans="9:17" x14ac:dyDescent="0.25">
      <c r="I77" s="6"/>
      <c r="J77" s="6"/>
      <c r="K77" s="6"/>
      <c r="L77" s="6"/>
      <c r="M77" s="6"/>
      <c r="N77" s="6"/>
      <c r="O77" s="6"/>
      <c r="P77" s="6"/>
      <c r="Q77" s="6"/>
    </row>
    <row r="78" spans="9:17" x14ac:dyDescent="0.25">
      <c r="I78" s="6"/>
      <c r="J78" s="6"/>
      <c r="K78" s="6"/>
      <c r="L78" s="6"/>
      <c r="M78" s="6"/>
      <c r="N78" s="6"/>
      <c r="O78" s="6"/>
      <c r="P78" s="6"/>
      <c r="Q78" s="6"/>
    </row>
    <row r="79" spans="9:17" x14ac:dyDescent="0.25">
      <c r="I79" s="6"/>
      <c r="J79" s="6"/>
      <c r="K79" s="6"/>
      <c r="L79" s="6"/>
      <c r="M79" s="6"/>
      <c r="N79" s="6"/>
      <c r="O79" s="6"/>
      <c r="P79" s="6"/>
      <c r="Q79" s="6"/>
    </row>
    <row r="80" spans="9:17" x14ac:dyDescent="0.25">
      <c r="I80" s="6"/>
      <c r="J80" s="6"/>
      <c r="K80" s="6"/>
      <c r="L80" s="6"/>
      <c r="M80" s="6"/>
      <c r="N80" s="6"/>
      <c r="O80" s="6"/>
      <c r="P80" s="6"/>
      <c r="Q80" s="6"/>
    </row>
    <row r="81" spans="9:17" x14ac:dyDescent="0.25">
      <c r="I81" s="6"/>
      <c r="J81" s="6"/>
      <c r="K81" s="6"/>
      <c r="L81" s="6"/>
      <c r="M81" s="6"/>
      <c r="N81" s="6"/>
      <c r="O81" s="6"/>
      <c r="P81" s="6"/>
      <c r="Q81" s="6"/>
    </row>
  </sheetData>
  <mergeCells count="1">
    <mergeCell ref="A15:G17"/>
  </mergeCells>
  <phoneticPr fontId="0" type="noConversion"/>
  <pageMargins left="0.75" right="0.75" top="1" bottom="1" header="0.5" footer="0.5"/>
  <pageSetup paperSize="9" scale="40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Brenninkmeyer</dc:creator>
  <cp:lastModifiedBy>greghenri.bize</cp:lastModifiedBy>
  <cp:lastPrinted>2009-06-11T19:08:32Z</cp:lastPrinted>
  <dcterms:created xsi:type="dcterms:W3CDTF">2004-03-24T08:20:05Z</dcterms:created>
  <dcterms:modified xsi:type="dcterms:W3CDTF">2021-11-02T10:25:09Z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1711072340</vt:i4>
  </property>
  <property fmtid="{D5CDD505-2E9C-101B-9397-08002B2CF9AE}" pid="3" name="_NewReviewCycle">
    <vt:lpwstr/>
  </property>
  <property fmtid="{D5CDD505-2E9C-101B-9397-08002B2CF9AE}" pid="4" name="_EmailSubject">
    <vt:lpwstr/>
  </property>
  <property fmtid="{D5CDD505-2E9C-101B-9397-08002B2CF9AE}" pid="5" name="_AuthorEmail">
    <vt:lpwstr>greg.henri.bize@rbs.com</vt:lpwstr>
  </property>
  <property fmtid="{D5CDD505-2E9C-101B-9397-08002B2CF9AE}" pid="6" name="_AuthorEmailDisplayName">
    <vt:lpwstr>BIZE, Greg Henri, GBM</vt:lpwstr>
  </property>
  <property fmtid="{D5CDD505-2E9C-101B-9397-08002B2CF9AE}" pid="7" name="_PreviousAdHocReviewCycleID">
    <vt:i4>247035356</vt:i4>
  </property>
  <property fmtid="{D5CDD505-2E9C-101B-9397-08002B2CF9AE}" pid="8" name="_ReviewingToolsShownOnce">
    <vt:lpwstr/>
  </property>
</Properties>
</file>