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ec2-lhc-fs2\users\greghenri.bize\TBS\2021\Msc Part Time (FR)\Exercices\2_Transaction Multiples\"/>
    </mc:Choice>
  </mc:AlternateContent>
  <bookViews>
    <workbookView xWindow="1176" yWindow="96" windowWidth="19152" windowHeight="8256"/>
  </bookViews>
  <sheets>
    <sheet name="Transaction Multiple" sheetId="1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42008.7609606481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I44" i="1" l="1"/>
  <c r="G44" i="1"/>
  <c r="I39" i="1"/>
  <c r="I38" i="1"/>
  <c r="G39" i="1"/>
  <c r="G38" i="1"/>
  <c r="I16" i="1"/>
  <c r="I28" i="1" s="1"/>
  <c r="I27" i="1"/>
  <c r="G28" i="1"/>
  <c r="G27" i="1"/>
  <c r="H22" i="1"/>
  <c r="H23" i="1"/>
  <c r="G13" i="1"/>
  <c r="G16" i="1"/>
  <c r="I10" i="1"/>
  <c r="G10" i="1"/>
</calcChain>
</file>

<file path=xl/sharedStrings.xml><?xml version="1.0" encoding="utf-8"?>
<sst xmlns="http://schemas.openxmlformats.org/spreadsheetml/2006/main" count="56" uniqueCount="35">
  <si>
    <t>TRANSACTION MULTIPLES: PRACTICAL EXERCISE</t>
  </si>
  <si>
    <t>Revenue</t>
  </si>
  <si>
    <t>Implied Multiple:</t>
  </si>
  <si>
    <t>EV / Revenue</t>
  </si>
  <si>
    <t>1- What is the Offer Price per share?</t>
  </si>
  <si>
    <t>Tikkurila Public Offer by PPG</t>
  </si>
  <si>
    <t>Initial</t>
  </si>
  <si>
    <t>Revised</t>
  </si>
  <si>
    <t>3- What is the implied Tikkurila Equity Value?</t>
  </si>
  <si>
    <t>5- Compute the Enterprise Value</t>
  </si>
  <si>
    <t>4- What is Tikkurila's Net Debt</t>
  </si>
  <si>
    <t>Note: Figures generally provided at each quarter report or presentations</t>
  </si>
  <si>
    <t>EBIT</t>
  </si>
  <si>
    <t>FY2019</t>
  </si>
  <si>
    <t>9M 2020</t>
  </si>
  <si>
    <t>9M 2019</t>
  </si>
  <si>
    <t>EV / EBIT</t>
  </si>
  <si>
    <t>6- Calculate Last Twelve Months Revenue and EBIT Multiples</t>
  </si>
  <si>
    <t>2- What is Tikkurila number of shares?</t>
  </si>
  <si>
    <t>FY2020</t>
  </si>
  <si>
    <t>8- Calculate 2020 Revenue and EBIT Multiples</t>
  </si>
  <si>
    <t>9- Synergies</t>
  </si>
  <si>
    <t>€</t>
  </si>
  <si>
    <t>#(m)</t>
  </si>
  <si>
    <t>€m</t>
  </si>
  <si>
    <t>Source: https://www.tikkurilagroup.com/release/ppg-industries-inc-increase-offer-price-eur-3400-share-and-amend-certain-other-terms-offer</t>
  </si>
  <si>
    <t>IN this context, the more detailed information comes from H1 2020 report</t>
  </si>
  <si>
    <t>: Debt &amp; Debt-like items</t>
  </si>
  <si>
    <t>: Cash &amp; Cash-like items</t>
  </si>
  <si>
    <t>EV / EBIT incl synergies</t>
  </si>
  <si>
    <r>
      <t xml:space="preserve">There is anticipated </t>
    </r>
    <r>
      <rPr>
        <sz val="11"/>
        <color theme="1"/>
        <rFont val="Calibri"/>
        <family val="2"/>
      </rPr>
      <t>€20</t>
    </r>
    <r>
      <rPr>
        <sz val="11"/>
        <color theme="1"/>
        <rFont val="Calibri"/>
        <family val="2"/>
        <scheme val="minor"/>
      </rPr>
      <t>m synergies to be obtained in the 2nd year after the deal. What is the 2020 EBIT multiples adjusted for synergies?</t>
    </r>
  </si>
  <si>
    <t>FY2020E</t>
  </si>
  <si>
    <t>7- What is 2020E Revenue and EBIT Multiples</t>
  </si>
  <si>
    <t>LTM Sept 2020A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</si>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</sst>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5" formatCode="#,##0.0"/>
    <numFmt numFmtId="167" formatCode="_-* #,##0_-;\-* #,##0_-;_-* &quot;-&quot;??_-;_-@_-"/>
    <numFmt numFmtId="168" formatCode="0.0\x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2" fillId="0" borderId="0" xfId="0" applyFont="1" applyFill="1"/>
    <xf numFmtId="0" fontId="3" fillId="0" borderId="0" xfId="0" applyFont="1" applyFill="1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0" fontId="5" fillId="0" borderId="0" xfId="0" applyFont="1"/>
    <xf numFmtId="165" fontId="0" fillId="2" borderId="0" xfId="0" applyNumberFormat="1" applyFill="1"/>
    <xf numFmtId="167" fontId="0" fillId="2" borderId="0" xfId="1" applyNumberFormat="1" applyFont="1" applyFill="1"/>
    <xf numFmtId="167" fontId="0" fillId="2" borderId="0" xfId="0" applyNumberFormat="1" applyFill="1"/>
    <xf numFmtId="168" fontId="0" fillId="2" borderId="0" xfId="0" applyNumberFormat="1" applyFill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116541</xdr:colOff>
      <xdr:row>6</xdr:row>
      <xdr:rowOff>3075</xdr:rowOff>
    </xdr:from>
    <xdr:to>
      <xdr:col>17</xdr:col>
      <xdr:colOff>350908</xdr:colOff>
      <xdr:row>11</xdr:row>
      <xdr:rowOff>45712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5153" y="1168487"/>
          <a:ext cx="3891967" cy="939107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994</xdr:colOff>
      <xdr:row>13</xdr:row>
      <xdr:rowOff>33518</xdr:rowOff>
    </xdr:from>
    <xdr:to>
      <xdr:col>20</xdr:col>
      <xdr:colOff>507709</xdr:colOff>
      <xdr:row>36</xdr:row>
      <xdr:rowOff>44555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8785" y="2524927"/>
          <a:ext cx="3554715" cy="4278237"/>
        </a:xfrm>
        <a:prstGeom prst="rect">
          <a:avLst/>
        </a:prstGeom>
      </xdr:spPr>
    </xdr:pic>
    <xdr:clientData/>
  </xdr:twoCellAnchor>
  <xdr:twoCellAnchor editAs="oneCell">
    <xdr:from>
      <xdr:col>20</xdr:col>
      <xdr:colOff>533537</xdr:colOff>
      <xdr:row>13</xdr:row>
      <xdr:rowOff>35858</xdr:rowOff>
    </xdr:from>
    <xdr:to>
      <xdr:col>28</xdr:col>
      <xdr:colOff>499408</xdr:colOff>
      <xdr:row>36</xdr:row>
      <xdr:rowOff>87086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37908" y="2528687"/>
          <a:ext cx="4842671" cy="4307542"/>
        </a:xfrm>
        <a:prstGeom prst="rect">
          <a:avLst/>
        </a:prstGeom>
      </xdr:spPr>
    </xdr:pic>
    <xdr:clientData/>
  </xdr:twoCellAnchor>
  <xdr:twoCellAnchor>
    <xdr:from>
      <xdr:col>20</xdr:col>
      <xdr:colOff>141516</xdr:colOff>
      <xdr:row>20</xdr:row>
      <xdr:rowOff>76200</xdr:rowOff>
    </xdr:from>
    <xdr:to>
      <xdr:col>20</xdr:col>
      <xdr:colOff>496958</xdr:colOff>
      <xdr:row>21</xdr:row>
      <xdr:rowOff>46383</xdr:rowOff>
    </xdr:to>
    <xdr:sp macro="" textlink="">
      <xdr:nvSpPr>
        <xdr:cNvPr id="7" name="Rectangle 6"/>
        <xdr:cNvSpPr/>
      </xdr:nvSpPr>
      <xdr:spPr>
        <a:xfrm>
          <a:off x="13347307" y="3866322"/>
          <a:ext cx="355442" cy="155713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134890</xdr:colOff>
      <xdr:row>23</xdr:row>
      <xdr:rowOff>89452</xdr:rowOff>
    </xdr:from>
    <xdr:to>
      <xdr:col>20</xdr:col>
      <xdr:colOff>490332</xdr:colOff>
      <xdr:row>26</xdr:row>
      <xdr:rowOff>145774</xdr:rowOff>
    </xdr:to>
    <xdr:sp macro="" textlink="">
      <xdr:nvSpPr>
        <xdr:cNvPr id="8" name="Rectangle 7"/>
        <xdr:cNvSpPr/>
      </xdr:nvSpPr>
      <xdr:spPr>
        <a:xfrm>
          <a:off x="13340681" y="4436165"/>
          <a:ext cx="355442" cy="612913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115012</xdr:colOff>
      <xdr:row>29</xdr:row>
      <xdr:rowOff>122583</xdr:rowOff>
    </xdr:from>
    <xdr:to>
      <xdr:col>20</xdr:col>
      <xdr:colOff>470452</xdr:colOff>
      <xdr:row>30</xdr:row>
      <xdr:rowOff>132523</xdr:rowOff>
    </xdr:to>
    <xdr:sp macro="" textlink="">
      <xdr:nvSpPr>
        <xdr:cNvPr id="9" name="Rectangle 8"/>
        <xdr:cNvSpPr/>
      </xdr:nvSpPr>
      <xdr:spPr>
        <a:xfrm>
          <a:off x="13320803" y="5582479"/>
          <a:ext cx="355440" cy="195470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128264</xdr:colOff>
      <xdr:row>31</xdr:row>
      <xdr:rowOff>49696</xdr:rowOff>
    </xdr:from>
    <xdr:to>
      <xdr:col>20</xdr:col>
      <xdr:colOff>477079</xdr:colOff>
      <xdr:row>32</xdr:row>
      <xdr:rowOff>46383</xdr:rowOff>
    </xdr:to>
    <xdr:sp macro="" textlink="">
      <xdr:nvSpPr>
        <xdr:cNvPr id="10" name="Rectangle 9"/>
        <xdr:cNvSpPr/>
      </xdr:nvSpPr>
      <xdr:spPr>
        <a:xfrm>
          <a:off x="13334055" y="5880653"/>
          <a:ext cx="348815" cy="182217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92405</xdr:colOff>
      <xdr:row>37</xdr:row>
      <xdr:rowOff>4873</xdr:rowOff>
    </xdr:from>
    <xdr:to>
      <xdr:col>15</xdr:col>
      <xdr:colOff>441220</xdr:colOff>
      <xdr:row>38</xdr:row>
      <xdr:rowOff>1559</xdr:rowOff>
    </xdr:to>
    <xdr:sp macro="" textlink="">
      <xdr:nvSpPr>
        <xdr:cNvPr id="11" name="Rectangle 10"/>
        <xdr:cNvSpPr/>
      </xdr:nvSpPr>
      <xdr:spPr>
        <a:xfrm>
          <a:off x="10249417" y="6728402"/>
          <a:ext cx="348815" cy="17598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92405</xdr:colOff>
      <xdr:row>38</xdr:row>
      <xdr:rowOff>40731</xdr:rowOff>
    </xdr:from>
    <xdr:to>
      <xdr:col>15</xdr:col>
      <xdr:colOff>441220</xdr:colOff>
      <xdr:row>39</xdr:row>
      <xdr:rowOff>37418</xdr:rowOff>
    </xdr:to>
    <xdr:sp macro="" textlink="">
      <xdr:nvSpPr>
        <xdr:cNvPr id="12" name="Rectangle 11"/>
        <xdr:cNvSpPr/>
      </xdr:nvSpPr>
      <xdr:spPr>
        <a:xfrm>
          <a:off x="10249417" y="6943555"/>
          <a:ext cx="348815" cy="175981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356669</xdr:colOff>
      <xdr:row>21</xdr:row>
      <xdr:rowOff>147916</xdr:rowOff>
    </xdr:from>
    <xdr:to>
      <xdr:col>27</xdr:col>
      <xdr:colOff>102511</xdr:colOff>
      <xdr:row>24</xdr:row>
      <xdr:rowOff>53787</xdr:rowOff>
    </xdr:to>
    <xdr:sp macro="" textlink="">
      <xdr:nvSpPr>
        <xdr:cNvPr id="13" name="Rectangle 12"/>
        <xdr:cNvSpPr/>
      </xdr:nvSpPr>
      <xdr:spPr>
        <a:xfrm>
          <a:off x="17219281" y="4002740"/>
          <a:ext cx="355442" cy="443753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320810</xdr:colOff>
      <xdr:row>29</xdr:row>
      <xdr:rowOff>58271</xdr:rowOff>
    </xdr:from>
    <xdr:to>
      <xdr:col>27</xdr:col>
      <xdr:colOff>66652</xdr:colOff>
      <xdr:row>30</xdr:row>
      <xdr:rowOff>28454</xdr:rowOff>
    </xdr:to>
    <xdr:sp macro="" textlink="">
      <xdr:nvSpPr>
        <xdr:cNvPr id="14" name="Rectangle 13"/>
        <xdr:cNvSpPr/>
      </xdr:nvSpPr>
      <xdr:spPr>
        <a:xfrm>
          <a:off x="17183422" y="5347447"/>
          <a:ext cx="355442" cy="149478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347704</xdr:colOff>
      <xdr:row>31</xdr:row>
      <xdr:rowOff>129987</xdr:rowOff>
    </xdr:from>
    <xdr:to>
      <xdr:col>27</xdr:col>
      <xdr:colOff>93546</xdr:colOff>
      <xdr:row>33</xdr:row>
      <xdr:rowOff>62752</xdr:rowOff>
    </xdr:to>
    <xdr:sp macro="" textlink="">
      <xdr:nvSpPr>
        <xdr:cNvPr id="16" name="Rectangle 15"/>
        <xdr:cNvSpPr/>
      </xdr:nvSpPr>
      <xdr:spPr>
        <a:xfrm>
          <a:off x="17210316" y="5777752"/>
          <a:ext cx="355442" cy="291353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14</xdr:col>
      <xdr:colOff>13854</xdr:colOff>
      <xdr:row>43</xdr:row>
      <xdr:rowOff>69273</xdr:rowOff>
    </xdr:from>
    <xdr:to>
      <xdr:col>26</xdr:col>
      <xdr:colOff>517702</xdr:colOff>
      <xdr:row>61</xdr:row>
      <xdr:rowOff>36833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59636" y="7897091"/>
          <a:ext cx="7819048" cy="32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83127</xdr:colOff>
      <xdr:row>44</xdr:row>
      <xdr:rowOff>166255</xdr:rowOff>
    </xdr:from>
    <xdr:to>
      <xdr:col>36</xdr:col>
      <xdr:colOff>463394</xdr:colOff>
      <xdr:row>52</xdr:row>
      <xdr:rowOff>106334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553709" y="8174182"/>
          <a:ext cx="5866667" cy="1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44"/>
  <sheetViews>
    <sheetView tabSelected="1" zoomScale="70" zoomScaleNormal="70" workbookViewId="0"/>
  </sheetViews>
  <sheetFormatPr defaultRowHeight="14.4" x14ac:dyDescent="0.3"/>
  <cols>
    <col min="5" max="5" width="21.21875" customWidth="1"/>
    <col min="6" max="6" width="11.33203125" bestFit="1" customWidth="1"/>
    <col min="7" max="7" width="12.44140625" bestFit="1" customWidth="1"/>
    <col min="9" max="9" width="11.5546875" customWidth="1"/>
  </cols>
  <sheetData>
    <row r="2" spans="1:12" s="3" customFormat="1" ht="21" x14ac:dyDescent="0.4">
      <c r="A2" s="2" t="s">
        <v>0</v>
      </c>
      <c r="L2" t="s">
        <v>25</v>
      </c>
    </row>
    <row r="4" spans="1:12" x14ac:dyDescent="0.3">
      <c r="B4" s="4" t="s">
        <v>5</v>
      </c>
    </row>
    <row r="5" spans="1:12" x14ac:dyDescent="0.3">
      <c r="G5" t="s">
        <v>6</v>
      </c>
      <c r="I5" t="s">
        <v>7</v>
      </c>
    </row>
    <row r="6" spans="1:12" x14ac:dyDescent="0.3">
      <c r="B6" t="s">
        <v>4</v>
      </c>
      <c r="F6" s="7" t="s">
        <v>22</v>
      </c>
      <c r="G6" s="6">
        <v>25</v>
      </c>
      <c r="I6" s="6">
        <v>34</v>
      </c>
    </row>
    <row r="8" spans="1:12" x14ac:dyDescent="0.3">
      <c r="B8" t="s">
        <v>18</v>
      </c>
      <c r="E8" s="1"/>
      <c r="F8" t="s">
        <v>23</v>
      </c>
      <c r="G8" s="8">
        <v>44.105880999999997</v>
      </c>
    </row>
    <row r="10" spans="1:12" x14ac:dyDescent="0.3">
      <c r="B10" t="s">
        <v>8</v>
      </c>
      <c r="F10" t="s">
        <v>24</v>
      </c>
      <c r="G10" s="9">
        <f>+G6*G8</f>
        <v>1102.647025</v>
      </c>
      <c r="I10" s="9">
        <f>+I6*G8</f>
        <v>1499.5999539999998</v>
      </c>
    </row>
    <row r="13" spans="1:12" x14ac:dyDescent="0.3">
      <c r="B13" t="s">
        <v>10</v>
      </c>
      <c r="F13" t="s">
        <v>24</v>
      </c>
      <c r="G13" s="5">
        <f>125.2+72.5+28.2+1.6+1.6-0.5-0.7-6.4-1.1-100.8-1.2</f>
        <v>118.39999999999998</v>
      </c>
      <c r="I13" t="s">
        <v>11</v>
      </c>
    </row>
    <row r="14" spans="1:12" x14ac:dyDescent="0.3">
      <c r="I14" t="s">
        <v>26</v>
      </c>
    </row>
    <row r="16" spans="1:12" x14ac:dyDescent="0.3">
      <c r="B16" t="s">
        <v>9</v>
      </c>
      <c r="F16" t="s">
        <v>24</v>
      </c>
      <c r="G16" s="10">
        <f>+G10+G13</f>
        <v>1221.0470249999998</v>
      </c>
      <c r="I16" s="9">
        <f>+I10+G13</f>
        <v>1617.9999539999999</v>
      </c>
    </row>
    <row r="19" spans="2:9" x14ac:dyDescent="0.3">
      <c r="B19" t="s">
        <v>17</v>
      </c>
    </row>
    <row r="21" spans="2:9" x14ac:dyDescent="0.3">
      <c r="E21" t="s">
        <v>13</v>
      </c>
      <c r="F21" t="s">
        <v>14</v>
      </c>
      <c r="G21" t="s">
        <v>15</v>
      </c>
      <c r="H21" t="s">
        <v>33</v>
      </c>
    </row>
    <row r="22" spans="2:9" x14ac:dyDescent="0.3">
      <c r="C22" t="s">
        <v>1</v>
      </c>
      <c r="D22" t="s">
        <v>24</v>
      </c>
      <c r="E22" s="5">
        <v>563.79999999999995</v>
      </c>
      <c r="F22" s="5">
        <v>469.1</v>
      </c>
      <c r="G22" s="5">
        <v>455.9</v>
      </c>
      <c r="H22" s="5">
        <f t="shared" ref="H22:H23" si="0">+E22+F22-G22</f>
        <v>577.00000000000011</v>
      </c>
    </row>
    <row r="23" spans="2:9" x14ac:dyDescent="0.3">
      <c r="C23" t="s">
        <v>12</v>
      </c>
      <c r="D23" t="s">
        <v>24</v>
      </c>
      <c r="E23" s="5">
        <v>46.4</v>
      </c>
      <c r="F23" s="5">
        <v>70.5</v>
      </c>
      <c r="G23" s="5">
        <v>54</v>
      </c>
      <c r="H23" s="5">
        <f t="shared" si="0"/>
        <v>62.900000000000006</v>
      </c>
    </row>
    <row r="26" spans="2:9" x14ac:dyDescent="0.3">
      <c r="G26" t="s">
        <v>33</v>
      </c>
      <c r="I26" t="s">
        <v>33</v>
      </c>
    </row>
    <row r="27" spans="2:9" x14ac:dyDescent="0.3">
      <c r="C27" t="s">
        <v>2</v>
      </c>
      <c r="E27" t="s">
        <v>3</v>
      </c>
      <c r="F27" t="s">
        <v>34</v>
      </c>
      <c r="G27" s="11">
        <f>+G$16/H22</f>
        <v>2.1161993500866543</v>
      </c>
      <c r="I27" s="11">
        <f>+I$16/H22</f>
        <v>2.8041593656845745</v>
      </c>
    </row>
    <row r="28" spans="2:9" x14ac:dyDescent="0.3">
      <c r="E28" t="s">
        <v>16</v>
      </c>
      <c r="F28" t="s">
        <v>34</v>
      </c>
      <c r="G28" s="11">
        <f>+G$16/H23</f>
        <v>19.412512321144671</v>
      </c>
      <c r="I28" s="11">
        <f>+I$16/H23</f>
        <v>25.723369697933222</v>
      </c>
    </row>
    <row r="30" spans="2:9" x14ac:dyDescent="0.3">
      <c r="B30" t="s">
        <v>32</v>
      </c>
    </row>
    <row r="32" spans="2:9" x14ac:dyDescent="0.3">
      <c r="E32" s="12" t="s">
        <v>31</v>
      </c>
    </row>
    <row r="33" spans="2:17" x14ac:dyDescent="0.3">
      <c r="C33" t="s">
        <v>1</v>
      </c>
      <c r="D33" t="s">
        <v>24</v>
      </c>
      <c r="E33" s="5">
        <v>582</v>
      </c>
    </row>
    <row r="34" spans="2:17" x14ac:dyDescent="0.3">
      <c r="C34" t="s">
        <v>12</v>
      </c>
      <c r="D34" t="s">
        <v>24</v>
      </c>
      <c r="E34" s="5">
        <v>64</v>
      </c>
    </row>
    <row r="36" spans="2:17" x14ac:dyDescent="0.3">
      <c r="B36" t="s">
        <v>20</v>
      </c>
    </row>
    <row r="37" spans="2:17" x14ac:dyDescent="0.3">
      <c r="G37" s="12" t="s">
        <v>31</v>
      </c>
      <c r="H37" s="12"/>
      <c r="I37" s="12" t="s">
        <v>31</v>
      </c>
    </row>
    <row r="38" spans="2:17" x14ac:dyDescent="0.3">
      <c r="C38" t="s">
        <v>2</v>
      </c>
      <c r="E38" t="s">
        <v>3</v>
      </c>
      <c r="F38" t="s">
        <v>34</v>
      </c>
      <c r="G38" s="11">
        <f>+G$16/E33</f>
        <v>2.0980189432989689</v>
      </c>
      <c r="I38" s="11">
        <f>+I$16/E33</f>
        <v>2.7800686494845359</v>
      </c>
      <c r="Q38" t="s">
        <v>27</v>
      </c>
    </row>
    <row r="39" spans="2:17" x14ac:dyDescent="0.3">
      <c r="E39" t="s">
        <v>16</v>
      </c>
      <c r="F39" t="s">
        <v>34</v>
      </c>
      <c r="G39" s="11">
        <f>+G$16/E34</f>
        <v>19.078859765624998</v>
      </c>
      <c r="I39" s="11">
        <f>+I$16/E34</f>
        <v>25.281249281249998</v>
      </c>
      <c r="Q39" t="s">
        <v>28</v>
      </c>
    </row>
    <row r="41" spans="2:17" x14ac:dyDescent="0.3">
      <c r="B41" t="s">
        <v>21</v>
      </c>
    </row>
    <row r="42" spans="2:17" x14ac:dyDescent="0.3">
      <c r="C42" t="s">
        <v>30</v>
      </c>
    </row>
    <row r="43" spans="2:17" x14ac:dyDescent="0.3">
      <c r="G43" s="12" t="s">
        <v>19</v>
      </c>
      <c r="H43" s="12"/>
      <c r="I43" s="12" t="s">
        <v>19</v>
      </c>
    </row>
    <row r="44" spans="2:17" x14ac:dyDescent="0.3">
      <c r="C44" t="s">
        <v>2</v>
      </c>
      <c r="E44" t="s">
        <v>29</v>
      </c>
      <c r="F44" t="s">
        <v>34</v>
      </c>
      <c r="G44" s="11">
        <f>+G16/(E34+20)</f>
        <v>14.536274107142855</v>
      </c>
      <c r="I44" s="11">
        <f>+I16/(E34+20)</f>
        <v>19.261904214285714</v>
      </c>
    </row>
  </sheetData>
  <pageMargins left="0.7" right="0.7" top="0.75" bottom="0.75" header="0.3" footer="0.3"/>
  <pageSetup paperSize="9"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 Multiple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Greg-Henri Bize</dc:creator>
  <cp:lastModifiedBy>greghenri.bize</cp:lastModifiedBy>
  <cp:lastPrinted>2021-02-07T18:31:45Z</cp:lastPrinted>
  <dcterms:created xsi:type="dcterms:W3CDTF">2013-10-18T02:51:43Z</dcterms:created>
  <dcterms:modified xsi:type="dcterms:W3CDTF">2021-02-07T18:52:32Z</dcterms:modified>
</cp:coreProperties>
</file>