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<sst xmlns="http://schemas.openxmlformats.org/spreadsheetml/2006/main" count="250" uniqueCount="135">
  <si>
    <t>ID</t>
  </si>
  <si>
    <t>名称</t>
  </si>
  <si>
    <t>标识符</t>
  </si>
  <si>
    <t>封装</t>
  </si>
  <si>
    <t>数量</t>
  </si>
  <si>
    <t>单价</t>
  </si>
  <si>
    <t>运费</t>
  </si>
  <si>
    <t>小计</t>
  </si>
  <si>
    <t>渠道</t>
  </si>
  <si>
    <t>备注</t>
  </si>
  <si>
    <t>V1.0  购入以下</t>
  </si>
  <si>
    <t>0.1uF</t>
  </si>
  <si>
    <t>C1,C2</t>
  </si>
  <si>
    <t>C0805</t>
  </si>
  <si>
    <t>淘宝</t>
  </si>
  <si>
    <t>深圳市裕泓科技有限公司</t>
  </si>
  <si>
    <t>10uF</t>
  </si>
  <si>
    <t>C3,C5</t>
  </si>
  <si>
    <t>红灯</t>
  </si>
  <si>
    <t>LED1</t>
  </si>
  <si>
    <t>LED0805_RED</t>
  </si>
  <si>
    <t>蓝灯</t>
  </si>
  <si>
    <t>LED2</t>
  </si>
  <si>
    <t>LED0805_BLUE</t>
  </si>
  <si>
    <t>10k</t>
  </si>
  <si>
    <t>R1,R2</t>
  </si>
  <si>
    <t>R0805</t>
  </si>
  <si>
    <t>4.7k</t>
  </si>
  <si>
    <t>R3,R4</t>
  </si>
  <si>
    <t>1.2k</t>
  </si>
  <si>
    <t>R5</t>
  </si>
  <si>
    <t>1k</t>
  </si>
  <si>
    <t>R6,R8</t>
  </si>
  <si>
    <t>OLED-0.96-12864-IIC</t>
  </si>
  <si>
    <t>M1</t>
  </si>
  <si>
    <t>OLED-0.96-12864-IIC_4PIN</t>
  </si>
  <si>
    <t>信泰微电子</t>
  </si>
  <si>
    <t>PJ4054</t>
  </si>
  <si>
    <t>U4</t>
  </si>
  <si>
    <t>SOT-23-5_L3.0-W1.7-P0.95-LS2.8-TL</t>
  </si>
  <si>
    <t>酷米仕科技官方店</t>
  </si>
  <si>
    <t>ESP-01S_C503582</t>
  </si>
  <si>
    <t>U1</t>
  </si>
  <si>
    <t>WIFIM-TH_8P-L24.7-W14.4-P2.54</t>
  </si>
  <si>
    <t>深圳市轩特佳电子</t>
  </si>
  <si>
    <t>CH340C</t>
  </si>
  <si>
    <t>U2</t>
  </si>
  <si>
    <t>SOP-16_L10.0-W3.9-P1.27-LS6.0-BL</t>
  </si>
  <si>
    <t>深圳市优信电子</t>
  </si>
  <si>
    <t>3.7V锂电池包</t>
  </si>
  <si>
    <t>BAT1</t>
  </si>
  <si>
    <t>730mh-603040_ZH1.5-2P</t>
  </si>
  <si>
    <t>深圳市绍能电子</t>
  </si>
  <si>
    <t>ZH1.5_2P</t>
  </si>
  <si>
    <t>J1</t>
  </si>
  <si>
    <t>CONN-TH_B2B-ZR-3.4-LF-SN</t>
  </si>
  <si>
    <t>立创商城</t>
  </si>
  <si>
    <t>C163033</t>
  </si>
  <si>
    <t>SK12D07VG4</t>
  </si>
  <si>
    <t>SW1</t>
  </si>
  <si>
    <t>SW-TH_SK12D07VG4</t>
  </si>
  <si>
    <t>C393937</t>
  </si>
  <si>
    <t>AMS1117-3.3_C369933</t>
  </si>
  <si>
    <t>U3</t>
  </si>
  <si>
    <t>SOT-223-4_L6.5-W3.5-P2.30-LS7.0-BR</t>
  </si>
  <si>
    <t>C369933</t>
  </si>
  <si>
    <t>MICROXNJ</t>
  </si>
  <si>
    <t>USB1</t>
  </si>
  <si>
    <t>MICRO-USB-SMD_MICROXNJ</t>
  </si>
  <si>
    <t>C404969</t>
  </si>
  <si>
    <t>小结：</t>
  </si>
  <si>
    <t>V1.1  购入以下</t>
  </si>
  <si>
    <t>68pF</t>
  </si>
  <si>
    <t>C6</t>
  </si>
  <si>
    <t>欧贝顿旗舰店</t>
  </si>
  <si>
    <t>22uF</t>
  </si>
  <si>
    <t>C7,C8</t>
  </si>
  <si>
    <t>820k</t>
  </si>
  <si>
    <t>R7</t>
  </si>
  <si>
    <t>143k</t>
  </si>
  <si>
    <t>R8</t>
  </si>
  <si>
    <t>750k</t>
  </si>
  <si>
    <t>R9</t>
  </si>
  <si>
    <t>470Ω</t>
  </si>
  <si>
    <t>R10</t>
  </si>
  <si>
    <t>MP2155GQ-Z</t>
  </si>
  <si>
    <t>QFN-10_L3.0-W3.0-P0.50-LS3.0-BL-EP</t>
  </si>
  <si>
    <t>KH-TYPE-C-16P</t>
  </si>
  <si>
    <t>USB-C-SMD_KH-TYPE-C-16P</t>
  </si>
  <si>
    <t>C709357</t>
  </si>
  <si>
    <t>3.3uH</t>
  </si>
  <si>
    <t>L1</t>
  </si>
  <si>
    <t>L0805</t>
  </si>
  <si>
    <t>C162585</t>
  </si>
  <si>
    <t>V1.5  购入以下</t>
  </si>
  <si>
    <t>ZH1.5mm端子线</t>
  </si>
  <si>
    <t>1500mh-103040_ZH1.5-2P</t>
  </si>
  <si>
    <t>雅格电池</t>
  </si>
  <si>
    <t>S8050</t>
  </si>
  <si>
    <t>Q1</t>
  </si>
  <si>
    <t>SOT-23-3_L2.9-W1.3-P1.90-LS2.4-BR</t>
  </si>
  <si>
    <t>S8550</t>
  </si>
  <si>
    <t>深圳市裕泓科技有限公</t>
  </si>
  <si>
    <t>深圳市瑞芯拓展电子商</t>
  </si>
  <si>
    <t>SK12D07VG6</t>
  </si>
  <si>
    <t>SW-TH_SK12D07VG6</t>
  </si>
  <si>
    <t>C2681575</t>
  </si>
  <si>
    <t>2k±1%</t>
  </si>
  <si>
    <t>C17604</t>
  </si>
  <si>
    <t>C158011</t>
  </si>
  <si>
    <t>立创运费:</t>
  </si>
  <si>
    <t>圆孔排母镀金</t>
  </si>
  <si>
    <t>2.54-1*40P</t>
  </si>
  <si>
    <t>晶立弘泰旗舰店</t>
  </si>
  <si>
    <t>单排母 2.54mm单排母座</t>
  </si>
  <si>
    <t>2.54-1*20P</t>
  </si>
  <si>
    <t>WXRKDZ电子旗舰店</t>
  </si>
  <si>
    <t>2.54-1*10P</t>
  </si>
  <si>
    <t>2.54-1*4P</t>
  </si>
  <si>
    <t>六角铜柱</t>
  </si>
  <si>
    <t>M2*5+3</t>
  </si>
  <si>
    <t>固万基旗舰店</t>
  </si>
  <si>
    <t>304不锈钢螺母六角螺帽</t>
  </si>
  <si>
    <t>M2</t>
  </si>
  <si>
    <t>恩鼎旗舰店</t>
  </si>
  <si>
    <t>不锈钢沉头自攻钉螺丝</t>
  </si>
  <si>
    <t>M2*5</t>
  </si>
  <si>
    <t>M2*8</t>
  </si>
  <si>
    <t>3D打印外壳第一次</t>
  </si>
  <si>
    <t>嘉立创</t>
  </si>
  <si>
    <t>三维猴</t>
  </si>
  <si>
    <t>3D打印外壳第二次</t>
  </si>
  <si>
    <t>3D打印外壳第三次</t>
  </si>
  <si>
    <t>4D打印外壳第四次</t>
  </si>
  <si>
    <t>总价：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</si>
</sst>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3" tint="-0.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3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4" borderId="8" applyNumberFormat="0" applyAlignment="0" applyProtection="0">
      <alignment vertical="center"/>
    </xf>
    <xf numFmtId="0" fontId="23" fillId="34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right" vertical="center"/>
    </xf>
    <xf numFmtId="0" fontId="5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zoomScale="130" zoomScaleNormal="130" workbookViewId="0">
      <pane ySplit="1" topLeftCell="A32" activePane="bottomLeft" state="frozen"/>
      <selection/>
      <selection pane="bottomLeft" activeCell="I58" sqref="I58"/>
    </sheetView>
  </sheetViews>
  <sheetFormatPr defaultColWidth="9" defaultRowHeight="13.5"/>
  <cols>
    <col min="1" max="1" width="4.21666666666667" style="3" customWidth="1"/>
    <col min="2" max="2" width="21.2916666666667" style="1" customWidth="1"/>
    <col min="3" max="3" width="8.875" style="1" customWidth="1"/>
    <col min="4" max="4" width="34.825" style="1" customWidth="1"/>
    <col min="5" max="5" width="8.1" style="3" customWidth="1"/>
    <col min="6" max="6" width="10.9416666666667" style="3" customWidth="1"/>
    <col min="7" max="7" width="9" style="3"/>
    <col min="8" max="8" width="9.875" style="3"/>
    <col min="9" max="9" width="9" style="3"/>
    <col min="10" max="10" width="22.3083333333333" style="4" customWidth="1"/>
    <col min="11" max="16384" width="9" style="1"/>
  </cols>
  <sheetData>
    <row r="1" s="1" customForma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2" customFormat="1" ht="22" customHeight="1" spans="1:10">
      <c r="A2" s="7"/>
      <c r="B2" s="8" t="s">
        <v>10</v>
      </c>
      <c r="C2" s="9"/>
      <c r="D2" s="9"/>
      <c r="E2" s="7"/>
      <c r="F2" s="7"/>
      <c r="G2" s="7"/>
      <c r="H2" s="7"/>
      <c r="I2" s="7"/>
      <c r="J2" s="31"/>
    </row>
    <row r="3" spans="1:10">
      <c r="A3" s="7">
        <v>1</v>
      </c>
      <c r="B3" s="10" t="s">
        <v>11</v>
      </c>
      <c r="C3" s="10" t="s">
        <v>12</v>
      </c>
      <c r="D3" s="10" t="s">
        <v>13</v>
      </c>
      <c r="E3" s="11">
        <v>100</v>
      </c>
      <c r="F3" s="11">
        <f t="shared" ref="F3:F19" si="0">SUM((H3-G3)/E3)</f>
        <v>0.02</v>
      </c>
      <c r="G3" s="11">
        <v>0</v>
      </c>
      <c r="H3" s="11">
        <v>2</v>
      </c>
      <c r="I3" s="11" t="s">
        <v>14</v>
      </c>
      <c r="J3" s="32" t="s">
        <v>15</v>
      </c>
    </row>
    <row r="4" spans="1:10">
      <c r="A4" s="7">
        <v>2</v>
      </c>
      <c r="B4" s="10" t="s">
        <v>16</v>
      </c>
      <c r="C4" s="10" t="s">
        <v>17</v>
      </c>
      <c r="D4" s="10" t="s">
        <v>13</v>
      </c>
      <c r="E4" s="11">
        <v>100</v>
      </c>
      <c r="F4" s="11">
        <f t="shared" si="0"/>
        <v>0.02</v>
      </c>
      <c r="G4" s="11">
        <v>0</v>
      </c>
      <c r="H4" s="11">
        <v>2</v>
      </c>
      <c r="I4" s="11" t="s">
        <v>14</v>
      </c>
      <c r="J4" s="32" t="s">
        <v>15</v>
      </c>
    </row>
    <row r="5" spans="1:10">
      <c r="A5" s="7">
        <v>3</v>
      </c>
      <c r="B5" s="10" t="s">
        <v>18</v>
      </c>
      <c r="C5" s="10" t="s">
        <v>19</v>
      </c>
      <c r="D5" s="10" t="s">
        <v>20</v>
      </c>
      <c r="E5" s="11">
        <v>100</v>
      </c>
      <c r="F5" s="11">
        <f t="shared" si="0"/>
        <v>0.02</v>
      </c>
      <c r="G5" s="11">
        <v>0</v>
      </c>
      <c r="H5" s="11">
        <v>2</v>
      </c>
      <c r="I5" s="11" t="s">
        <v>14</v>
      </c>
      <c r="J5" s="32" t="s">
        <v>15</v>
      </c>
    </row>
    <row r="6" spans="1:10">
      <c r="A6" s="7">
        <v>4</v>
      </c>
      <c r="B6" s="10" t="s">
        <v>21</v>
      </c>
      <c r="C6" s="10" t="s">
        <v>22</v>
      </c>
      <c r="D6" s="10" t="s">
        <v>23</v>
      </c>
      <c r="E6" s="11">
        <v>100</v>
      </c>
      <c r="F6" s="11">
        <f t="shared" si="0"/>
        <v>0.02</v>
      </c>
      <c r="G6" s="11">
        <v>0</v>
      </c>
      <c r="H6" s="11">
        <v>2</v>
      </c>
      <c r="I6" s="11" t="s">
        <v>14</v>
      </c>
      <c r="J6" s="32" t="s">
        <v>15</v>
      </c>
    </row>
    <row r="7" spans="1:10">
      <c r="A7" s="7">
        <v>5</v>
      </c>
      <c r="B7" s="10" t="s">
        <v>24</v>
      </c>
      <c r="C7" s="10" t="s">
        <v>25</v>
      </c>
      <c r="D7" s="10" t="s">
        <v>26</v>
      </c>
      <c r="E7" s="11">
        <v>100</v>
      </c>
      <c r="F7" s="11">
        <f t="shared" si="0"/>
        <v>0.02</v>
      </c>
      <c r="G7" s="11">
        <v>0</v>
      </c>
      <c r="H7" s="11">
        <v>2</v>
      </c>
      <c r="I7" s="11" t="s">
        <v>14</v>
      </c>
      <c r="J7" s="32" t="s">
        <v>15</v>
      </c>
    </row>
    <row r="8" spans="1:10">
      <c r="A8" s="7">
        <v>6</v>
      </c>
      <c r="B8" s="10" t="s">
        <v>27</v>
      </c>
      <c r="C8" s="10" t="s">
        <v>28</v>
      </c>
      <c r="D8" s="10" t="s">
        <v>26</v>
      </c>
      <c r="E8" s="11">
        <v>100</v>
      </c>
      <c r="F8" s="11">
        <f t="shared" si="0"/>
        <v>0.02</v>
      </c>
      <c r="G8" s="11">
        <v>0</v>
      </c>
      <c r="H8" s="11">
        <v>2</v>
      </c>
      <c r="I8" s="11" t="s">
        <v>14</v>
      </c>
      <c r="J8" s="32" t="s">
        <v>15</v>
      </c>
    </row>
    <row r="9" spans="1:10">
      <c r="A9" s="7">
        <v>7</v>
      </c>
      <c r="B9" s="10" t="s">
        <v>29</v>
      </c>
      <c r="C9" s="10" t="s">
        <v>30</v>
      </c>
      <c r="D9" s="10" t="s">
        <v>26</v>
      </c>
      <c r="E9" s="11">
        <v>100</v>
      </c>
      <c r="F9" s="11">
        <f t="shared" si="0"/>
        <v>0.02</v>
      </c>
      <c r="G9" s="11">
        <v>0</v>
      </c>
      <c r="H9" s="11">
        <v>2</v>
      </c>
      <c r="I9" s="11" t="s">
        <v>14</v>
      </c>
      <c r="J9" s="32" t="s">
        <v>15</v>
      </c>
    </row>
    <row r="10" spans="1:10">
      <c r="A10" s="7">
        <v>8</v>
      </c>
      <c r="B10" s="10" t="s">
        <v>31</v>
      </c>
      <c r="C10" s="10" t="s">
        <v>32</v>
      </c>
      <c r="D10" s="10" t="s">
        <v>26</v>
      </c>
      <c r="E10" s="11">
        <v>100</v>
      </c>
      <c r="F10" s="11">
        <f t="shared" si="0"/>
        <v>0.02</v>
      </c>
      <c r="G10" s="11">
        <v>0</v>
      </c>
      <c r="H10" s="11">
        <v>2</v>
      </c>
      <c r="I10" s="11" t="s">
        <v>14</v>
      </c>
      <c r="J10" s="32" t="s">
        <v>15</v>
      </c>
    </row>
    <row r="11" spans="1:10">
      <c r="A11" s="7">
        <v>9</v>
      </c>
      <c r="B11" s="10" t="s">
        <v>33</v>
      </c>
      <c r="C11" s="10" t="s">
        <v>34</v>
      </c>
      <c r="D11" s="10" t="s">
        <v>35</v>
      </c>
      <c r="E11" s="11">
        <v>3</v>
      </c>
      <c r="F11" s="11">
        <f t="shared" si="0"/>
        <v>10.8</v>
      </c>
      <c r="G11" s="11">
        <v>0</v>
      </c>
      <c r="H11" s="11">
        <v>32.4</v>
      </c>
      <c r="I11" s="11" t="s">
        <v>14</v>
      </c>
      <c r="J11" s="32" t="s">
        <v>36</v>
      </c>
    </row>
    <row r="12" spans="1:10">
      <c r="A12" s="7">
        <v>10</v>
      </c>
      <c r="B12" s="10" t="s">
        <v>37</v>
      </c>
      <c r="C12" s="10" t="s">
        <v>38</v>
      </c>
      <c r="D12" s="10" t="s">
        <v>39</v>
      </c>
      <c r="E12" s="11">
        <v>5</v>
      </c>
      <c r="F12" s="11">
        <f t="shared" si="0"/>
        <v>0.36</v>
      </c>
      <c r="G12" s="11">
        <v>1.8</v>
      </c>
      <c r="H12" s="11">
        <v>3.6</v>
      </c>
      <c r="I12" s="11" t="s">
        <v>14</v>
      </c>
      <c r="J12" s="32" t="s">
        <v>40</v>
      </c>
    </row>
    <row r="13" spans="1:10">
      <c r="A13" s="7">
        <v>11</v>
      </c>
      <c r="B13" s="10" t="s">
        <v>41</v>
      </c>
      <c r="C13" s="10" t="s">
        <v>42</v>
      </c>
      <c r="D13" s="10" t="s">
        <v>43</v>
      </c>
      <c r="E13" s="11">
        <v>3</v>
      </c>
      <c r="F13" s="11">
        <f t="shared" si="0"/>
        <v>5.03333333333333</v>
      </c>
      <c r="G13" s="11">
        <v>5</v>
      </c>
      <c r="H13" s="11">
        <v>20.1</v>
      </c>
      <c r="I13" s="11" t="s">
        <v>14</v>
      </c>
      <c r="J13" s="32" t="s">
        <v>44</v>
      </c>
    </row>
    <row r="14" spans="1:10">
      <c r="A14" s="7">
        <v>12</v>
      </c>
      <c r="B14" s="10" t="s">
        <v>45</v>
      </c>
      <c r="C14" s="10" t="s">
        <v>46</v>
      </c>
      <c r="D14" s="10" t="s">
        <v>47</v>
      </c>
      <c r="E14" s="11">
        <v>5</v>
      </c>
      <c r="F14" s="11">
        <f t="shared" si="0"/>
        <v>3.12</v>
      </c>
      <c r="G14" s="11">
        <v>0</v>
      </c>
      <c r="H14" s="11">
        <v>15.6</v>
      </c>
      <c r="I14" s="11" t="s">
        <v>14</v>
      </c>
      <c r="J14" s="32" t="s">
        <v>48</v>
      </c>
    </row>
    <row r="15" spans="1:10">
      <c r="A15" s="7">
        <v>13</v>
      </c>
      <c r="B15" s="10" t="s">
        <v>49</v>
      </c>
      <c r="C15" s="10" t="s">
        <v>50</v>
      </c>
      <c r="D15" s="10" t="s">
        <v>51</v>
      </c>
      <c r="E15" s="11">
        <v>2</v>
      </c>
      <c r="F15" s="11">
        <f t="shared" si="0"/>
        <v>9.705</v>
      </c>
      <c r="G15" s="11">
        <v>0</v>
      </c>
      <c r="H15" s="11">
        <v>19.41</v>
      </c>
      <c r="I15" s="11" t="s">
        <v>14</v>
      </c>
      <c r="J15" s="32" t="s">
        <v>52</v>
      </c>
    </row>
    <row r="16" spans="1:10">
      <c r="A16" s="7">
        <v>14</v>
      </c>
      <c r="B16" s="12" t="s">
        <v>53</v>
      </c>
      <c r="C16" s="12" t="s">
        <v>54</v>
      </c>
      <c r="D16" s="12" t="s">
        <v>55</v>
      </c>
      <c r="E16" s="13">
        <v>10</v>
      </c>
      <c r="F16" s="13">
        <f t="shared" si="0"/>
        <v>0.349</v>
      </c>
      <c r="G16" s="13">
        <v>1.75</v>
      </c>
      <c r="H16" s="13">
        <v>5.24</v>
      </c>
      <c r="I16" s="13" t="s">
        <v>56</v>
      </c>
      <c r="J16" s="33" t="s">
        <v>57</v>
      </c>
    </row>
    <row r="17" spans="1:10">
      <c r="A17" s="7">
        <v>15</v>
      </c>
      <c r="B17" s="12" t="s">
        <v>58</v>
      </c>
      <c r="C17" s="12" t="s">
        <v>59</v>
      </c>
      <c r="D17" s="12" t="s">
        <v>60</v>
      </c>
      <c r="E17" s="13">
        <v>50</v>
      </c>
      <c r="F17" s="13">
        <f t="shared" si="0"/>
        <v>0.12</v>
      </c>
      <c r="G17" s="13">
        <v>1.75</v>
      </c>
      <c r="H17" s="13">
        <v>7.75</v>
      </c>
      <c r="I17" s="13" t="s">
        <v>56</v>
      </c>
      <c r="J17" s="33" t="s">
        <v>61</v>
      </c>
    </row>
    <row r="18" spans="1:10">
      <c r="A18" s="7">
        <v>16</v>
      </c>
      <c r="B18" s="12" t="s">
        <v>62</v>
      </c>
      <c r="C18" s="12" t="s">
        <v>63</v>
      </c>
      <c r="D18" s="12" t="s">
        <v>64</v>
      </c>
      <c r="E18" s="13">
        <v>5</v>
      </c>
      <c r="F18" s="13">
        <f t="shared" si="0"/>
        <v>0.552</v>
      </c>
      <c r="G18" s="13">
        <v>1.75</v>
      </c>
      <c r="H18" s="13">
        <v>4.51</v>
      </c>
      <c r="I18" s="13" t="s">
        <v>56</v>
      </c>
      <c r="J18" s="33" t="s">
        <v>65</v>
      </c>
    </row>
    <row r="19" spans="1:10">
      <c r="A19" s="7">
        <v>17</v>
      </c>
      <c r="B19" s="12" t="s">
        <v>66</v>
      </c>
      <c r="C19" s="12" t="s">
        <v>67</v>
      </c>
      <c r="D19" s="12" t="s">
        <v>68</v>
      </c>
      <c r="E19" s="13">
        <v>10</v>
      </c>
      <c r="F19" s="13">
        <f t="shared" si="0"/>
        <v>0.285</v>
      </c>
      <c r="G19" s="13">
        <v>1.75</v>
      </c>
      <c r="H19" s="13">
        <v>4.6</v>
      </c>
      <c r="I19" s="13" t="s">
        <v>56</v>
      </c>
      <c r="J19" s="33" t="s">
        <v>69</v>
      </c>
    </row>
    <row r="20" ht="24" customHeight="1" spans="1:10">
      <c r="A20" s="14"/>
      <c r="B20" s="15"/>
      <c r="C20" s="15"/>
      <c r="D20" s="15"/>
      <c r="E20" s="14"/>
      <c r="F20" s="14"/>
      <c r="G20" s="16" t="s">
        <v>70</v>
      </c>
      <c r="H20" s="14">
        <f>SUM(H3:H19)</f>
        <v>129.21</v>
      </c>
      <c r="I20" s="14"/>
      <c r="J20" s="34"/>
    </row>
    <row r="21" ht="23" customHeight="1" spans="1:10">
      <c r="A21" s="7"/>
      <c r="B21" s="8" t="s">
        <v>71</v>
      </c>
      <c r="C21" s="9"/>
      <c r="D21" s="9"/>
      <c r="E21" s="7"/>
      <c r="F21" s="7"/>
      <c r="G21" s="7"/>
      <c r="H21" s="7"/>
      <c r="I21" s="7"/>
      <c r="J21" s="31"/>
    </row>
    <row r="22" spans="1:10">
      <c r="A22" s="7">
        <v>18</v>
      </c>
      <c r="B22" s="10" t="s">
        <v>72</v>
      </c>
      <c r="C22" s="10" t="s">
        <v>73</v>
      </c>
      <c r="D22" s="10" t="s">
        <v>13</v>
      </c>
      <c r="E22" s="11">
        <v>50</v>
      </c>
      <c r="F22" s="11">
        <f t="shared" ref="F22:F30" si="1">SUM((H22-G22)/E22)</f>
        <v>0.04</v>
      </c>
      <c r="G22" s="11">
        <v>0</v>
      </c>
      <c r="H22" s="11">
        <v>2</v>
      </c>
      <c r="I22" s="11" t="s">
        <v>14</v>
      </c>
      <c r="J22" s="32" t="s">
        <v>74</v>
      </c>
    </row>
    <row r="23" spans="1:10">
      <c r="A23" s="7">
        <v>19</v>
      </c>
      <c r="B23" s="10" t="s">
        <v>75</v>
      </c>
      <c r="C23" s="10" t="s">
        <v>76</v>
      </c>
      <c r="D23" s="10" t="s">
        <v>13</v>
      </c>
      <c r="E23" s="11">
        <v>20</v>
      </c>
      <c r="F23" s="11">
        <f t="shared" si="1"/>
        <v>0.1</v>
      </c>
      <c r="G23" s="11">
        <v>0</v>
      </c>
      <c r="H23" s="11">
        <v>2</v>
      </c>
      <c r="I23" s="11" t="s">
        <v>14</v>
      </c>
      <c r="J23" s="32" t="s">
        <v>74</v>
      </c>
    </row>
    <row r="24" spans="1:10">
      <c r="A24" s="7">
        <v>20</v>
      </c>
      <c r="B24" s="10" t="s">
        <v>77</v>
      </c>
      <c r="C24" s="10" t="s">
        <v>78</v>
      </c>
      <c r="D24" s="10" t="s">
        <v>26</v>
      </c>
      <c r="E24" s="11">
        <v>100</v>
      </c>
      <c r="F24" s="11">
        <f t="shared" si="1"/>
        <v>0.026</v>
      </c>
      <c r="G24" s="11">
        <v>0</v>
      </c>
      <c r="H24" s="11">
        <v>2.6</v>
      </c>
      <c r="I24" s="11" t="s">
        <v>14</v>
      </c>
      <c r="J24" s="32" t="s">
        <v>74</v>
      </c>
    </row>
    <row r="25" spans="1:10">
      <c r="A25" s="7">
        <v>21</v>
      </c>
      <c r="B25" s="10" t="s">
        <v>79</v>
      </c>
      <c r="C25" s="10" t="s">
        <v>80</v>
      </c>
      <c r="D25" s="10" t="s">
        <v>26</v>
      </c>
      <c r="E25" s="11">
        <v>100</v>
      </c>
      <c r="F25" s="11">
        <f t="shared" si="1"/>
        <v>0.03</v>
      </c>
      <c r="G25" s="11">
        <v>0</v>
      </c>
      <c r="H25" s="11">
        <v>3</v>
      </c>
      <c r="I25" s="11" t="s">
        <v>14</v>
      </c>
      <c r="J25" s="32" t="s">
        <v>74</v>
      </c>
    </row>
    <row r="26" spans="1:10">
      <c r="A26" s="7">
        <v>22</v>
      </c>
      <c r="B26" s="10" t="s">
        <v>81</v>
      </c>
      <c r="C26" s="10" t="s">
        <v>82</v>
      </c>
      <c r="D26" s="10" t="s">
        <v>26</v>
      </c>
      <c r="E26" s="11">
        <v>100</v>
      </c>
      <c r="F26" s="11">
        <f t="shared" si="1"/>
        <v>0.026</v>
      </c>
      <c r="G26" s="11">
        <v>0</v>
      </c>
      <c r="H26" s="11">
        <v>2.6</v>
      </c>
      <c r="I26" s="11" t="s">
        <v>14</v>
      </c>
      <c r="J26" s="32" t="s">
        <v>74</v>
      </c>
    </row>
    <row r="27" spans="1:10">
      <c r="A27" s="7">
        <v>23</v>
      </c>
      <c r="B27" s="10" t="s">
        <v>83</v>
      </c>
      <c r="C27" s="10" t="s">
        <v>84</v>
      </c>
      <c r="D27" s="10" t="s">
        <v>26</v>
      </c>
      <c r="E27" s="11">
        <v>100</v>
      </c>
      <c r="F27" s="11">
        <f t="shared" si="1"/>
        <v>0.026</v>
      </c>
      <c r="G27" s="11">
        <v>0</v>
      </c>
      <c r="H27" s="11">
        <v>2.6</v>
      </c>
      <c r="I27" s="11" t="s">
        <v>14</v>
      </c>
      <c r="J27" s="32" t="s">
        <v>74</v>
      </c>
    </row>
    <row r="28" spans="1:10">
      <c r="A28" s="7">
        <v>24</v>
      </c>
      <c r="B28" s="10" t="s">
        <v>85</v>
      </c>
      <c r="C28" s="10" t="s">
        <v>63</v>
      </c>
      <c r="D28" s="10" t="s">
        <v>86</v>
      </c>
      <c r="E28" s="11">
        <v>5</v>
      </c>
      <c r="F28" s="11">
        <f t="shared" si="1"/>
        <v>3</v>
      </c>
      <c r="G28" s="11">
        <v>0</v>
      </c>
      <c r="H28" s="11">
        <v>15</v>
      </c>
      <c r="I28" s="11" t="s">
        <v>14</v>
      </c>
      <c r="J28" s="32" t="s">
        <v>15</v>
      </c>
    </row>
    <row r="29" spans="1:10">
      <c r="A29" s="7">
        <v>25</v>
      </c>
      <c r="B29" s="12" t="s">
        <v>87</v>
      </c>
      <c r="C29" s="12" t="s">
        <v>67</v>
      </c>
      <c r="D29" s="12" t="s">
        <v>88</v>
      </c>
      <c r="E29" s="13">
        <v>10</v>
      </c>
      <c r="F29" s="13">
        <f t="shared" si="1"/>
        <v>0.552</v>
      </c>
      <c r="G29" s="13">
        <v>3.5</v>
      </c>
      <c r="H29" s="13">
        <v>9.02</v>
      </c>
      <c r="I29" s="13" t="s">
        <v>56</v>
      </c>
      <c r="J29" s="33" t="s">
        <v>89</v>
      </c>
    </row>
    <row r="30" spans="1:10">
      <c r="A30" s="7">
        <v>26</v>
      </c>
      <c r="B30" s="12" t="s">
        <v>90</v>
      </c>
      <c r="C30" s="12" t="s">
        <v>91</v>
      </c>
      <c r="D30" s="12" t="s">
        <v>92</v>
      </c>
      <c r="E30" s="13">
        <v>10</v>
      </c>
      <c r="F30" s="13">
        <f t="shared" si="1"/>
        <v>0.378</v>
      </c>
      <c r="G30" s="13">
        <v>3.5</v>
      </c>
      <c r="H30" s="13">
        <v>7.28</v>
      </c>
      <c r="I30" s="13" t="s">
        <v>56</v>
      </c>
      <c r="J30" s="33" t="s">
        <v>93</v>
      </c>
    </row>
    <row r="31" ht="23" customHeight="1" spans="1:10">
      <c r="A31" s="14"/>
      <c r="B31" s="17"/>
      <c r="C31" s="15"/>
      <c r="D31" s="15"/>
      <c r="E31" s="14"/>
      <c r="F31" s="14"/>
      <c r="G31" s="16" t="s">
        <v>70</v>
      </c>
      <c r="H31" s="14">
        <f>SUM(H22:H30)</f>
        <v>46.1</v>
      </c>
      <c r="I31" s="14"/>
      <c r="J31" s="34"/>
    </row>
    <row r="32" ht="23" customHeight="1" spans="1:10">
      <c r="A32" s="7"/>
      <c r="B32" s="8" t="s">
        <v>94</v>
      </c>
      <c r="C32" s="9"/>
      <c r="D32" s="9"/>
      <c r="E32" s="7"/>
      <c r="F32" s="7"/>
      <c r="G32" s="18"/>
      <c r="H32" s="7"/>
      <c r="I32" s="7"/>
      <c r="J32" s="31"/>
    </row>
    <row r="33" spans="1:10">
      <c r="A33" s="7">
        <v>27</v>
      </c>
      <c r="B33" s="10" t="s">
        <v>95</v>
      </c>
      <c r="C33" s="10"/>
      <c r="D33" s="10"/>
      <c r="E33" s="11">
        <v>5</v>
      </c>
      <c r="F33" s="11">
        <f t="shared" ref="F33:F44" si="2">SUM((H33-G33)/E33)</f>
        <v>1</v>
      </c>
      <c r="G33" s="11"/>
      <c r="H33" s="11">
        <v>5</v>
      </c>
      <c r="I33" s="11" t="s">
        <v>14</v>
      </c>
      <c r="J33" s="32" t="s">
        <v>48</v>
      </c>
    </row>
    <row r="34" spans="1:10">
      <c r="A34" s="7">
        <v>28</v>
      </c>
      <c r="B34" s="10" t="s">
        <v>49</v>
      </c>
      <c r="C34" s="10" t="s">
        <v>50</v>
      </c>
      <c r="D34" s="10" t="s">
        <v>96</v>
      </c>
      <c r="E34" s="11">
        <v>2</v>
      </c>
      <c r="F34" s="11">
        <f t="shared" si="2"/>
        <v>5.95</v>
      </c>
      <c r="G34" s="11"/>
      <c r="H34" s="11">
        <v>11.9</v>
      </c>
      <c r="I34" s="11" t="s">
        <v>14</v>
      </c>
      <c r="J34" s="32" t="s">
        <v>97</v>
      </c>
    </row>
    <row r="35" spans="1:10">
      <c r="A35" s="7">
        <v>29</v>
      </c>
      <c r="B35" s="19" t="s">
        <v>98</v>
      </c>
      <c r="C35" s="19" t="s">
        <v>99</v>
      </c>
      <c r="D35" s="19" t="s">
        <v>100</v>
      </c>
      <c r="E35" s="11">
        <v>100</v>
      </c>
      <c r="F35" s="11">
        <f t="shared" si="2"/>
        <v>0.03</v>
      </c>
      <c r="G35" s="11"/>
      <c r="H35" s="11">
        <v>3</v>
      </c>
      <c r="I35" s="11" t="s">
        <v>14</v>
      </c>
      <c r="J35" s="32" t="s">
        <v>74</v>
      </c>
    </row>
    <row r="36" spans="1:10">
      <c r="A36" s="7">
        <v>30</v>
      </c>
      <c r="B36" s="19" t="s">
        <v>101</v>
      </c>
      <c r="C36" s="19" t="s">
        <v>99</v>
      </c>
      <c r="D36" s="19" t="s">
        <v>100</v>
      </c>
      <c r="E36" s="11">
        <v>100</v>
      </c>
      <c r="F36" s="11">
        <f t="shared" si="2"/>
        <v>0.03</v>
      </c>
      <c r="G36" s="11"/>
      <c r="H36" s="11">
        <v>3</v>
      </c>
      <c r="I36" s="11" t="s">
        <v>14</v>
      </c>
      <c r="J36" s="32" t="s">
        <v>74</v>
      </c>
    </row>
    <row r="37" spans="1:10">
      <c r="A37" s="7">
        <v>31</v>
      </c>
      <c r="B37" s="10" t="s">
        <v>37</v>
      </c>
      <c r="C37" s="10" t="s">
        <v>38</v>
      </c>
      <c r="D37" s="10" t="s">
        <v>39</v>
      </c>
      <c r="E37" s="11">
        <v>10</v>
      </c>
      <c r="F37" s="11">
        <f t="shared" si="2"/>
        <v>0.36</v>
      </c>
      <c r="G37" s="11">
        <v>1.8</v>
      </c>
      <c r="H37" s="11">
        <v>5.4</v>
      </c>
      <c r="I37" s="11" t="s">
        <v>14</v>
      </c>
      <c r="J37" s="32" t="s">
        <v>40</v>
      </c>
    </row>
    <row r="38" spans="1:10">
      <c r="A38" s="7">
        <v>32</v>
      </c>
      <c r="B38" s="10" t="s">
        <v>85</v>
      </c>
      <c r="C38" s="10" t="s">
        <v>63</v>
      </c>
      <c r="D38" s="10" t="s">
        <v>86</v>
      </c>
      <c r="E38" s="11">
        <v>5</v>
      </c>
      <c r="F38" s="11">
        <f t="shared" si="2"/>
        <v>3</v>
      </c>
      <c r="G38" s="11">
        <v>0</v>
      </c>
      <c r="H38" s="11">
        <v>15</v>
      </c>
      <c r="I38" s="11" t="s">
        <v>14</v>
      </c>
      <c r="J38" s="32" t="s">
        <v>102</v>
      </c>
    </row>
    <row r="39" spans="1:10">
      <c r="A39" s="7">
        <v>33</v>
      </c>
      <c r="B39" s="10" t="s">
        <v>45</v>
      </c>
      <c r="C39" s="10" t="s">
        <v>46</v>
      </c>
      <c r="D39" s="10" t="s">
        <v>47</v>
      </c>
      <c r="E39" s="11">
        <v>2</v>
      </c>
      <c r="F39" s="11">
        <f t="shared" si="2"/>
        <v>2.8</v>
      </c>
      <c r="G39" s="11"/>
      <c r="H39" s="11">
        <v>5.6</v>
      </c>
      <c r="I39" s="11" t="s">
        <v>14</v>
      </c>
      <c r="J39" s="32" t="s">
        <v>103</v>
      </c>
    </row>
    <row r="40" spans="1:10">
      <c r="A40" s="7">
        <v>34</v>
      </c>
      <c r="B40" s="12" t="s">
        <v>104</v>
      </c>
      <c r="C40" s="12" t="s">
        <v>59</v>
      </c>
      <c r="D40" s="12" t="s">
        <v>105</v>
      </c>
      <c r="E40" s="13">
        <v>20</v>
      </c>
      <c r="F40" s="13">
        <f t="shared" si="2"/>
        <v>0.1085</v>
      </c>
      <c r="G40" s="13"/>
      <c r="H40" s="13">
        <v>2.17</v>
      </c>
      <c r="I40" s="13" t="s">
        <v>56</v>
      </c>
      <c r="J40" s="33" t="s">
        <v>106</v>
      </c>
    </row>
    <row r="41" spans="1:10">
      <c r="A41" s="7">
        <v>35</v>
      </c>
      <c r="B41" s="12" t="s">
        <v>107</v>
      </c>
      <c r="C41" s="12" t="s">
        <v>30</v>
      </c>
      <c r="D41" s="12" t="s">
        <v>26</v>
      </c>
      <c r="E41" s="13">
        <v>200</v>
      </c>
      <c r="F41" s="13">
        <f t="shared" si="2"/>
        <v>0.01535</v>
      </c>
      <c r="G41" s="13"/>
      <c r="H41" s="13">
        <v>3.07</v>
      </c>
      <c r="I41" s="13" t="s">
        <v>56</v>
      </c>
      <c r="J41" s="33" t="s">
        <v>108</v>
      </c>
    </row>
    <row r="42" spans="1:10">
      <c r="A42" s="7">
        <v>36</v>
      </c>
      <c r="B42" s="12" t="s">
        <v>53</v>
      </c>
      <c r="C42" s="12" t="s">
        <v>54</v>
      </c>
      <c r="D42" s="12" t="s">
        <v>55</v>
      </c>
      <c r="E42" s="13">
        <v>20</v>
      </c>
      <c r="F42" s="13">
        <f t="shared" si="2"/>
        <v>0.244</v>
      </c>
      <c r="G42" s="13"/>
      <c r="H42" s="13">
        <v>4.88</v>
      </c>
      <c r="I42" s="13" t="s">
        <v>56</v>
      </c>
      <c r="J42" s="33" t="s">
        <v>109</v>
      </c>
    </row>
    <row r="43" ht="14.25" spans="1:10">
      <c r="A43" s="7">
        <v>37</v>
      </c>
      <c r="B43" s="12" t="s">
        <v>87</v>
      </c>
      <c r="C43" s="12" t="s">
        <v>67</v>
      </c>
      <c r="D43" s="12" t="s">
        <v>88</v>
      </c>
      <c r="E43" s="13">
        <v>10</v>
      </c>
      <c r="F43" s="13">
        <f t="shared" si="2"/>
        <v>0.552</v>
      </c>
      <c r="G43" s="13"/>
      <c r="H43" s="20">
        <v>5.52</v>
      </c>
      <c r="I43" s="13" t="s">
        <v>56</v>
      </c>
      <c r="J43" s="33" t="s">
        <v>89</v>
      </c>
    </row>
    <row r="44" spans="1:10">
      <c r="A44" s="7">
        <v>38</v>
      </c>
      <c r="B44" s="12" t="s">
        <v>90</v>
      </c>
      <c r="C44" s="12" t="s">
        <v>91</v>
      </c>
      <c r="D44" s="12" t="s">
        <v>92</v>
      </c>
      <c r="E44" s="13">
        <v>10</v>
      </c>
      <c r="F44" s="13">
        <f t="shared" si="2"/>
        <v>0.356</v>
      </c>
      <c r="G44" s="13"/>
      <c r="H44" s="13">
        <v>3.56</v>
      </c>
      <c r="I44" s="13" t="s">
        <v>56</v>
      </c>
      <c r="J44" s="33" t="s">
        <v>93</v>
      </c>
    </row>
    <row r="45" spans="1:10">
      <c r="A45" s="7">
        <v>39</v>
      </c>
      <c r="B45" s="12"/>
      <c r="C45" s="12"/>
      <c r="D45" s="12"/>
      <c r="E45" s="13"/>
      <c r="F45" s="13"/>
      <c r="G45" s="13" t="s">
        <v>110</v>
      </c>
      <c r="H45" s="13">
        <v>7</v>
      </c>
      <c r="I45" s="13"/>
      <c r="J45" s="33"/>
    </row>
    <row r="46" spans="1:10">
      <c r="A46" s="7">
        <v>40</v>
      </c>
      <c r="B46" s="19" t="s">
        <v>111</v>
      </c>
      <c r="C46" s="19"/>
      <c r="D46" s="19" t="s">
        <v>112</v>
      </c>
      <c r="E46" s="11">
        <v>2</v>
      </c>
      <c r="F46" s="11">
        <f>SUM((H46-G46)/E46)</f>
        <v>1.785</v>
      </c>
      <c r="G46" s="11"/>
      <c r="H46" s="11">
        <v>3.57</v>
      </c>
      <c r="I46" s="11" t="s">
        <v>14</v>
      </c>
      <c r="J46" s="32" t="s">
        <v>113</v>
      </c>
    </row>
    <row r="47" spans="1:10">
      <c r="A47" s="7">
        <v>41</v>
      </c>
      <c r="B47" s="19" t="s">
        <v>114</v>
      </c>
      <c r="C47" s="19"/>
      <c r="D47" s="19" t="s">
        <v>115</v>
      </c>
      <c r="E47" s="11">
        <v>10</v>
      </c>
      <c r="F47" s="11">
        <f>SUM((H47-G47)/E47)</f>
        <v>0.278</v>
      </c>
      <c r="G47" s="11"/>
      <c r="H47" s="11">
        <v>2.78</v>
      </c>
      <c r="I47" s="11" t="s">
        <v>14</v>
      </c>
      <c r="J47" s="32" t="s">
        <v>116</v>
      </c>
    </row>
    <row r="48" spans="1:10">
      <c r="A48" s="7">
        <v>42</v>
      </c>
      <c r="B48" s="19" t="s">
        <v>114</v>
      </c>
      <c r="C48" s="19"/>
      <c r="D48" s="19" t="s">
        <v>117</v>
      </c>
      <c r="E48" s="11">
        <v>20</v>
      </c>
      <c r="F48" s="11">
        <f>SUM((H48-G48)/E48)</f>
        <v>0.11</v>
      </c>
      <c r="G48" s="11"/>
      <c r="H48" s="11">
        <v>2.2</v>
      </c>
      <c r="I48" s="11" t="s">
        <v>14</v>
      </c>
      <c r="J48" s="32" t="s">
        <v>116</v>
      </c>
    </row>
    <row r="49" spans="1:10">
      <c r="A49" s="7">
        <v>43</v>
      </c>
      <c r="B49" s="19" t="s">
        <v>114</v>
      </c>
      <c r="C49" s="19"/>
      <c r="D49" s="19" t="s">
        <v>118</v>
      </c>
      <c r="E49" s="11">
        <v>20</v>
      </c>
      <c r="F49" s="11">
        <f>SUM((H49-G49)/E49)</f>
        <v>0.1375</v>
      </c>
      <c r="G49" s="11"/>
      <c r="H49" s="11">
        <v>2.75</v>
      </c>
      <c r="I49" s="11" t="s">
        <v>14</v>
      </c>
      <c r="J49" s="32" t="s">
        <v>116</v>
      </c>
    </row>
    <row r="50" spans="1:10">
      <c r="A50" s="7">
        <v>44</v>
      </c>
      <c r="B50" s="19" t="s">
        <v>119</v>
      </c>
      <c r="C50" s="19"/>
      <c r="D50" s="19" t="s">
        <v>120</v>
      </c>
      <c r="E50" s="11">
        <v>20</v>
      </c>
      <c r="F50" s="11">
        <f t="shared" ref="F50:F57" si="3">SUM((H50-G50)/E50)</f>
        <v>0.097</v>
      </c>
      <c r="G50" s="11"/>
      <c r="H50" s="11">
        <v>1.94</v>
      </c>
      <c r="I50" s="11" t="s">
        <v>14</v>
      </c>
      <c r="J50" s="32" t="s">
        <v>121</v>
      </c>
    </row>
    <row r="51" spans="1:10">
      <c r="A51" s="7">
        <v>45</v>
      </c>
      <c r="B51" s="19" t="s">
        <v>122</v>
      </c>
      <c r="C51" s="19"/>
      <c r="D51" s="19" t="s">
        <v>123</v>
      </c>
      <c r="E51" s="11">
        <v>50</v>
      </c>
      <c r="F51" s="11">
        <f t="shared" si="3"/>
        <v>0.048</v>
      </c>
      <c r="G51" s="11"/>
      <c r="H51" s="11">
        <v>2.4</v>
      </c>
      <c r="I51" s="11" t="s">
        <v>14</v>
      </c>
      <c r="J51" s="32" t="s">
        <v>124</v>
      </c>
    </row>
    <row r="52" spans="1:10">
      <c r="A52" s="7">
        <v>46</v>
      </c>
      <c r="B52" s="19" t="s">
        <v>125</v>
      </c>
      <c r="C52" s="19"/>
      <c r="D52" s="19" t="s">
        <v>126</v>
      </c>
      <c r="E52" s="11">
        <v>100</v>
      </c>
      <c r="F52" s="11">
        <f t="shared" si="3"/>
        <v>0.027</v>
      </c>
      <c r="G52" s="11"/>
      <c r="H52" s="11">
        <v>2.7</v>
      </c>
      <c r="I52" s="11" t="s">
        <v>14</v>
      </c>
      <c r="J52" s="32" t="s">
        <v>124</v>
      </c>
    </row>
    <row r="53" spans="1:10">
      <c r="A53" s="7">
        <v>47</v>
      </c>
      <c r="B53" s="19" t="s">
        <v>125</v>
      </c>
      <c r="C53" s="19"/>
      <c r="D53" s="19" t="s">
        <v>127</v>
      </c>
      <c r="E53" s="11">
        <v>150</v>
      </c>
      <c r="F53" s="11">
        <f t="shared" si="3"/>
        <v>0.0266</v>
      </c>
      <c r="G53" s="11"/>
      <c r="H53" s="11">
        <v>3.99</v>
      </c>
      <c r="I53" s="11" t="s">
        <v>14</v>
      </c>
      <c r="J53" s="32" t="s">
        <v>124</v>
      </c>
    </row>
    <row r="54" spans="1:10">
      <c r="A54" s="7">
        <v>48</v>
      </c>
      <c r="B54" s="21" t="s">
        <v>128</v>
      </c>
      <c r="C54" s="21"/>
      <c r="D54" s="21"/>
      <c r="E54" s="22">
        <v>3</v>
      </c>
      <c r="F54" s="22">
        <f t="shared" si="3"/>
        <v>3.85333333333333</v>
      </c>
      <c r="G54" s="22">
        <v>6.01</v>
      </c>
      <c r="H54" s="22">
        <v>17.57</v>
      </c>
      <c r="I54" s="22" t="s">
        <v>129</v>
      </c>
      <c r="J54" s="35" t="s">
        <v>130</v>
      </c>
    </row>
    <row r="55" spans="1:10">
      <c r="A55" s="7">
        <v>49</v>
      </c>
      <c r="B55" s="21" t="s">
        <v>131</v>
      </c>
      <c r="C55" s="21"/>
      <c r="D55" s="21"/>
      <c r="E55" s="22">
        <v>4</v>
      </c>
      <c r="F55" s="22">
        <f t="shared" si="3"/>
        <v>3.105</v>
      </c>
      <c r="G55" s="22">
        <v>6.01</v>
      </c>
      <c r="H55" s="22">
        <v>18.43</v>
      </c>
      <c r="I55" s="22" t="s">
        <v>129</v>
      </c>
      <c r="J55" s="35" t="s">
        <v>130</v>
      </c>
    </row>
    <row r="56" spans="1:10">
      <c r="A56" s="7">
        <v>50</v>
      </c>
      <c r="B56" s="21" t="s">
        <v>132</v>
      </c>
      <c r="C56" s="21"/>
      <c r="D56" s="21"/>
      <c r="E56" s="22">
        <v>4</v>
      </c>
      <c r="F56" s="22">
        <f t="shared" si="3"/>
        <v>4.815</v>
      </c>
      <c r="G56" s="22">
        <v>6.02</v>
      </c>
      <c r="H56" s="22">
        <v>25.28</v>
      </c>
      <c r="I56" s="22" t="s">
        <v>129</v>
      </c>
      <c r="J56" s="35" t="s">
        <v>130</v>
      </c>
    </row>
    <row r="57" spans="1:10">
      <c r="A57" s="7">
        <v>51</v>
      </c>
      <c r="B57" s="21" t="s">
        <v>133</v>
      </c>
      <c r="C57" s="21"/>
      <c r="D57" s="21"/>
      <c r="E57" s="22">
        <v>4</v>
      </c>
      <c r="F57" s="22">
        <f t="shared" si="3"/>
        <v>4.7025</v>
      </c>
      <c r="G57" s="22">
        <v>6.02</v>
      </c>
      <c r="H57" s="22">
        <v>24.83</v>
      </c>
      <c r="I57" s="22" t="s">
        <v>129</v>
      </c>
      <c r="J57" s="35" t="s">
        <v>130</v>
      </c>
    </row>
    <row r="58" ht="23" customHeight="1" spans="1:10">
      <c r="A58" s="23"/>
      <c r="B58" s="24"/>
      <c r="C58" s="25"/>
      <c r="D58" s="25"/>
      <c r="E58" s="23"/>
      <c r="F58" s="23"/>
      <c r="G58" s="26" t="s">
        <v>70</v>
      </c>
      <c r="H58" s="23">
        <f>SUM(H33:H57)</f>
        <v>183.54</v>
      </c>
      <c r="I58" s="23"/>
      <c r="J58" s="36"/>
    </row>
    <row r="59" spans="1:10">
      <c r="A59" s="23"/>
      <c r="B59" s="25"/>
      <c r="C59" s="25"/>
      <c r="D59" s="25"/>
      <c r="E59" s="23"/>
      <c r="F59" s="23"/>
      <c r="G59" s="23"/>
      <c r="H59" s="23"/>
      <c r="I59" s="23"/>
      <c r="J59" s="36"/>
    </row>
    <row r="60" spans="1:10">
      <c r="A60" s="23"/>
      <c r="B60" s="25"/>
      <c r="C60" s="25"/>
      <c r="D60" s="25"/>
      <c r="E60" s="23"/>
      <c r="F60" s="23"/>
      <c r="G60" s="23"/>
      <c r="H60" s="23"/>
      <c r="I60" s="23"/>
      <c r="J60" s="36"/>
    </row>
    <row r="61" ht="27" customHeight="1" spans="1:10">
      <c r="A61" s="27"/>
      <c r="B61" s="28"/>
      <c r="C61" s="28"/>
      <c r="D61" s="28"/>
      <c r="E61" s="27"/>
      <c r="F61" s="27"/>
      <c r="G61" s="29" t="s">
        <v>134</v>
      </c>
      <c r="H61" s="30">
        <f>SUM(H20,H31,H58)</f>
        <v>358.85</v>
      </c>
      <c r="I61" s="27"/>
      <c r="J61" s="37"/>
    </row>
  </sheetData>
  <conditionalFormatting sqref="F36">
    <cfRule type="uniqueValues" dxfId="0" priority="6"/>
  </conditionalFormatting>
  <conditionalFormatting sqref="F37">
    <cfRule type="uniqueValues" dxfId="0" priority="5"/>
  </conditionalFormatting>
  <conditionalFormatting sqref="F38">
    <cfRule type="uniqueValues" dxfId="0" priority="4"/>
  </conditionalFormatting>
  <conditionalFormatting sqref="F1:F30 F61:F1048576">
    <cfRule type="uniqueValues" dxfId="0" priority="9"/>
  </conditionalFormatting>
  <conditionalFormatting sqref="F33:F35 F39:F57 F59:F60">
    <cfRule type="uniqueValues" dxfId="0" priority="7"/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RBWJBJTZDM!</cp:lastModifiedBy>
  <dcterms:created xsi:type="dcterms:W3CDTF">2022-02-12T13:19:00Z</dcterms:created>
  <dcterms:modified xsi:type="dcterms:W3CDTF">2022-04-02T11:00:00Z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F23E60ED43BC4D9A9FA88CF3EB90D049</vt:lpwstr>
  </property>
</Properties>
</file>