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<sst xmlns="http://schemas.openxmlformats.org/spreadsheetml/2006/main" count="2213" uniqueCount="903">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</sst>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895</v>
      </c>
      <c r="B2" s="139"/>
      <c r="C2" s="139"/>
      <c r="D2" s="140"/>
      <c r="E2" s="16"/>
      <c r="F2" s="138" t="s">
        <v>896</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897</v>
      </c>
      <c r="B6" s="148"/>
      <c r="C6" s="148"/>
      <c r="D6" s="149"/>
      <c r="E6" s="16"/>
      <c r="F6" s="147" t="s">
        <v>899</v>
      </c>
      <c r="G6" s="148"/>
      <c r="H6" s="148"/>
      <c r="I6" s="148"/>
      <c r="J6" s="149"/>
      <c r="K6" s="6"/>
      <c r="L6" s="144" t="s">
        <v>27</v>
      </c>
      <c r="M6" s="32"/>
    </row>
    <row r="7" spans="1:13" ht="14" customHeight="1" thickBot="1">
      <c r="A7" s="5"/>
      <c r="B7" s="5"/>
      <c r="C7" s="5"/>
      <c r="D7" s="34"/>
      <c r="E7" s="16"/>
      <c r="F7" s="147" t="s">
        <v>900</v>
      </c>
      <c r="G7" s="148"/>
      <c r="H7" s="148"/>
      <c r="I7" s="148"/>
      <c r="J7" s="149"/>
      <c r="K7" s="6"/>
      <c r="L7" s="145"/>
      <c r="M7" s="32"/>
    </row>
    <row r="8" spans="1:13" ht="14" customHeight="1" thickBot="1">
      <c r="A8" s="135" t="s">
        <v>4</v>
      </c>
      <c r="B8" s="136"/>
      <c r="C8" s="136"/>
      <c r="D8" s="137"/>
      <c r="E8" s="16"/>
      <c r="F8" s="147"/>
      <c r="G8" s="148"/>
      <c r="H8" s="148"/>
      <c r="I8" s="148"/>
      <c r="J8" s="149"/>
      <c r="K8" s="6"/>
      <c r="L8" s="145"/>
      <c r="M8" s="32"/>
    </row>
    <row r="9" spans="1:13" ht="14" customHeight="1" thickBot="1">
      <c r="A9" s="147" t="s">
        <v>898</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881</v>
      </c>
      <c r="B13" s="41" t="s">
        <v>882</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881</v>
      </c>
      <c r="B14" s="41" t="s">
        <v>883</v>
      </c>
      <c r="C14" s="42" t="s">
        <v>885</v>
      </c>
      <c r="D14" s="43"/>
      <c r="E14" s="6"/>
      <c r="F14" s="46" t="s">
        <v>15</v>
      </c>
      <c r="G14" s="85"/>
      <c r="H14" s="47"/>
      <c r="I14" s="14">
        <f>COUNTA($A$13:$A$30)-I12-I13</f>
        <v>0</v>
      </c>
      <c r="J14" s="48">
        <v>0</v>
      </c>
      <c r="K14" s="12"/>
      <c r="L14" s="146"/>
      <c r="M14" s="49"/>
    </row>
    <row r="15" spans="1:13" ht="14" customHeight="1" thickBot="1">
      <c r="A15" s="41" t="s">
        <v>881</v>
      </c>
      <c r="B15" s="41" t="s">
        <v>883</v>
      </c>
      <c r="C15" s="42" t="s">
        <v>886</v>
      </c>
      <c r="D15" s="43"/>
      <c r="E15" s="6"/>
      <c r="F15" s="6"/>
      <c r="G15" s="84"/>
      <c r="H15" s="6"/>
      <c r="I15" s="15" t="s">
        <v>16</v>
      </c>
      <c r="J15" s="50">
        <f>SUM(J11:J14)</f>
        <v>2.0000000000000004E-2</v>
      </c>
      <c r="K15" s="12"/>
      <c r="L15" s="49"/>
      <c r="M15" s="49"/>
    </row>
    <row r="16" spans="1:13" ht="14" customHeight="1" thickBot="1">
      <c r="A16" s="41" t="s">
        <v>881</v>
      </c>
      <c r="B16" s="41" t="s">
        <v>883</v>
      </c>
      <c r="C16" s="42" t="s">
        <v>887</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846</v>
      </c>
      <c r="G22" s="129">
        <f>'Project Grade'!$G$3</f>
        <v>0.8</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858</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10" sqref="E10"/>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8" t="s">
        <v>845</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0.77</v>
      </c>
      <c r="E3" s="184"/>
      <c r="F3" s="71"/>
      <c r="G3" s="183">
        <f>MAX(0,MIN(1,IF(($A$6+$G$6+J3) &lt;= 0.95, ROUND($A$6+$G$6+J3,2), FLOOR((0.95+($A$6+$G$6+J3-0.95)/5),0.01))))</f>
        <v>0.8</v>
      </c>
      <c r="H3" s="184"/>
      <c r="J3" s="116">
        <f>IF(J6 &gt; 0.06, 0, 0.03-J6/2)</f>
        <v>2.8749999999999998E-2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2.5000000000000022E-3</v>
      </c>
      <c r="E6" s="167"/>
      <c r="F6" s="11"/>
      <c r="G6" s="166">
        <f>H15+H24+H33+H42+H51+H60</f>
        <v>0</v>
      </c>
      <c r="H6" s="167"/>
      <c r="J6" s="75">
        <f>ABS($D$6-$G$6)</f>
        <v>2.5000000000000022E-3</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10</v>
      </c>
      <c r="E12" s="107">
        <f t="shared" si="0"/>
        <v>2.5000000000000001E-2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2.5000000000000022E-3</v>
      </c>
      <c r="F15" s="103"/>
      <c r="G15" s="73" t="s">
        <v>16</v>
      </c>
      <c r="H15" s="101">
        <f>SUM(H9:H14)</f>
        <v>0</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0" t="s">
        <v>29</v>
      </c>
      <c r="B1" s="191"/>
      <c r="C1" s="191"/>
      <c r="D1" s="191"/>
      <c r="E1" s="191"/>
      <c r="F1" s="192"/>
    </row>
    <row r="2" spans="1:6" ht="43" customHeight="1" thickBot="1">
      <c r="A2" s="187" t="s">
        <v>51</v>
      </c>
      <c r="B2" s="188"/>
      <c r="C2" s="188"/>
      <c r="D2" s="188"/>
      <c r="E2" s="188"/>
      <c r="F2" s="189"/>
    </row>
    <row r="3" spans="1:6" ht="43" customHeight="1" thickBot="1">
      <c r="A3" s="193" t="s">
        <v>880</v>
      </c>
      <c r="B3" s="194"/>
      <c r="C3" s="194"/>
      <c r="D3" s="194"/>
      <c r="E3" s="194"/>
      <c r="F3" s="195"/>
    </row>
    <row r="4" spans="1:6" ht="29" customHeight="1" thickBot="1">
      <c r="A4" s="187" t="s">
        <v>651</v>
      </c>
      <c r="B4" s="188"/>
      <c r="C4" s="188"/>
      <c r="D4" s="188"/>
      <c r="E4" s="188"/>
      <c r="F4" s="189"/>
    </row>
    <row r="5" spans="1:6" ht="29" customHeight="1" thickBot="1">
      <c r="A5" s="196" t="s">
        <v>879</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5" t="s">
        <v>775</v>
      </c>
      <c r="B22" s="208" t="s">
        <v>747</v>
      </c>
      <c r="C22" s="209"/>
      <c r="D22" s="209"/>
      <c r="E22" s="209"/>
      <c r="F22" s="210"/>
    </row>
    <row r="23" spans="1:6" ht="15.5">
      <c r="A23" s="206"/>
      <c r="B23" s="211"/>
      <c r="C23" s="212"/>
      <c r="D23" s="212"/>
      <c r="E23" s="212"/>
      <c r="F23" s="213"/>
    </row>
    <row r="24" spans="1:6" ht="15.5">
      <c r="A24" s="206"/>
      <c r="B24" s="214" t="s">
        <v>748</v>
      </c>
      <c r="C24" s="215"/>
      <c r="D24" s="215"/>
      <c r="E24" s="215"/>
      <c r="F24" s="216"/>
    </row>
    <row r="25" spans="1:6" ht="15.5">
      <c r="A25" s="206"/>
      <c r="B25" s="217" t="s">
        <v>749</v>
      </c>
      <c r="C25" s="218"/>
      <c r="D25" s="218"/>
      <c r="E25" s="218"/>
      <c r="F25" s="219"/>
    </row>
    <row r="26" spans="1:6" ht="15.5">
      <c r="A26" s="206"/>
      <c r="B26" s="211"/>
      <c r="C26" s="212"/>
      <c r="D26" s="212"/>
      <c r="E26" s="212"/>
      <c r="F26" s="213"/>
    </row>
    <row r="27" spans="1:6" ht="43" customHeight="1">
      <c r="A27" s="206"/>
      <c r="B27" s="217" t="s">
        <v>750</v>
      </c>
      <c r="C27" s="218"/>
      <c r="D27" s="218"/>
      <c r="E27" s="218"/>
      <c r="F27" s="219"/>
    </row>
    <row r="28" spans="1:6" ht="15.5">
      <c r="A28" s="206"/>
      <c r="B28" s="211"/>
      <c r="C28" s="212"/>
      <c r="D28" s="212"/>
      <c r="E28" s="212"/>
      <c r="F28" s="213"/>
    </row>
    <row r="29" spans="1:6" ht="15.5">
      <c r="A29" s="206"/>
      <c r="B29" s="217" t="s">
        <v>751</v>
      </c>
      <c r="C29" s="218"/>
      <c r="D29" s="218"/>
      <c r="E29" s="218"/>
      <c r="F29" s="219"/>
    </row>
    <row r="30" spans="1:6" ht="15.5">
      <c r="A30" s="206"/>
      <c r="B30" s="217" t="s">
        <v>752</v>
      </c>
      <c r="C30" s="218"/>
      <c r="D30" s="218"/>
      <c r="E30" s="218"/>
      <c r="F30" s="219"/>
    </row>
    <row r="31" spans="1:6" ht="15.5">
      <c r="A31" s="206"/>
      <c r="B31" s="217" t="s">
        <v>753</v>
      </c>
      <c r="C31" s="218"/>
      <c r="D31" s="218"/>
      <c r="E31" s="218"/>
      <c r="F31" s="219"/>
    </row>
    <row r="32" spans="1:6" ht="15.5">
      <c r="A32" s="206"/>
      <c r="B32" s="217" t="s">
        <v>754</v>
      </c>
      <c r="C32" s="218"/>
      <c r="D32" s="218"/>
      <c r="E32" s="218"/>
      <c r="F32" s="219"/>
    </row>
    <row r="33" spans="1:6" ht="15.5">
      <c r="A33" s="206"/>
      <c r="B33" s="217" t="s">
        <v>755</v>
      </c>
      <c r="C33" s="218"/>
      <c r="D33" s="218"/>
      <c r="E33" s="218"/>
      <c r="F33" s="219"/>
    </row>
    <row r="34" spans="1:6" ht="15.5">
      <c r="A34" s="206"/>
      <c r="B34" s="217" t="s">
        <v>756</v>
      </c>
      <c r="C34" s="218"/>
      <c r="D34" s="218"/>
      <c r="E34" s="218"/>
      <c r="F34" s="219"/>
    </row>
    <row r="35" spans="1:6" ht="15.5">
      <c r="A35" s="206"/>
      <c r="B35" s="217" t="s">
        <v>757</v>
      </c>
      <c r="C35" s="218"/>
      <c r="D35" s="218"/>
      <c r="E35" s="218"/>
      <c r="F35" s="219"/>
    </row>
    <row r="36" spans="1:6" ht="16" thickBot="1">
      <c r="A36" s="207"/>
      <c r="B36" s="220" t="s">
        <v>758</v>
      </c>
      <c r="C36" s="221"/>
      <c r="D36" s="221"/>
      <c r="E36" s="221"/>
      <c r="F36" s="222"/>
    </row>
    <row r="37" spans="1:6" ht="58" customHeight="1" thickBot="1">
      <c r="A37" s="54" t="s">
        <v>774</v>
      </c>
      <c r="B37" s="223" t="s">
        <v>759</v>
      </c>
      <c r="C37" s="224"/>
      <c r="D37" s="224"/>
      <c r="E37" s="224"/>
      <c r="F37" s="225"/>
    </row>
    <row r="38" spans="1:6" ht="58" customHeight="1" thickBot="1">
      <c r="A38" s="54" t="s">
        <v>773</v>
      </c>
      <c r="B38" s="223" t="s">
        <v>760</v>
      </c>
      <c r="C38" s="224"/>
      <c r="D38" s="224"/>
      <c r="E38" s="224"/>
      <c r="F38" s="225"/>
    </row>
    <row r="39" spans="1:6" ht="16" thickBot="1">
      <c r="A39" s="54" t="s">
        <v>772</v>
      </c>
      <c r="B39" s="223" t="s">
        <v>761</v>
      </c>
      <c r="C39" s="224"/>
      <c r="D39" s="224"/>
      <c r="E39" s="224"/>
      <c r="F39" s="225"/>
    </row>
    <row r="40" spans="1:6" ht="39.5" thickBot="1">
      <c r="A40" s="55" t="s">
        <v>766</v>
      </c>
      <c r="B40" s="223" t="s">
        <v>762</v>
      </c>
      <c r="C40" s="224"/>
      <c r="D40" s="224"/>
      <c r="E40" s="224"/>
      <c r="F40" s="225"/>
    </row>
    <row r="41" spans="1:6" ht="29" customHeight="1" thickBot="1">
      <c r="A41" s="54" t="s">
        <v>771</v>
      </c>
      <c r="B41" s="223" t="s">
        <v>763</v>
      </c>
      <c r="C41" s="224"/>
      <c r="D41" s="224"/>
      <c r="E41" s="224"/>
      <c r="F41" s="225"/>
    </row>
    <row r="42" spans="1:6" ht="16" thickBot="1">
      <c r="A42" s="54" t="s">
        <v>770</v>
      </c>
      <c r="B42" s="223" t="s">
        <v>764</v>
      </c>
      <c r="C42" s="224"/>
      <c r="D42" s="224"/>
      <c r="E42" s="224"/>
      <c r="F42" s="225"/>
    </row>
    <row r="43" spans="1:6" ht="39.5" thickBot="1">
      <c r="A43" s="55" t="s">
        <v>767</v>
      </c>
      <c r="B43" s="223" t="s">
        <v>768</v>
      </c>
      <c r="C43" s="224"/>
      <c r="D43" s="224"/>
      <c r="E43" s="224"/>
      <c r="F43" s="225"/>
    </row>
    <row r="44" spans="1:6" ht="29" customHeight="1" thickBot="1">
      <c r="A44" s="54" t="s">
        <v>769</v>
      </c>
      <c r="B44" s="223" t="s">
        <v>765</v>
      </c>
      <c r="C44" s="224"/>
      <c r="D44" s="224"/>
      <c r="E44" s="224"/>
      <c r="F44" s="225"/>
    </row>
    <row r="45" spans="1:6" ht="28"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106" zoomScale="110" workbookViewId="0">
      <selection activeCell="D113" sqref="D113"/>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10</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65.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65.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889</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888</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902</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890</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892</v>
      </c>
      <c r="E87" s="8" t="s">
        <v>68</v>
      </c>
      <c r="F87" s="8" t="s">
        <v>62</v>
      </c>
      <c r="G87" s="55"/>
    </row>
    <row r="88" spans="1:7" ht="39.5" thickBot="1">
      <c r="A88" s="66" t="s">
        <v>118</v>
      </c>
      <c r="B88" s="55" t="s">
        <v>821</v>
      </c>
      <c r="C88" s="55" t="s">
        <v>822</v>
      </c>
      <c r="D88" s="55" t="s">
        <v>891</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30.5" thickBot="1">
      <c r="A94" s="63" t="s">
        <v>79</v>
      </c>
      <c r="B94" s="55" t="s">
        <v>181</v>
      </c>
      <c r="C94" s="55" t="s">
        <v>655</v>
      </c>
      <c r="D94" s="120" t="s">
        <v>893</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848</v>
      </c>
      <c r="B98" s="227"/>
      <c r="C98" s="8" t="s">
        <v>73</v>
      </c>
      <c r="D98" s="8" t="s">
        <v>744</v>
      </c>
      <c r="E98" s="8" t="s">
        <v>74</v>
      </c>
      <c r="F98" s="8" t="s">
        <v>75</v>
      </c>
      <c r="G98" s="8" t="s">
        <v>745</v>
      </c>
    </row>
    <row r="99" spans="1:7" ht="78.5" thickBot="1">
      <c r="A99" s="63" t="s">
        <v>79</v>
      </c>
      <c r="B99" s="55" t="s">
        <v>656</v>
      </c>
      <c r="C99" s="55" t="s">
        <v>849</v>
      </c>
      <c r="D99" s="120" t="s">
        <v>901</v>
      </c>
      <c r="E99" s="8" t="s">
        <v>68</v>
      </c>
      <c r="F99" s="8" t="s">
        <v>62</v>
      </c>
      <c r="G99" s="55"/>
    </row>
    <row r="100" spans="1:7" ht="26.5" thickBot="1">
      <c r="A100" s="64" t="s">
        <v>81</v>
      </c>
      <c r="B100" s="55" t="s">
        <v>835</v>
      </c>
      <c r="C100" s="55" t="s">
        <v>850</v>
      </c>
      <c r="D100" s="55"/>
      <c r="E100" s="8" t="s">
        <v>64</v>
      </c>
      <c r="F100" s="8" t="s">
        <v>62</v>
      </c>
      <c r="G100" s="55"/>
    </row>
    <row r="101" spans="1:7" ht="26.5" thickBot="1">
      <c r="A101" s="64" t="s">
        <v>81</v>
      </c>
      <c r="B101" s="55" t="s">
        <v>186</v>
      </c>
      <c r="C101" s="55" t="s">
        <v>851</v>
      </c>
      <c r="D101" s="55"/>
      <c r="E101" s="8" t="s">
        <v>64</v>
      </c>
      <c r="F101" s="8" t="s">
        <v>62</v>
      </c>
      <c r="G101" s="55"/>
    </row>
    <row r="102" spans="1:7" ht="26.5" thickBot="1">
      <c r="A102" s="66" t="s">
        <v>118</v>
      </c>
      <c r="B102" s="55" t="s">
        <v>836</v>
      </c>
      <c r="C102" s="55" t="s">
        <v>852</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6" thickBot="1">
      <c r="A114" s="64" t="s">
        <v>81</v>
      </c>
      <c r="B114" s="55" t="s">
        <v>829</v>
      </c>
      <c r="C114" s="55" t="s">
        <v>830</v>
      </c>
      <c r="D114" s="55"/>
      <c r="E114" s="8" t="s">
        <v>64</v>
      </c>
      <c r="F114" s="8" t="s">
        <v>62</v>
      </c>
      <c r="G114" s="55"/>
    </row>
    <row r="115" spans="1:7" ht="39.5" thickBot="1">
      <c r="A115" s="66" t="s">
        <v>118</v>
      </c>
      <c r="B115" s="55" t="s">
        <v>831</v>
      </c>
      <c r="C115" s="55" t="s">
        <v>832</v>
      </c>
      <c r="D115" s="120" t="s">
        <v>894</v>
      </c>
      <c r="E115" s="8" t="s">
        <v>66</v>
      </c>
      <c r="F115" s="8" t="s">
        <v>62</v>
      </c>
      <c r="G115" s="55"/>
    </row>
    <row r="116" spans="1:7" ht="39.5" thickBot="1">
      <c r="A116" s="64" t="s">
        <v>736</v>
      </c>
      <c r="B116" s="55" t="s">
        <v>833</v>
      </c>
      <c r="C116" s="55" t="s">
        <v>834</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C20" sqref="C2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6.5"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62</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6.5" thickBot="1">
      <c r="A29" s="86" t="s">
        <v>76</v>
      </c>
      <c r="B29" s="55" t="s">
        <v>245</v>
      </c>
      <c r="C29" s="55" t="s">
        <v>316</v>
      </c>
      <c r="D29" s="55"/>
      <c r="E29" s="8" t="s">
        <v>62</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6.5" thickBot="1">
      <c r="A54" s="86" t="s">
        <v>76</v>
      </c>
      <c r="B54" s="55" t="s">
        <v>269</v>
      </c>
      <c r="C54" s="55" t="s">
        <v>853</v>
      </c>
      <c r="D54" s="55"/>
      <c r="E54" s="8" t="s">
        <v>62</v>
      </c>
      <c r="F54" s="8" t="s">
        <v>62</v>
      </c>
      <c r="G54" s="55"/>
    </row>
    <row r="55" spans="1:7" ht="26.5" thickBot="1">
      <c r="A55" s="86" t="s">
        <v>76</v>
      </c>
      <c r="B55" s="55" t="s">
        <v>854</v>
      </c>
      <c r="C55" s="55" t="s">
        <v>855</v>
      </c>
      <c r="D55" s="55"/>
      <c r="E55" s="8" t="s">
        <v>62</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39.5" thickBot="1">
      <c r="A74" s="86" t="s">
        <v>76</v>
      </c>
      <c r="B74" s="55" t="s">
        <v>280</v>
      </c>
      <c r="C74" s="55" t="s">
        <v>693</v>
      </c>
      <c r="D74" s="55"/>
      <c r="E74" s="8" t="s">
        <v>62</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30" sqref="B3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62</v>
      </c>
      <c r="F11" s="8" t="s">
        <v>62</v>
      </c>
      <c r="G11" s="55"/>
    </row>
    <row r="12" spans="1:7" ht="26.5"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6.5"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26.5" thickBot="1">
      <c r="A24" s="63" t="s">
        <v>79</v>
      </c>
      <c r="B24" s="55" t="s">
        <v>487</v>
      </c>
      <c r="C24" s="55" t="s">
        <v>488</v>
      </c>
      <c r="D24" s="55"/>
      <c r="E24" s="8" t="s">
        <v>62</v>
      </c>
      <c r="F24" s="8" t="s">
        <v>62</v>
      </c>
      <c r="G24" s="55"/>
    </row>
    <row r="25" spans="1:7" ht="26.5" thickBot="1">
      <c r="A25" s="65" t="s">
        <v>93</v>
      </c>
      <c r="B25" s="55" t="s">
        <v>489</v>
      </c>
      <c r="C25" s="55" t="s">
        <v>490</v>
      </c>
      <c r="D25" s="55"/>
      <c r="E25" s="8" t="s">
        <v>62</v>
      </c>
      <c r="F25" s="8" t="s">
        <v>62</v>
      </c>
      <c r="G25" s="55"/>
    </row>
    <row r="26" spans="1:7" ht="26.5" thickBot="1">
      <c r="A26" s="64" t="s">
        <v>81</v>
      </c>
      <c r="B26" s="55" t="s">
        <v>491</v>
      </c>
      <c r="C26" s="55" t="s">
        <v>492</v>
      </c>
      <c r="D26" s="55"/>
      <c r="E26" s="8" t="s">
        <v>62</v>
      </c>
      <c r="F26" s="8" t="s">
        <v>62</v>
      </c>
      <c r="G26" s="55"/>
    </row>
    <row r="27" spans="1:7" ht="26.5" thickBot="1">
      <c r="A27" s="64" t="s">
        <v>81</v>
      </c>
      <c r="B27" s="55" t="s">
        <v>493</v>
      </c>
      <c r="C27" s="55" t="s">
        <v>688</v>
      </c>
      <c r="D27" s="55"/>
      <c r="E27" s="8" t="s">
        <v>62</v>
      </c>
      <c r="F27" s="8" t="s">
        <v>62</v>
      </c>
      <c r="G27" s="55"/>
    </row>
    <row r="28" spans="1:7" ht="26.5" thickBot="1">
      <c r="A28" s="64" t="s">
        <v>81</v>
      </c>
      <c r="B28" s="55" t="s">
        <v>839</v>
      </c>
      <c r="C28" s="55" t="s">
        <v>840</v>
      </c>
      <c r="D28" s="55"/>
      <c r="E28" s="8" t="s">
        <v>62</v>
      </c>
      <c r="F28" s="8" t="s">
        <v>62</v>
      </c>
      <c r="G28" s="55"/>
    </row>
    <row r="29" spans="1:7" ht="26.5" thickBot="1">
      <c r="A29" s="66" t="s">
        <v>118</v>
      </c>
      <c r="B29" s="55" t="s">
        <v>494</v>
      </c>
      <c r="C29" s="55" t="s">
        <v>495</v>
      </c>
      <c r="D29" s="55"/>
      <c r="E29" s="8" t="s">
        <v>62</v>
      </c>
      <c r="F29" s="8" t="s">
        <v>62</v>
      </c>
      <c r="G29" s="55"/>
    </row>
    <row r="30" spans="1:7" ht="26.5" thickBot="1">
      <c r="A30" s="66" t="s">
        <v>118</v>
      </c>
      <c r="B30" s="55" t="s">
        <v>496</v>
      </c>
      <c r="C30" s="55" t="s">
        <v>497</v>
      </c>
      <c r="D30" s="55"/>
      <c r="E30" s="8" t="s">
        <v>62</v>
      </c>
      <c r="F30" s="8" t="s">
        <v>62</v>
      </c>
      <c r="G30" s="55"/>
    </row>
    <row r="31" spans="1:7" ht="26.5" thickBot="1">
      <c r="A31" s="67" t="s">
        <v>736</v>
      </c>
      <c r="B31" s="55" t="s">
        <v>498</v>
      </c>
      <c r="C31" s="55" t="s">
        <v>499</v>
      </c>
      <c r="D31" s="55"/>
      <c r="E31" s="8" t="s">
        <v>62</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6.5" thickBot="1">
      <c r="A35" s="62" t="s">
        <v>76</v>
      </c>
      <c r="B35" s="55" t="s">
        <v>505</v>
      </c>
      <c r="C35" s="55" t="s">
        <v>506</v>
      </c>
      <c r="D35" s="55"/>
      <c r="E35" s="8" t="s">
        <v>62</v>
      </c>
      <c r="F35" s="8" t="s">
        <v>62</v>
      </c>
      <c r="G35" s="55"/>
    </row>
    <row r="36" spans="1:7" ht="52.5" thickBot="1">
      <c r="A36" s="63" t="s">
        <v>79</v>
      </c>
      <c r="B36" s="55" t="s">
        <v>507</v>
      </c>
      <c r="C36" s="55" t="s">
        <v>508</v>
      </c>
      <c r="D36" s="55"/>
      <c r="E36" s="8" t="s">
        <v>62</v>
      </c>
      <c r="F36" s="8" t="s">
        <v>62</v>
      </c>
      <c r="G36" s="55"/>
    </row>
    <row r="37" spans="1:7" s="24" customFormat="1" ht="65.5" thickBot="1">
      <c r="A37" s="63" t="s">
        <v>79</v>
      </c>
      <c r="B37" s="55" t="s">
        <v>509</v>
      </c>
      <c r="C37" s="55" t="s">
        <v>510</v>
      </c>
      <c r="D37" s="55"/>
      <c r="E37" s="8" t="s">
        <v>62</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837</v>
      </c>
      <c r="C13" s="55" t="s">
        <v>838</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847</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859</v>
      </c>
      <c r="B29" s="227"/>
      <c r="C29" s="8" t="s">
        <v>680</v>
      </c>
      <c r="D29" s="8" t="s">
        <v>744</v>
      </c>
      <c r="E29" s="8" t="s">
        <v>74</v>
      </c>
      <c r="F29" s="8" t="s">
        <v>75</v>
      </c>
      <c r="G29" s="8" t="s">
        <v>745</v>
      </c>
    </row>
    <row r="30" spans="1:7" ht="26.5" thickBot="1">
      <c r="A30" s="86" t="s">
        <v>76</v>
      </c>
      <c r="B30" s="55" t="s">
        <v>860</v>
      </c>
      <c r="C30" s="55" t="s">
        <v>861</v>
      </c>
      <c r="D30" s="55"/>
      <c r="E30" s="8" t="s">
        <v>62</v>
      </c>
      <c r="F30" s="8" t="s">
        <v>62</v>
      </c>
      <c r="G30" s="55"/>
    </row>
    <row r="31" spans="1:7" ht="16" thickBot="1">
      <c r="A31" s="87" t="s">
        <v>79</v>
      </c>
      <c r="B31" s="55" t="s">
        <v>862</v>
      </c>
      <c r="C31" s="55" t="s">
        <v>481</v>
      </c>
      <c r="D31" s="55"/>
      <c r="E31" s="8" t="s">
        <v>62</v>
      </c>
      <c r="F31" s="8" t="s">
        <v>62</v>
      </c>
      <c r="G31" s="55"/>
    </row>
    <row r="32" spans="1:7" ht="26.5" thickBot="1">
      <c r="A32" s="87" t="s">
        <v>79</v>
      </c>
      <c r="B32" s="55" t="s">
        <v>863</v>
      </c>
      <c r="C32" s="55" t="s">
        <v>864</v>
      </c>
      <c r="D32" s="55"/>
      <c r="E32" s="8" t="s">
        <v>62</v>
      </c>
      <c r="F32" s="8" t="s">
        <v>62</v>
      </c>
      <c r="G32" s="55"/>
    </row>
    <row r="33" spans="1:7" ht="26.5" thickBot="1">
      <c r="A33" s="88" t="s">
        <v>93</v>
      </c>
      <c r="B33" s="55" t="s">
        <v>866</v>
      </c>
      <c r="C33" s="55" t="s">
        <v>865</v>
      </c>
      <c r="D33" s="55"/>
      <c r="E33" s="8" t="s">
        <v>62</v>
      </c>
      <c r="F33" s="8" t="s">
        <v>62</v>
      </c>
      <c r="G33" s="55"/>
    </row>
    <row r="34" spans="1:7" ht="16" thickBot="1">
      <c r="A34" s="89" t="s">
        <v>81</v>
      </c>
      <c r="B34" s="55" t="s">
        <v>867</v>
      </c>
      <c r="C34" s="55" t="s">
        <v>868</v>
      </c>
      <c r="D34" s="55"/>
      <c r="E34" s="8" t="s">
        <v>62</v>
      </c>
      <c r="F34" s="8" t="s">
        <v>62</v>
      </c>
      <c r="G34" s="55"/>
    </row>
    <row r="35" spans="1:7" ht="26.5" thickBot="1">
      <c r="A35" s="89" t="s">
        <v>81</v>
      </c>
      <c r="B35" s="55" t="s">
        <v>482</v>
      </c>
      <c r="C35" s="55" t="s">
        <v>869</v>
      </c>
      <c r="D35" s="55"/>
      <c r="E35" s="8" t="s">
        <v>62</v>
      </c>
      <c r="F35" s="8" t="s">
        <v>62</v>
      </c>
      <c r="G35" s="55"/>
    </row>
    <row r="36" spans="1:7" ht="26.5" thickBot="1">
      <c r="A36" s="90" t="s">
        <v>118</v>
      </c>
      <c r="B36" s="55" t="s">
        <v>870</v>
      </c>
      <c r="C36" s="55" t="s">
        <v>871</v>
      </c>
      <c r="D36" s="55"/>
      <c r="E36" s="8" t="s">
        <v>62</v>
      </c>
      <c r="F36" s="8" t="s">
        <v>62</v>
      </c>
      <c r="G36" s="55"/>
    </row>
    <row r="37" spans="1:7" ht="16" thickBot="1">
      <c r="A37" s="90" t="s">
        <v>118</v>
      </c>
      <c r="B37" s="55" t="s">
        <v>872</v>
      </c>
      <c r="C37" s="55" t="s">
        <v>873</v>
      </c>
      <c r="D37" s="55"/>
      <c r="E37" s="8" t="s">
        <v>62</v>
      </c>
      <c r="F37" s="8" t="s">
        <v>62</v>
      </c>
      <c r="G37" s="55"/>
    </row>
    <row r="38" spans="1:7" ht="26.5" thickBot="1">
      <c r="A38" s="90" t="s">
        <v>118</v>
      </c>
      <c r="B38" s="55" t="s">
        <v>483</v>
      </c>
      <c r="C38" s="55" t="s">
        <v>874</v>
      </c>
      <c r="D38" s="55"/>
      <c r="E38" s="8" t="s">
        <v>62</v>
      </c>
      <c r="F38" s="8" t="s">
        <v>62</v>
      </c>
      <c r="G38" s="55"/>
    </row>
    <row r="39" spans="1:7" ht="16" thickBot="1">
      <c r="A39" s="91" t="s">
        <v>736</v>
      </c>
      <c r="B39" s="55" t="s">
        <v>875</v>
      </c>
      <c r="C39" s="55" t="s">
        <v>877</v>
      </c>
      <c r="D39" s="55"/>
      <c r="E39" s="8" t="s">
        <v>62</v>
      </c>
      <c r="F39" s="8" t="s">
        <v>62</v>
      </c>
      <c r="G39" s="55"/>
    </row>
    <row r="40" spans="1:7" ht="16" thickBot="1">
      <c r="A40" s="91" t="s">
        <v>736</v>
      </c>
      <c r="B40" s="55" t="s">
        <v>876</v>
      </c>
      <c r="C40" s="55" t="s">
        <v>878</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843</v>
      </c>
      <c r="C17" s="55" t="s">
        <v>844</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841</v>
      </c>
      <c r="C20" s="55" t="s">
        <v>842</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2015-03-27T19:32:17Z</dcterms:modified>
</cp:coreProperties>
</file>