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Учеба\Диффуры\"/>
    </mc:Choice>
  </mc:AlternateContent>
  <xr:revisionPtr revIDLastSave="0" documentId="13_ncr:1_{639E0D7C-D617-4B87-B112-0CF50B11400B}" xr6:coauthVersionLast="47" xr6:coauthVersionMax="47" xr10:uidLastSave="{00000000-0000-0000-0000-000000000000}"/>
  <bookViews>
    <workbookView xWindow="-120" yWindow="-120" windowWidth="29040" windowHeight="15720" xr2:uid="{CA6AB6DB-6926-4AC9-BCC9-062D983562B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3" i="1"/>
  <c r="D2" i="1"/>
  <c r="U4" i="1"/>
  <c r="U5" i="1" s="1"/>
  <c r="U6" i="1" s="1"/>
  <c r="U7" i="1" s="1"/>
  <c r="T4" i="1"/>
  <c r="T5" i="1" s="1"/>
  <c r="T6" i="1" s="1"/>
  <c r="T7" i="1" s="1"/>
  <c r="U3" i="1"/>
  <c r="T3" i="1"/>
  <c r="N3" i="1"/>
  <c r="Q3" i="1"/>
  <c r="Q4" i="1"/>
  <c r="Q5" i="1"/>
  <c r="Q6" i="1"/>
  <c r="Q2" i="1"/>
  <c r="P2" i="1"/>
  <c r="N2" i="1"/>
  <c r="O2" i="1" s="1"/>
  <c r="D3" i="1"/>
  <c r="E2" i="1"/>
  <c r="C3" i="1" s="1"/>
  <c r="M2" i="1"/>
  <c r="M3" i="1"/>
  <c r="K3" i="1"/>
  <c r="J3" i="1"/>
  <c r="J4" i="1" s="1"/>
  <c r="J5" i="1" s="1"/>
  <c r="J6" i="1" s="1"/>
  <c r="J7" i="1" s="1"/>
  <c r="B3" i="1"/>
  <c r="B4" i="1" s="1"/>
  <c r="B5" i="1" s="1"/>
  <c r="B6" i="1" s="1"/>
  <c r="B7" i="1" s="1"/>
  <c r="L3" i="1" l="1"/>
  <c r="K4" i="1"/>
  <c r="K5" i="1" s="1"/>
  <c r="K6" i="1" s="1"/>
  <c r="K7" i="1" s="1"/>
  <c r="E3" i="1"/>
  <c r="C4" i="1"/>
  <c r="M4" i="1"/>
  <c r="M6" i="1"/>
  <c r="M5" i="1"/>
  <c r="D4" i="1" l="1"/>
  <c r="E4" i="1" s="1"/>
  <c r="C5" i="1" s="1"/>
  <c r="O3" i="1"/>
  <c r="P3" i="1" s="1"/>
  <c r="D5" i="1" l="1"/>
  <c r="E5" i="1" s="1"/>
  <c r="C6" i="1" s="1"/>
  <c r="D6" i="1" s="1"/>
  <c r="E6" i="1" s="1"/>
  <c r="C7" i="1" s="1"/>
  <c r="L4" i="1"/>
  <c r="N4" i="1" l="1"/>
  <c r="O4" i="1" s="1"/>
  <c r="P4" i="1" s="1"/>
  <c r="D7" i="1"/>
  <c r="E7" i="1" s="1"/>
  <c r="L5" i="1" l="1"/>
  <c r="N5" i="1" s="1"/>
  <c r="O5" i="1"/>
  <c r="P5" i="1" s="1"/>
  <c r="L6" i="1" l="1"/>
  <c r="N6" i="1" s="1"/>
  <c r="O6" i="1" l="1"/>
  <c r="P6" i="1" s="1"/>
  <c r="L7" i="1" l="1"/>
</calcChain>
</file>

<file path=xl/sharedStrings.xml><?xml version="1.0" encoding="utf-8"?>
<sst xmlns="http://schemas.openxmlformats.org/spreadsheetml/2006/main" count="15" uniqueCount="11">
  <si>
    <t>i</t>
  </si>
  <si>
    <t>x</t>
  </si>
  <si>
    <t>y</t>
  </si>
  <si>
    <t>f</t>
  </si>
  <si>
    <t>dy_1</t>
  </si>
  <si>
    <t>x_i</t>
  </si>
  <si>
    <t>y_i</t>
  </si>
  <si>
    <t>x_i+1/2</t>
  </si>
  <si>
    <t>y_i+1/2</t>
  </si>
  <si>
    <t>f_i</t>
  </si>
  <si>
    <t>deltay_i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</si>
</sst>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122703412073485E-2"/>
          <c:y val="0.16245370370370371"/>
          <c:w val="0.87940507436570425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Лист1!$B$2:$B$7</c:f>
              <c:numCache>
                <c:formatCode>0.0000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</c:numCache>
            </c:numRef>
          </c:xVal>
          <c:yVal>
            <c:numRef>
              <c:f>Лист1!$C$2:$C$7</c:f>
              <c:numCache>
                <c:formatCode>0.0000</c:formatCode>
                <c:ptCount val="6"/>
                <c:pt idx="0">
                  <c:v>4</c:v>
                </c:pt>
                <c:pt idx="1">
                  <c:v>2.4</c:v>
                </c:pt>
                <c:pt idx="2">
                  <c:v>-1.3471999999999995</c:v>
                </c:pt>
                <c:pt idx="3">
                  <c:v>-8.1252571428571407</c:v>
                </c:pt>
                <c:pt idx="4">
                  <c:v>-18.971314285714282</c:v>
                </c:pt>
                <c:pt idx="5">
                  <c:v>-35.07603809523809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E-47C0-8C4A-E2A4B74B1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418111"/>
        <c:axId val="1388416671"/>
      </c:scatterChart>
      <c:valAx>
        <c:axId val="138841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8416671"/>
        <c:crosses val="autoZero"/>
        <c:crossBetween val="midCat"/>
      </c:valAx>
      <c:valAx>
        <c:axId val="138841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841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Лист1!$K$2:$K$7</c:f>
              <c:numCache>
                <c:formatCode>0.0000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</c:numCache>
            </c:numRef>
          </c:xVal>
          <c:yVal>
            <c:numRef>
              <c:f>Лист1!$L$2:$L$7</c:f>
              <c:numCache>
                <c:formatCode>0.0000</c:formatCode>
                <c:ptCount val="6"/>
                <c:pt idx="0">
                  <c:v>4</c:v>
                </c:pt>
                <c:pt idx="1">
                  <c:v>1.3874181818181808</c:v>
                </c:pt>
                <c:pt idx="2">
                  <c:v>-3.9731608391608408</c:v>
                </c:pt>
                <c:pt idx="3">
                  <c:v>-13.079795244755246</c:v>
                </c:pt>
                <c:pt idx="4">
                  <c:v>-27.084228473879065</c:v>
                </c:pt>
                <c:pt idx="5">
                  <c:v>-47.291860877409491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9-4807-942F-3D6772D12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51135"/>
        <c:axId val="231852575"/>
      </c:scatterChart>
      <c:valAx>
        <c:axId val="23185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852575"/>
        <c:crosses val="autoZero"/>
        <c:crossBetween val="midCat"/>
      </c:valAx>
      <c:valAx>
        <c:axId val="2318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85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Лист1!$U$2:$U$7</c:f>
              <c:numCache>
                <c:formatCode>0.0000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</c:numCache>
            </c:numRef>
          </c:xVal>
          <c:yVal>
            <c:numRef>
              <c:f>Лист1!$V$2:$V$7</c:f>
              <c:numCache>
                <c:formatCode>0.0000</c:formatCode>
                <c:ptCount val="6"/>
                <c:pt idx="0">
                  <c:v>4</c:v>
                </c:pt>
                <c:pt idx="1">
                  <c:v>1.3056000000000001</c:v>
                </c:pt>
                <c:pt idx="2">
                  <c:v>-4.1663999999999959</c:v>
                </c:pt>
                <c:pt idx="3">
                  <c:v>-13.414399999999992</c:v>
                </c:pt>
                <c:pt idx="4">
                  <c:v>-27.590399999999981</c:v>
                </c:pt>
                <c:pt idx="5">
                  <c:v>-47.999999999999972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F-4385-89EC-E19F79E550E3}"/>
            </c:ext>
          </c:extLst>
        </c:ser>
        <c:ser>
          <c:idx val="1"/>
          <c:order val="1"/>
          <c:tx>
            <c:v>Ряд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Лист1!$K$2:$K$7</c:f>
              <c:numCache>
                <c:formatCode>0.0000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</c:numCache>
            </c:numRef>
          </c:xVal>
          <c:yVal>
            <c:numRef>
              <c:f>Лист1!$L$2:$L$7</c:f>
              <c:numCache>
                <c:formatCode>0.0000</c:formatCode>
                <c:ptCount val="6"/>
                <c:pt idx="0">
                  <c:v>4</c:v>
                </c:pt>
                <c:pt idx="1">
                  <c:v>1.3874181818181808</c:v>
                </c:pt>
                <c:pt idx="2">
                  <c:v>-3.9731608391608408</c:v>
                </c:pt>
                <c:pt idx="3">
                  <c:v>-13.079795244755246</c:v>
                </c:pt>
                <c:pt idx="4">
                  <c:v>-27.084228473879065</c:v>
                </c:pt>
                <c:pt idx="5">
                  <c:v>-47.291860877409491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F-4385-89EC-E19F79E550E3}"/>
            </c:ext>
          </c:extLst>
        </c:ser>
        <c:ser>
          <c:idx val="2"/>
          <c:order val="2"/>
          <c:tx>
            <c:v>Ряд3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Лист1!$B$2:$B$7</c:f>
              <c:numCache>
                <c:formatCode>0.0000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</c:numCache>
            </c:numRef>
          </c:xVal>
          <c:yVal>
            <c:numRef>
              <c:f>Лист1!$C$2:$C$7</c:f>
              <c:numCache>
                <c:formatCode>0.0000</c:formatCode>
                <c:ptCount val="6"/>
                <c:pt idx="0">
                  <c:v>4</c:v>
                </c:pt>
                <c:pt idx="1">
                  <c:v>2.4</c:v>
                </c:pt>
                <c:pt idx="2">
                  <c:v>-1.3471999999999995</c:v>
                </c:pt>
                <c:pt idx="3">
                  <c:v>-8.1252571428571407</c:v>
                </c:pt>
                <c:pt idx="4">
                  <c:v>-18.971314285714282</c:v>
                </c:pt>
                <c:pt idx="5">
                  <c:v>-35.07603809523809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F-4385-89EC-E19F79E55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2624"/>
        <c:axId val="1145671184"/>
      </c:scatterChart>
      <c:valAx>
        <c:axId val="114567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5671184"/>
        <c:crosses val="autoZero"/>
        <c:crossBetween val="midCat"/>
      </c:valAx>
      <c:valAx>
        <c:axId val="11456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567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7</xdr:row>
      <xdr:rowOff>157162</xdr:rowOff>
    </xdr:from>
    <xdr:to>
      <xdr:col>7</xdr:col>
      <xdr:colOff>447675</xdr:colOff>
      <xdr:row>22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D6FE03-3AA3-FB5B-8EC1-478401FA7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10</xdr:row>
      <xdr:rowOff>52387</xdr:rowOff>
    </xdr:from>
    <xdr:to>
      <xdr:col>18</xdr:col>
      <xdr:colOff>228600</xdr:colOff>
      <xdr:row>24</xdr:row>
      <xdr:rowOff>128587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834E05-2009-4116-49DB-C147545AF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47625</xdr:colOff>
      <xdr:row>10</xdr:row>
      <xdr:rowOff>4762</xdr:rowOff>
    </xdr:from>
    <xdr:to>
      <xdr:col>26</xdr:col>
      <xdr:colOff>352425</xdr:colOff>
      <xdr:row>24</xdr:row>
      <xdr:rowOff>80962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51BD3C8-A87B-E06F-3108-63CB40EED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5DE7-E2F3-4251-BFB9-72C1451741D2}">
  <dimension ref="A1:V7"/>
  <sheetViews>
    <sheetView tabSelected="1" workbookViewId="0">
      <selection activeCell="C3" sqref="C3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v>0.2</v>
      </c>
      <c r="J1" t="s">
        <v>0</v>
      </c>
      <c r="K1" t="s">
        <v>5</v>
      </c>
      <c r="L1" t="s">
        <v>6</v>
      </c>
      <c r="M1" t="s">
        <v>7</v>
      </c>
      <c r="N1" t="s">
        <v>9</v>
      </c>
      <c r="O1" t="s">
        <v>8</v>
      </c>
      <c r="P1" t="s">
        <v>10</v>
      </c>
      <c r="T1" t="s">
        <v>0</v>
      </c>
      <c r="U1" t="s">
        <v>5</v>
      </c>
      <c r="V1" t="s">
        <v>6</v>
      </c>
    </row>
    <row r="2" spans="1:22" x14ac:dyDescent="0.25">
      <c r="A2">
        <v>0</v>
      </c>
      <c r="B2" s="1">
        <v>1</v>
      </c>
      <c r="C2" s="1">
        <v>4</v>
      </c>
      <c r="D2" s="1">
        <f>C2/B2-12*B2*B2*B2</f>
        <v>-8</v>
      </c>
      <c r="E2" s="1">
        <f>D2*G1</f>
        <v>-1.6</v>
      </c>
      <c r="J2">
        <v>0</v>
      </c>
      <c r="K2" s="1">
        <v>1</v>
      </c>
      <c r="L2" s="1">
        <v>4</v>
      </c>
      <c r="M2" s="1">
        <f>K2+$G$1/2</f>
        <v>1.1000000000000001</v>
      </c>
      <c r="N2" s="1">
        <f>L2/K2-12*K2*K2*K2</f>
        <v>-8</v>
      </c>
      <c r="O2" s="1">
        <f>L2+$G$1*N2/2</f>
        <v>3.2</v>
      </c>
      <c r="P2" s="1">
        <f>$G$1*(O2/M2-12*M2*M2*M2)</f>
        <v>-2.6125818181818192</v>
      </c>
      <c r="Q2" s="1">
        <f>O2/M2-12*M2*M2*M2</f>
        <v>-13.062909090909095</v>
      </c>
      <c r="T2">
        <v>0</v>
      </c>
      <c r="U2" s="1">
        <v>1</v>
      </c>
      <c r="V2" s="1">
        <v>4</v>
      </c>
    </row>
    <row r="3" spans="1:22" x14ac:dyDescent="0.25">
      <c r="A3">
        <v>1</v>
      </c>
      <c r="B3" s="1">
        <f>B2+G1</f>
        <v>1.2</v>
      </c>
      <c r="C3" s="1">
        <f>C2+E2</f>
        <v>2.4</v>
      </c>
      <c r="D3" s="1">
        <f t="shared" ref="D3:D7" si="0">C3/B3-12*B3*B3*B3</f>
        <v>-18.735999999999997</v>
      </c>
      <c r="E3" s="1">
        <f>D3*$G$1</f>
        <v>-3.7471999999999994</v>
      </c>
      <c r="J3">
        <f>J2+1</f>
        <v>1</v>
      </c>
      <c r="K3" s="1">
        <f>K2+$G$1</f>
        <v>1.2</v>
      </c>
      <c r="L3" s="1">
        <f>L2+P2</f>
        <v>1.3874181818181808</v>
      </c>
      <c r="M3" s="1">
        <f>K3+$G$1/2</f>
        <v>1.3</v>
      </c>
      <c r="N3" s="1">
        <f>L3/K3-12*K3*K3*K3</f>
        <v>-19.57981818181818</v>
      </c>
      <c r="O3" s="1">
        <f t="shared" ref="O3:O6" si="1">L3+$G$1*N3/2</f>
        <v>-0.57056363636363727</v>
      </c>
      <c r="P3" s="1">
        <f t="shared" ref="P3:P6" si="2">$G$1*(O3/M3-12*M3*M3*M3)</f>
        <v>-5.3605790209790216</v>
      </c>
      <c r="Q3" s="1">
        <f t="shared" ref="Q3:Q6" si="3">O3/M3-12*M3*M3*M3</f>
        <v>-26.802895104895107</v>
      </c>
      <c r="T3">
        <f>T2+1</f>
        <v>1</v>
      </c>
      <c r="U3" s="1">
        <f>U2+$G$1</f>
        <v>1.2</v>
      </c>
      <c r="V3" s="1">
        <f>8*U3-4*(U3^4)</f>
        <v>1.3056000000000001</v>
      </c>
    </row>
    <row r="4" spans="1:22" x14ac:dyDescent="0.25">
      <c r="A4">
        <v>2</v>
      </c>
      <c r="B4" s="1">
        <f>B3+G1</f>
        <v>1.4</v>
      </c>
      <c r="C4" s="1">
        <f t="shared" ref="C4:C7" si="4">C3+E3</f>
        <v>-1.3471999999999995</v>
      </c>
      <c r="D4" s="1">
        <f t="shared" si="0"/>
        <v>-33.890285714285703</v>
      </c>
      <c r="E4" s="1">
        <f t="shared" ref="E4:E7" si="5">D4*$G$1</f>
        <v>-6.7780571428571408</v>
      </c>
      <c r="J4">
        <f t="shared" ref="J4:J7" si="6">J3+1</f>
        <v>2</v>
      </c>
      <c r="K4" s="1">
        <f t="shared" ref="K4:K7" si="7">K3+$G$1</f>
        <v>1.4</v>
      </c>
      <c r="L4" s="1">
        <f t="shared" ref="L4:L6" si="8">L3+P3</f>
        <v>-3.9731608391608408</v>
      </c>
      <c r="M4" s="1">
        <f t="shared" ref="M4:M6" si="9">K4+$G$1/2</f>
        <v>1.5</v>
      </c>
      <c r="N4" s="1">
        <f t="shared" ref="N4:N6" si="10">L4/K4-12*K4*K4*K4</f>
        <v>-35.765972027972019</v>
      </c>
      <c r="O4" s="1">
        <f t="shared" si="1"/>
        <v>-7.549758041958043</v>
      </c>
      <c r="P4" s="1">
        <f t="shared" si="2"/>
        <v>-9.1066344055944057</v>
      </c>
      <c r="Q4" s="1">
        <f t="shared" si="3"/>
        <v>-45.533172027972029</v>
      </c>
      <c r="T4">
        <f t="shared" ref="T4:T7" si="11">T3+1</f>
        <v>2</v>
      </c>
      <c r="U4" s="1">
        <f t="shared" ref="U4:U7" si="12">U3+$G$1</f>
        <v>1.4</v>
      </c>
      <c r="V4" s="1">
        <f t="shared" ref="V4:V7" si="13">8*U4-4*(U4^4)</f>
        <v>-4.1663999999999959</v>
      </c>
    </row>
    <row r="5" spans="1:22" x14ac:dyDescent="0.25">
      <c r="A5">
        <v>3</v>
      </c>
      <c r="B5" s="1">
        <f>B4+G1</f>
        <v>1.5999999999999999</v>
      </c>
      <c r="C5" s="1">
        <f t="shared" si="4"/>
        <v>-8.1252571428571407</v>
      </c>
      <c r="D5" s="1">
        <f t="shared" si="0"/>
        <v>-54.230285714285699</v>
      </c>
      <c r="E5" s="1">
        <f t="shared" si="5"/>
        <v>-10.846057142857141</v>
      </c>
      <c r="J5">
        <f t="shared" si="6"/>
        <v>3</v>
      </c>
      <c r="K5" s="1">
        <f t="shared" si="7"/>
        <v>1.5999999999999999</v>
      </c>
      <c r="L5" s="1">
        <f t="shared" si="8"/>
        <v>-13.079795244755246</v>
      </c>
      <c r="M5" s="1">
        <f t="shared" si="9"/>
        <v>1.7</v>
      </c>
      <c r="N5" s="1">
        <f t="shared" si="10"/>
        <v>-57.326872027972016</v>
      </c>
      <c r="O5" s="1">
        <f t="shared" si="1"/>
        <v>-18.812482447552448</v>
      </c>
      <c r="P5" s="1">
        <f t="shared" si="2"/>
        <v>-14.004433229123817</v>
      </c>
      <c r="Q5" s="1">
        <f t="shared" si="3"/>
        <v>-70.022166145619082</v>
      </c>
      <c r="T5">
        <f t="shared" si="11"/>
        <v>3</v>
      </c>
      <c r="U5" s="1">
        <f t="shared" si="12"/>
        <v>1.5999999999999999</v>
      </c>
      <c r="V5" s="1">
        <f t="shared" si="13"/>
        <v>-13.414399999999992</v>
      </c>
    </row>
    <row r="6" spans="1:22" x14ac:dyDescent="0.25">
      <c r="A6">
        <v>4</v>
      </c>
      <c r="B6" s="1">
        <f>B5+G1</f>
        <v>1.7999999999999998</v>
      </c>
      <c r="C6" s="1">
        <f t="shared" si="4"/>
        <v>-18.971314285714282</v>
      </c>
      <c r="D6" s="1">
        <f t="shared" si="0"/>
        <v>-80.523619047619022</v>
      </c>
      <c r="E6" s="1">
        <f t="shared" si="5"/>
        <v>-16.104723809523804</v>
      </c>
      <c r="J6">
        <f t="shared" si="6"/>
        <v>4</v>
      </c>
      <c r="K6" s="1">
        <f t="shared" si="7"/>
        <v>1.7999999999999998</v>
      </c>
      <c r="L6" s="1">
        <f t="shared" si="8"/>
        <v>-27.084228473879065</v>
      </c>
      <c r="M6" s="1">
        <f t="shared" si="9"/>
        <v>1.9</v>
      </c>
      <c r="N6" s="1">
        <f t="shared" si="10"/>
        <v>-85.030793596599466</v>
      </c>
      <c r="O6" s="1">
        <f t="shared" si="1"/>
        <v>-35.587307833539015</v>
      </c>
      <c r="P6" s="1">
        <f t="shared" si="2"/>
        <v>-20.207632403530422</v>
      </c>
      <c r="Q6" s="1">
        <f t="shared" si="3"/>
        <v>-101.0381620176521</v>
      </c>
      <c r="T6">
        <f t="shared" si="11"/>
        <v>4</v>
      </c>
      <c r="U6" s="1">
        <f t="shared" si="12"/>
        <v>1.7999999999999998</v>
      </c>
      <c r="V6" s="1">
        <f t="shared" si="13"/>
        <v>-27.590399999999981</v>
      </c>
    </row>
    <row r="7" spans="1:22" x14ac:dyDescent="0.25">
      <c r="A7">
        <v>5</v>
      </c>
      <c r="B7" s="1">
        <f>B6+G1</f>
        <v>1.9999999999999998</v>
      </c>
      <c r="C7" s="1">
        <f t="shared" si="4"/>
        <v>-35.07603809523809</v>
      </c>
      <c r="D7" s="1">
        <f t="shared" si="0"/>
        <v>-113.538019047619</v>
      </c>
      <c r="E7" s="1">
        <f t="shared" si="5"/>
        <v>-22.707603809523803</v>
      </c>
      <c r="J7">
        <f t="shared" si="6"/>
        <v>5</v>
      </c>
      <c r="K7" s="1">
        <f t="shared" si="7"/>
        <v>1.9999999999999998</v>
      </c>
      <c r="L7" s="1">
        <f>L6+P6</f>
        <v>-47.291860877409491</v>
      </c>
      <c r="M7" s="1"/>
      <c r="N7" s="1"/>
      <c r="O7" s="1"/>
      <c r="P7" s="1"/>
      <c r="Q7" s="1"/>
      <c r="T7">
        <f t="shared" si="11"/>
        <v>5</v>
      </c>
      <c r="U7" s="1">
        <f t="shared" si="12"/>
        <v>1.9999999999999998</v>
      </c>
      <c r="V7" s="1">
        <f t="shared" si="13"/>
        <v>-47.999999999999972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Dinislam Sayfullin</dc:creator>
  <cp:lastModifiedBy>Dinislam Sayfullin</cp:lastModifiedBy>
  <dcterms:created xsi:type="dcterms:W3CDTF">2024-12-15T21:13:53Z</dcterms:created>
  <dcterms:modified xsi:type="dcterms:W3CDTF">2024-12-16T06:06:21Z</dcterms:modified>
</cp:coreProperties>
</file>