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Учеба\phys\3.13\"/>
    </mc:Choice>
  </mc:AlternateContent>
  <xr:revisionPtr revIDLastSave="0" documentId="13_ncr:1_{ABE9CC35-1DCF-49C6-9A97-E312792C1A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3" i="1"/>
  <c r="F3" i="1" s="1"/>
  <c r="A4" i="1"/>
  <c r="A5" i="1" l="1"/>
  <c r="A6" i="1" l="1"/>
  <c r="A7" i="1" l="1"/>
  <c r="A8" i="1" l="1"/>
  <c r="A9" i="1" l="1"/>
  <c r="A10" i="1" l="1"/>
  <c r="A11" i="1" l="1"/>
  <c r="A12" i="1" l="1"/>
  <c r="A13" i="1" l="1"/>
  <c r="A14" i="1" l="1"/>
  <c r="A15" i="1" l="1"/>
  <c r="A16" i="1" l="1"/>
</calcChain>
</file>

<file path=xl/sharedStrings.xml><?xml version="1.0" encoding="utf-8"?>
<sst xmlns="http://schemas.openxmlformats.org/spreadsheetml/2006/main" count="7" uniqueCount="7">
  <si>
    <t>a_i</t>
  </si>
  <si>
    <t>I_1</t>
  </si>
  <si>
    <t>I_2</t>
  </si>
  <si>
    <t>I_3</t>
  </si>
  <si>
    <t>I_ср</t>
  </si>
  <si>
    <t>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</si>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</sst>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Лист1!$G$3:$G$16</c:f>
              <c:numCache>
                <c:formatCode>0.000</c:formatCode>
                <c:ptCount val="14"/>
                <c:pt idx="0">
                  <c:v>0.34729635533386072</c:v>
                </c:pt>
                <c:pt idx="1">
                  <c:v>0.53208888623795592</c:v>
                </c:pt>
                <c:pt idx="2">
                  <c:v>0.65270364466613928</c:v>
                </c:pt>
                <c:pt idx="3">
                  <c:v>0.74222719896855904</c:v>
                </c:pt>
                <c:pt idx="4">
                  <c:v>0.81520746909590458</c:v>
                </c:pt>
                <c:pt idx="5">
                  <c:v>0.87938524157181674</c:v>
                </c:pt>
                <c:pt idx="6">
                  <c:v>0.93969262078590832</c:v>
                </c:pt>
                <c:pt idx="7">
                  <c:v>1</c:v>
                </c:pt>
                <c:pt idx="8">
                  <c:v>1.0641777724759123</c:v>
                </c:pt>
                <c:pt idx="9">
                  <c:v>1.1371580426032577</c:v>
                </c:pt>
                <c:pt idx="10">
                  <c:v>1.2266815969056775</c:v>
                </c:pt>
                <c:pt idx="11">
                  <c:v>1.3472963553338611</c:v>
                </c:pt>
                <c:pt idx="12">
                  <c:v>1.5320888862379562</c:v>
                </c:pt>
                <c:pt idx="13">
                  <c:v>1.8793852415718173</c:v>
                </c:pt>
              </c:numCache>
            </c:numRef>
          </c:xVal>
          <c:yVal>
            <c:numRef>
              <c:f>Лист1!$F$3:$F$16</c:f>
              <c:numCache>
                <c:formatCode>0.000</c:formatCode>
                <c:ptCount val="14"/>
                <c:pt idx="0">
                  <c:v>9.0517079414370105</c:v>
                </c:pt>
                <c:pt idx="1">
                  <c:v>13.847314797827485</c:v>
                </c:pt>
                <c:pt idx="2">
                  <c:v>16.285081616492636</c:v>
                </c:pt>
                <c:pt idx="3">
                  <c:v>18.363177920928507</c:v>
                </c:pt>
                <c:pt idx="4">
                  <c:v>20.24145727301477</c:v>
                </c:pt>
                <c:pt idx="5">
                  <c:v>21.959883063221358</c:v>
                </c:pt>
                <c:pt idx="6">
                  <c:v>22.659242396444974</c:v>
                </c:pt>
                <c:pt idx="7">
                  <c:v>24.297741405711712</c:v>
                </c:pt>
                <c:pt idx="8">
                  <c:v>25.097009215110123</c:v>
                </c:pt>
                <c:pt idx="9">
                  <c:v>25.876295329273574</c:v>
                </c:pt>
                <c:pt idx="10">
                  <c:v>27.235050605250876</c:v>
                </c:pt>
                <c:pt idx="11">
                  <c:v>28.853567919282661</c:v>
                </c:pt>
                <c:pt idx="12">
                  <c:v>31.431206604592539</c:v>
                </c:pt>
                <c:pt idx="13">
                  <c:v>36.566502279977328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86-4DDB-A05D-5FD986372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3552160"/>
        <c:axId val="1393553120"/>
      </c:scatterChart>
      <c:valAx>
        <c:axId val="139355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3553120"/>
        <c:crosses val="autoZero"/>
        <c:crossBetween val="midCat"/>
      </c:valAx>
      <c:valAx>
        <c:axId val="139355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355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Лист1!$G$3:$G$16</c:f>
              <c:numCache>
                <c:formatCode>0.000</c:formatCode>
                <c:ptCount val="14"/>
                <c:pt idx="0">
                  <c:v>0.34729635533386072</c:v>
                </c:pt>
                <c:pt idx="1">
                  <c:v>0.53208888623795592</c:v>
                </c:pt>
                <c:pt idx="2">
                  <c:v>0.65270364466613928</c:v>
                </c:pt>
                <c:pt idx="3">
                  <c:v>0.74222719896855904</c:v>
                </c:pt>
                <c:pt idx="4">
                  <c:v>0.81520746909590458</c:v>
                </c:pt>
                <c:pt idx="5">
                  <c:v>0.87938524157181674</c:v>
                </c:pt>
                <c:pt idx="6">
                  <c:v>0.93969262078590832</c:v>
                </c:pt>
                <c:pt idx="7">
                  <c:v>1</c:v>
                </c:pt>
                <c:pt idx="8">
                  <c:v>1.0641777724759123</c:v>
                </c:pt>
                <c:pt idx="9">
                  <c:v>1.1371580426032577</c:v>
                </c:pt>
                <c:pt idx="10">
                  <c:v>1.2266815969056775</c:v>
                </c:pt>
                <c:pt idx="11">
                  <c:v>1.3472963553338611</c:v>
                </c:pt>
                <c:pt idx="12">
                  <c:v>1.5320888862379562</c:v>
                </c:pt>
                <c:pt idx="13">
                  <c:v>1.8793852415718173</c:v>
                </c:pt>
              </c:numCache>
            </c:numRef>
          </c:xVal>
          <c:yVal>
            <c:numRef>
              <c:f>Лист1!$F$3:$F$16</c:f>
              <c:numCache>
                <c:formatCode>General</c:formatCode>
                <c:ptCount val="14"/>
                <c:pt idx="0">
                  <c:v>9.0517079414370105</c:v>
                </c:pt>
                <c:pt idx="1">
                  <c:v>13.847314797827485</c:v>
                </c:pt>
                <c:pt idx="2">
                  <c:v>16.285081616492636</c:v>
                </c:pt>
                <c:pt idx="3">
                  <c:v>18.363177920928507</c:v>
                </c:pt>
                <c:pt idx="4">
                  <c:v>20.24145727301477</c:v>
                </c:pt>
                <c:pt idx="5">
                  <c:v>21.959883063221358</c:v>
                </c:pt>
                <c:pt idx="6">
                  <c:v>22.659242396444974</c:v>
                </c:pt>
                <c:pt idx="7">
                  <c:v>24.297741405711712</c:v>
                </c:pt>
                <c:pt idx="8">
                  <c:v>25.097009215110123</c:v>
                </c:pt>
                <c:pt idx="9">
                  <c:v>25.876295329273574</c:v>
                </c:pt>
                <c:pt idx="10">
                  <c:v>27.235050605250876</c:v>
                </c:pt>
                <c:pt idx="11">
                  <c:v>28.853567919282661</c:v>
                </c:pt>
                <c:pt idx="12">
                  <c:v>31.431206604592539</c:v>
                </c:pt>
                <c:pt idx="13">
                  <c:v>36.566502279977328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33-4948-932C-B3658D624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069999"/>
        <c:axId val="1246070959"/>
      </c:scatterChart>
      <c:valAx>
        <c:axId val="124606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6070959"/>
        <c:crosses val="autoZero"/>
        <c:crossBetween val="midCat"/>
        <c:minorUnit val="0.5"/>
      </c:valAx>
      <c:valAx>
        <c:axId val="124607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B, </a:t>
                </a:r>
                <a:r>
                  <a:rPr lang="ru-RU"/>
                  <a:t>мкТл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6069999"/>
        <c:crosses val="autoZero"/>
        <c:crossBetween val="midCat"/>
        <c:min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605743</xdr:colOff>
      <xdr:row>3</xdr:row>
      <xdr:rowOff>11153</xdr:rowOff>
    </xdr:from>
    <xdr:to>
      <xdr:col>15</xdr:col>
      <xdr:colOff>300942</xdr:colOff>
      <xdr:row>17</xdr:row>
      <xdr:rowOff>87352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A7DE082-BA67-69BF-4C86-5B2AD3CBF8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17244</xdr:colOff>
      <xdr:row>17</xdr:row>
      <xdr:rowOff>188529</xdr:rowOff>
    </xdr:from>
    <xdr:to>
      <xdr:col>15</xdr:col>
      <xdr:colOff>335838</xdr:colOff>
      <xdr:row>32</xdr:row>
      <xdr:rowOff>98863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2DBD593-DD68-3C14-B95C-59D1EB18A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10" zoomScale="116" zoomScaleNormal="79" workbookViewId="0">
      <selection activeCell="R18" sqref="R18"/>
    </sheetView>
  </sheetViews>
  <sheetFormatPr defaultRowHeight="15" x14ac:dyDescent="0.25"/>
  <sheetData>
    <row r="1" spans="1:7" x14ac:dyDescent="0.25">
      <c r="A1">
        <v>160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10</v>
      </c>
      <c r="B3">
        <v>15</v>
      </c>
      <c r="C3">
        <v>15.1</v>
      </c>
      <c r="D3">
        <v>15.2</v>
      </c>
      <c r="E3" s="2">
        <f>AVERAGE(B3:D3)</f>
        <v>15.1</v>
      </c>
      <c r="F3" s="2">
        <f>4*PI()*10^-7*(4/5)^(3/2)*E3*100/0.15*1000</f>
        <v>9.0517079414370105</v>
      </c>
      <c r="G3" s="2">
        <f>SIN(RADIANS(A3))/SIN(RADIANS($A$1-A3))</f>
        <v>0.34729635533386072</v>
      </c>
    </row>
    <row r="4" spans="1:7" x14ac:dyDescent="0.25">
      <c r="A4">
        <f>A3+10</f>
        <v>20</v>
      </c>
      <c r="B4">
        <v>23</v>
      </c>
      <c r="C4">
        <v>23.2</v>
      </c>
      <c r="D4" s="1">
        <v>23.1</v>
      </c>
      <c r="E4" s="2">
        <f t="shared" ref="E4:E16" si="0">AVERAGE(B4:D4)</f>
        <v>23.100000000000005</v>
      </c>
      <c r="F4" s="2">
        <f>4*PI()*10^-7*(4/5)^(3/2)*E4*100/0.15*1000</f>
        <v>13.847314797827485</v>
      </c>
      <c r="G4" s="2">
        <f t="shared" ref="G4:G16" si="1">SIN(RADIANS(A4))/SIN(RADIANS($A$1-A4))</f>
        <v>0.53208888623795592</v>
      </c>
    </row>
    <row r="5" spans="1:7" x14ac:dyDescent="0.25">
      <c r="A5">
        <f t="shared" ref="A5:A16" si="2">A4+10</f>
        <v>30</v>
      </c>
      <c r="B5">
        <v>28</v>
      </c>
      <c r="C5">
        <v>26</v>
      </c>
      <c r="D5">
        <v>27.5</v>
      </c>
      <c r="E5" s="2">
        <f t="shared" si="0"/>
        <v>27.166666666666668</v>
      </c>
      <c r="F5" s="2">
        <f>4*PI()*10^-7*(4/5)^(3/2)*E5*100/0.15*1000</f>
        <v>16.285081616492636</v>
      </c>
      <c r="G5" s="2">
        <f t="shared" si="1"/>
        <v>0.65270364466613928</v>
      </c>
    </row>
    <row r="6" spans="1:7" x14ac:dyDescent="0.25">
      <c r="A6">
        <f t="shared" si="2"/>
        <v>40</v>
      </c>
      <c r="B6">
        <v>32</v>
      </c>
      <c r="C6">
        <v>30</v>
      </c>
      <c r="D6">
        <v>29.9</v>
      </c>
      <c r="E6" s="2">
        <f t="shared" si="0"/>
        <v>30.633333333333336</v>
      </c>
      <c r="F6" s="2">
        <f>4*PI()*10^-7*(4/5)^(3/2)*E6*100/0.15*1000</f>
        <v>18.363177920928507</v>
      </c>
      <c r="G6" s="2">
        <f t="shared" si="1"/>
        <v>0.74222719896855904</v>
      </c>
    </row>
    <row r="7" spans="1:7" x14ac:dyDescent="0.25">
      <c r="A7">
        <f t="shared" si="2"/>
        <v>50</v>
      </c>
      <c r="B7">
        <v>35</v>
      </c>
      <c r="C7">
        <v>33</v>
      </c>
      <c r="D7">
        <v>33.299999999999997</v>
      </c>
      <c r="E7" s="2">
        <f t="shared" si="0"/>
        <v>33.766666666666666</v>
      </c>
      <c r="F7" s="2">
        <f>4*PI()*10^-7*(4/5)^(3/2)*E7*100/0.15*1000</f>
        <v>20.24145727301477</v>
      </c>
      <c r="G7" s="2">
        <f t="shared" si="1"/>
        <v>0.81520746909590458</v>
      </c>
    </row>
    <row r="8" spans="1:7" x14ac:dyDescent="0.25">
      <c r="A8">
        <f t="shared" si="2"/>
        <v>60</v>
      </c>
      <c r="B8">
        <v>38</v>
      </c>
      <c r="C8">
        <v>36</v>
      </c>
      <c r="D8">
        <v>35.9</v>
      </c>
      <c r="E8" s="2">
        <f t="shared" si="0"/>
        <v>36.633333333333333</v>
      </c>
      <c r="F8" s="2">
        <f>4*PI()*10^-7*(4/5)^(3/2)*E8*100/0.15*1000</f>
        <v>21.959883063221358</v>
      </c>
      <c r="G8" s="2">
        <f t="shared" si="1"/>
        <v>0.87938524157181674</v>
      </c>
    </row>
    <row r="9" spans="1:7" x14ac:dyDescent="0.25">
      <c r="A9">
        <f t="shared" si="2"/>
        <v>70</v>
      </c>
      <c r="B9">
        <v>39</v>
      </c>
      <c r="C9">
        <v>38</v>
      </c>
      <c r="D9">
        <v>36.4</v>
      </c>
      <c r="E9" s="2">
        <f t="shared" si="0"/>
        <v>37.800000000000004</v>
      </c>
      <c r="F9" s="2">
        <f>4*PI()*10^-7*(4/5)^(3/2)*E9*100/0.15*1000</f>
        <v>22.659242396444974</v>
      </c>
      <c r="G9" s="2">
        <f t="shared" si="1"/>
        <v>0.93969262078590832</v>
      </c>
    </row>
    <row r="10" spans="1:7" x14ac:dyDescent="0.25">
      <c r="A10">
        <f t="shared" si="2"/>
        <v>80</v>
      </c>
      <c r="B10">
        <v>42</v>
      </c>
      <c r="C10">
        <v>42</v>
      </c>
      <c r="D10">
        <v>37.6</v>
      </c>
      <c r="E10" s="2">
        <f t="shared" si="0"/>
        <v>40.533333333333331</v>
      </c>
      <c r="F10" s="2">
        <f>4*PI()*10^-7*(4/5)^(3/2)*E10*100/0.15*1000</f>
        <v>24.297741405711712</v>
      </c>
      <c r="G10" s="2">
        <f t="shared" si="1"/>
        <v>1</v>
      </c>
    </row>
    <row r="11" spans="1:7" x14ac:dyDescent="0.25">
      <c r="A11">
        <f t="shared" si="2"/>
        <v>90</v>
      </c>
      <c r="B11">
        <v>43</v>
      </c>
      <c r="C11">
        <v>43</v>
      </c>
      <c r="D11">
        <v>39.6</v>
      </c>
      <c r="E11" s="2">
        <f t="shared" si="0"/>
        <v>41.866666666666667</v>
      </c>
      <c r="F11" s="2">
        <f>4*PI()*10^-7*(4/5)^(3/2)*E11*100/0.15*1000</f>
        <v>25.097009215110123</v>
      </c>
      <c r="G11" s="2">
        <f t="shared" si="1"/>
        <v>1.0641777724759123</v>
      </c>
    </row>
    <row r="12" spans="1:7" x14ac:dyDescent="0.25">
      <c r="A12">
        <f t="shared" si="2"/>
        <v>100</v>
      </c>
      <c r="B12">
        <v>44</v>
      </c>
      <c r="C12">
        <v>44</v>
      </c>
      <c r="D12">
        <v>41.5</v>
      </c>
      <c r="E12" s="2">
        <f t="shared" si="0"/>
        <v>43.166666666666664</v>
      </c>
      <c r="F12" s="2">
        <f>4*PI()*10^-7*(4/5)^(3/2)*E12*100/0.15*1000</f>
        <v>25.876295329273574</v>
      </c>
      <c r="G12" s="2">
        <f t="shared" si="1"/>
        <v>1.1371580426032577</v>
      </c>
    </row>
    <row r="13" spans="1:7" x14ac:dyDescent="0.25">
      <c r="A13">
        <f t="shared" si="2"/>
        <v>110</v>
      </c>
      <c r="B13">
        <v>46</v>
      </c>
      <c r="C13">
        <v>46</v>
      </c>
      <c r="D13">
        <v>44.3</v>
      </c>
      <c r="E13" s="2">
        <f t="shared" si="0"/>
        <v>45.433333333333337</v>
      </c>
      <c r="F13" s="2">
        <f>4*PI()*10^-7*(4/5)^(3/2)*E13*100/0.15*1000</f>
        <v>27.235050605250876</v>
      </c>
      <c r="G13" s="2">
        <f t="shared" si="1"/>
        <v>1.2266815969056775</v>
      </c>
    </row>
    <row r="14" spans="1:7" x14ac:dyDescent="0.25">
      <c r="A14">
        <f t="shared" si="2"/>
        <v>120</v>
      </c>
      <c r="B14">
        <v>48</v>
      </c>
      <c r="C14">
        <v>48</v>
      </c>
      <c r="D14">
        <v>48.4</v>
      </c>
      <c r="E14" s="2">
        <f t="shared" si="0"/>
        <v>48.133333333333333</v>
      </c>
      <c r="F14" s="2">
        <f>4*PI()*10^-7*(4/5)^(3/2)*E14*100/0.15*1000</f>
        <v>28.853567919282661</v>
      </c>
      <c r="G14" s="2">
        <f t="shared" si="1"/>
        <v>1.3472963553338611</v>
      </c>
    </row>
    <row r="15" spans="1:7" x14ac:dyDescent="0.25">
      <c r="A15">
        <f>A14+10</f>
        <v>130</v>
      </c>
      <c r="B15">
        <v>52</v>
      </c>
      <c r="C15">
        <v>53</v>
      </c>
      <c r="D15">
        <v>52.3</v>
      </c>
      <c r="E15" s="2">
        <f t="shared" si="0"/>
        <v>52.433333333333337</v>
      </c>
      <c r="F15" s="2">
        <f>4*PI()*10^-7*(4/5)^(3/2)*E15*100/0.15*1000</f>
        <v>31.431206604592539</v>
      </c>
      <c r="G15" s="2">
        <f t="shared" si="1"/>
        <v>1.5320888862379562</v>
      </c>
    </row>
    <row r="16" spans="1:7" x14ac:dyDescent="0.25">
      <c r="A16">
        <f t="shared" si="2"/>
        <v>140</v>
      </c>
      <c r="B16">
        <v>61</v>
      </c>
      <c r="C16">
        <v>60.8</v>
      </c>
      <c r="D16">
        <v>61.2</v>
      </c>
      <c r="E16" s="2">
        <f t="shared" si="0"/>
        <v>61</v>
      </c>
      <c r="F16" s="2">
        <f>4*PI()*10^-7*(4/5)^(3/2)*E16*100/0.15*1000</f>
        <v>36.566502279977328</v>
      </c>
      <c r="G16" s="2">
        <f t="shared" si="1"/>
        <v>1.8793852415718173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Dinislam Sayfullin</dc:creator>
  <cp:lastModifiedBy>Dinislam Sayfullin</cp:lastModifiedBy>
  <dcterms:created xsi:type="dcterms:W3CDTF">2015-06-05T18:19:34Z</dcterms:created>
  <dcterms:modified xsi:type="dcterms:W3CDTF">2024-12-11T22:51:32Z</dcterms:modified>
</cp:coreProperties>
</file>