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code\DEXLendData\"/>
    </mc:Choice>
  </mc:AlternateContent>
  <xr:revisionPtr revIDLastSave="0" documentId="13_ncr:1_{87B7942F-B017-48CF-A9A2-58304AF91754}" xr6:coauthVersionLast="46" xr6:coauthVersionMax="46" xr10:uidLastSave="{00000000-0000-0000-0000-000000000000}"/>
  <bookViews>
    <workbookView xWindow="-120" yWindow="-120" windowWidth="19440" windowHeight="15000" xr2:uid="{00000000-000D-0000-FFFF-FFFF00000000}"/>
  </bookViews>
  <sheets>
    <sheet name="Original Data" sheetId="2" r:id="rId1"/>
    <sheet name="Interest Rate Model" sheetId="1" r:id="rId2"/>
    <sheet name="interes&amp;utiliz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K3" i="2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K19" i="2"/>
  <c r="K27" i="2"/>
  <c r="K35" i="2"/>
  <c r="K43" i="2"/>
  <c r="K51" i="2"/>
  <c r="K59" i="2"/>
  <c r="K67" i="2"/>
  <c r="K75" i="2"/>
  <c r="K83" i="2"/>
  <c r="K91" i="2"/>
  <c r="K99" i="2"/>
  <c r="K107" i="2"/>
  <c r="K115" i="2"/>
  <c r="K123" i="2"/>
  <c r="K131" i="2"/>
  <c r="K139" i="2"/>
  <c r="K147" i="2"/>
  <c r="K155" i="2"/>
  <c r="K163" i="2"/>
  <c r="K171" i="2"/>
  <c r="K179" i="2"/>
  <c r="K187" i="2"/>
  <c r="K195" i="2"/>
  <c r="K203" i="2"/>
  <c r="K211" i="2"/>
  <c r="K219" i="2"/>
  <c r="K227" i="2"/>
  <c r="K235" i="2"/>
  <c r="K243" i="2"/>
  <c r="K251" i="2"/>
  <c r="K259" i="2"/>
  <c r="K267" i="2"/>
  <c r="K275" i="2"/>
  <c r="K283" i="2"/>
  <c r="K291" i="2"/>
  <c r="K299" i="2"/>
  <c r="K307" i="2"/>
  <c r="K315" i="2"/>
  <c r="K323" i="2"/>
  <c r="K331" i="2"/>
  <c r="K339" i="2"/>
  <c r="K347" i="2"/>
  <c r="K355" i="2"/>
  <c r="K363" i="2"/>
  <c r="K371" i="2"/>
  <c r="K379" i="2"/>
  <c r="K387" i="2"/>
  <c r="K395" i="2"/>
  <c r="K403" i="2"/>
  <c r="K411" i="2"/>
  <c r="K419" i="2"/>
  <c r="K427" i="2"/>
  <c r="K435" i="2"/>
  <c r="K443" i="2"/>
  <c r="K451" i="2"/>
  <c r="K459" i="2"/>
  <c r="K467" i="2"/>
  <c r="K475" i="2"/>
  <c r="K483" i="2"/>
  <c r="K491" i="2"/>
  <c r="K499" i="2"/>
  <c r="K507" i="2"/>
  <c r="K515" i="2"/>
  <c r="K523" i="2"/>
  <c r="K531" i="2"/>
  <c r="K539" i="2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J540" i="2"/>
  <c r="K540" i="2" s="1"/>
  <c r="J541" i="2"/>
  <c r="K541" i="2" s="1"/>
  <c r="J542" i="2"/>
  <c r="K542" i="2" s="1"/>
  <c r="J543" i="2"/>
  <c r="K543" i="2" s="1"/>
  <c r="J544" i="2"/>
  <c r="K544" i="2" s="1"/>
  <c r="J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R168" i="3"/>
  <c r="S168" i="3"/>
  <c r="T168" i="3"/>
  <c r="U168" i="3"/>
  <c r="R10" i="3"/>
  <c r="S10" i="3"/>
  <c r="T10" i="3"/>
  <c r="U10" i="3"/>
  <c r="R11" i="3"/>
  <c r="S11" i="3"/>
  <c r="T11" i="3"/>
  <c r="U11" i="3"/>
  <c r="R12" i="3"/>
  <c r="S12" i="3"/>
  <c r="T12" i="3"/>
  <c r="U12" i="3"/>
  <c r="R13" i="3"/>
  <c r="S13" i="3"/>
  <c r="T13" i="3"/>
  <c r="U13" i="3"/>
  <c r="R14" i="3"/>
  <c r="S14" i="3"/>
  <c r="T14" i="3"/>
  <c r="U14" i="3"/>
  <c r="R15" i="3"/>
  <c r="S15" i="3"/>
  <c r="T15" i="3"/>
  <c r="U15" i="3"/>
  <c r="R16" i="3"/>
  <c r="S16" i="3"/>
  <c r="T16" i="3"/>
  <c r="U16" i="3"/>
  <c r="R17" i="3"/>
  <c r="S17" i="3"/>
  <c r="T17" i="3"/>
  <c r="U17" i="3"/>
  <c r="R18" i="3"/>
  <c r="S18" i="3"/>
  <c r="T18" i="3"/>
  <c r="U18" i="3"/>
  <c r="R19" i="3"/>
  <c r="S19" i="3"/>
  <c r="T19" i="3"/>
  <c r="U19" i="3"/>
  <c r="R20" i="3"/>
  <c r="S20" i="3"/>
  <c r="T20" i="3"/>
  <c r="U20" i="3"/>
  <c r="R21" i="3"/>
  <c r="S21" i="3"/>
  <c r="T21" i="3"/>
  <c r="U21" i="3"/>
  <c r="R22" i="3"/>
  <c r="S22" i="3"/>
  <c r="T22" i="3"/>
  <c r="U22" i="3"/>
  <c r="R23" i="3"/>
  <c r="S23" i="3"/>
  <c r="T23" i="3"/>
  <c r="U23" i="3"/>
  <c r="R24" i="3"/>
  <c r="S24" i="3"/>
  <c r="T24" i="3"/>
  <c r="U24" i="3"/>
  <c r="R25" i="3"/>
  <c r="S25" i="3"/>
  <c r="T25" i="3"/>
  <c r="U25" i="3"/>
  <c r="R26" i="3"/>
  <c r="S26" i="3"/>
  <c r="T26" i="3"/>
  <c r="U26" i="3"/>
  <c r="R27" i="3"/>
  <c r="S27" i="3"/>
  <c r="T27" i="3"/>
  <c r="U27" i="3"/>
  <c r="R28" i="3"/>
  <c r="S28" i="3"/>
  <c r="T28" i="3"/>
  <c r="U28" i="3"/>
  <c r="R29" i="3"/>
  <c r="S29" i="3"/>
  <c r="T29" i="3"/>
  <c r="U29" i="3"/>
  <c r="R30" i="3"/>
  <c r="S30" i="3"/>
  <c r="T30" i="3"/>
  <c r="U30" i="3"/>
  <c r="R31" i="3"/>
  <c r="S31" i="3"/>
  <c r="T31" i="3"/>
  <c r="U31" i="3"/>
  <c r="R32" i="3"/>
  <c r="S32" i="3"/>
  <c r="T32" i="3"/>
  <c r="U32" i="3"/>
  <c r="R33" i="3"/>
  <c r="S33" i="3"/>
  <c r="T33" i="3"/>
  <c r="U33" i="3"/>
  <c r="R34" i="3"/>
  <c r="S34" i="3"/>
  <c r="T34" i="3"/>
  <c r="U34" i="3"/>
  <c r="R35" i="3"/>
  <c r="S35" i="3"/>
  <c r="T35" i="3"/>
  <c r="U35" i="3"/>
  <c r="R36" i="3"/>
  <c r="S36" i="3"/>
  <c r="T36" i="3"/>
  <c r="U36" i="3"/>
  <c r="R37" i="3"/>
  <c r="S37" i="3"/>
  <c r="T37" i="3"/>
  <c r="U37" i="3"/>
  <c r="R38" i="3"/>
  <c r="S38" i="3"/>
  <c r="T38" i="3"/>
  <c r="U38" i="3"/>
  <c r="R39" i="3"/>
  <c r="S39" i="3"/>
  <c r="T39" i="3"/>
  <c r="U39" i="3"/>
  <c r="R40" i="3"/>
  <c r="S40" i="3"/>
  <c r="T40" i="3"/>
  <c r="U40" i="3"/>
  <c r="R41" i="3"/>
  <c r="S41" i="3"/>
  <c r="T41" i="3"/>
  <c r="U41" i="3"/>
  <c r="R42" i="3"/>
  <c r="S42" i="3"/>
  <c r="T42" i="3"/>
  <c r="U42" i="3"/>
  <c r="R43" i="3"/>
  <c r="S43" i="3"/>
  <c r="T43" i="3"/>
  <c r="U43" i="3"/>
  <c r="R44" i="3"/>
  <c r="S44" i="3"/>
  <c r="T44" i="3"/>
  <c r="U44" i="3"/>
  <c r="R45" i="3"/>
  <c r="S45" i="3"/>
  <c r="T45" i="3"/>
  <c r="U45" i="3"/>
  <c r="R46" i="3"/>
  <c r="S46" i="3"/>
  <c r="T46" i="3"/>
  <c r="U46" i="3"/>
  <c r="R47" i="3"/>
  <c r="S47" i="3"/>
  <c r="T47" i="3"/>
  <c r="U47" i="3"/>
  <c r="R48" i="3"/>
  <c r="S48" i="3"/>
  <c r="T48" i="3"/>
  <c r="U48" i="3"/>
  <c r="R49" i="3"/>
  <c r="S49" i="3"/>
  <c r="T49" i="3"/>
  <c r="U49" i="3"/>
  <c r="R50" i="3"/>
  <c r="S50" i="3"/>
  <c r="T50" i="3"/>
  <c r="U50" i="3"/>
  <c r="R51" i="3"/>
  <c r="S51" i="3"/>
  <c r="T51" i="3"/>
  <c r="U51" i="3"/>
  <c r="R52" i="3"/>
  <c r="S52" i="3"/>
  <c r="T52" i="3"/>
  <c r="U52" i="3"/>
  <c r="R53" i="3"/>
  <c r="S53" i="3"/>
  <c r="T53" i="3"/>
  <c r="U53" i="3"/>
  <c r="R54" i="3"/>
  <c r="S54" i="3"/>
  <c r="T54" i="3"/>
  <c r="U54" i="3"/>
  <c r="R55" i="3"/>
  <c r="S55" i="3"/>
  <c r="T55" i="3"/>
  <c r="U55" i="3"/>
  <c r="R56" i="3"/>
  <c r="S56" i="3"/>
  <c r="T56" i="3"/>
  <c r="U56" i="3"/>
  <c r="R57" i="3"/>
  <c r="S57" i="3"/>
  <c r="T57" i="3"/>
  <c r="U57" i="3"/>
  <c r="R58" i="3"/>
  <c r="S58" i="3"/>
  <c r="T58" i="3"/>
  <c r="U58" i="3"/>
  <c r="R59" i="3"/>
  <c r="S59" i="3"/>
  <c r="T59" i="3"/>
  <c r="U59" i="3"/>
  <c r="R60" i="3"/>
  <c r="S60" i="3"/>
  <c r="T60" i="3"/>
  <c r="U60" i="3"/>
  <c r="R61" i="3"/>
  <c r="S61" i="3"/>
  <c r="T61" i="3"/>
  <c r="U61" i="3"/>
  <c r="R62" i="3"/>
  <c r="S62" i="3"/>
  <c r="T62" i="3"/>
  <c r="U62" i="3"/>
  <c r="R63" i="3"/>
  <c r="S63" i="3"/>
  <c r="T63" i="3"/>
  <c r="U63" i="3"/>
  <c r="R64" i="3"/>
  <c r="S64" i="3"/>
  <c r="T64" i="3"/>
  <c r="U64" i="3"/>
  <c r="R65" i="3"/>
  <c r="S65" i="3"/>
  <c r="T65" i="3"/>
  <c r="U65" i="3"/>
  <c r="R66" i="3"/>
  <c r="S66" i="3"/>
  <c r="T66" i="3"/>
  <c r="U66" i="3"/>
  <c r="R67" i="3"/>
  <c r="S67" i="3"/>
  <c r="T67" i="3"/>
  <c r="U67" i="3"/>
  <c r="R68" i="3"/>
  <c r="S68" i="3"/>
  <c r="T68" i="3"/>
  <c r="U68" i="3"/>
  <c r="R69" i="3"/>
  <c r="S69" i="3"/>
  <c r="T69" i="3"/>
  <c r="U69" i="3"/>
  <c r="R70" i="3"/>
  <c r="S70" i="3"/>
  <c r="T70" i="3"/>
  <c r="U70" i="3"/>
  <c r="R71" i="3"/>
  <c r="S71" i="3"/>
  <c r="T71" i="3"/>
  <c r="U71" i="3"/>
  <c r="R72" i="3"/>
  <c r="S72" i="3"/>
  <c r="T72" i="3"/>
  <c r="U72" i="3"/>
  <c r="R73" i="3"/>
  <c r="S73" i="3"/>
  <c r="T73" i="3"/>
  <c r="U73" i="3"/>
  <c r="R74" i="3"/>
  <c r="S74" i="3"/>
  <c r="T74" i="3"/>
  <c r="U74" i="3"/>
  <c r="R75" i="3"/>
  <c r="S75" i="3"/>
  <c r="T75" i="3"/>
  <c r="U75" i="3"/>
  <c r="R76" i="3"/>
  <c r="S76" i="3"/>
  <c r="T76" i="3"/>
  <c r="U76" i="3"/>
  <c r="R77" i="3"/>
  <c r="S77" i="3"/>
  <c r="T77" i="3"/>
  <c r="U77" i="3"/>
  <c r="R78" i="3"/>
  <c r="S78" i="3"/>
  <c r="T78" i="3"/>
  <c r="U78" i="3"/>
  <c r="R79" i="3"/>
  <c r="S79" i="3"/>
  <c r="T79" i="3"/>
  <c r="U79" i="3"/>
  <c r="R80" i="3"/>
  <c r="S80" i="3"/>
  <c r="T80" i="3"/>
  <c r="U80" i="3"/>
  <c r="R81" i="3"/>
  <c r="S81" i="3"/>
  <c r="T81" i="3"/>
  <c r="U81" i="3"/>
  <c r="R82" i="3"/>
  <c r="S82" i="3"/>
  <c r="T82" i="3"/>
  <c r="U82" i="3"/>
  <c r="R83" i="3"/>
  <c r="S83" i="3"/>
  <c r="T83" i="3"/>
  <c r="U83" i="3"/>
  <c r="R84" i="3"/>
  <c r="S84" i="3"/>
  <c r="T84" i="3"/>
  <c r="U84" i="3"/>
  <c r="R85" i="3"/>
  <c r="S85" i="3"/>
  <c r="T85" i="3"/>
  <c r="U85" i="3"/>
  <c r="R86" i="3"/>
  <c r="S86" i="3"/>
  <c r="T86" i="3"/>
  <c r="U86" i="3"/>
  <c r="R87" i="3"/>
  <c r="S87" i="3"/>
  <c r="T87" i="3"/>
  <c r="U87" i="3"/>
  <c r="R88" i="3"/>
  <c r="S88" i="3"/>
  <c r="T88" i="3"/>
  <c r="U88" i="3"/>
  <c r="R89" i="3"/>
  <c r="S89" i="3"/>
  <c r="T89" i="3"/>
  <c r="U89" i="3"/>
  <c r="R90" i="3"/>
  <c r="S90" i="3"/>
  <c r="T90" i="3"/>
  <c r="U90" i="3"/>
  <c r="R91" i="3"/>
  <c r="S91" i="3"/>
  <c r="T91" i="3"/>
  <c r="U91" i="3"/>
  <c r="R92" i="3"/>
  <c r="S92" i="3"/>
  <c r="T92" i="3"/>
  <c r="U92" i="3"/>
  <c r="R93" i="3"/>
  <c r="S93" i="3"/>
  <c r="T93" i="3"/>
  <c r="U93" i="3"/>
  <c r="R94" i="3"/>
  <c r="S94" i="3"/>
  <c r="T94" i="3"/>
  <c r="U94" i="3"/>
  <c r="R95" i="3"/>
  <c r="S95" i="3"/>
  <c r="T95" i="3"/>
  <c r="U95" i="3"/>
  <c r="R96" i="3"/>
  <c r="S96" i="3"/>
  <c r="T96" i="3"/>
  <c r="U96" i="3"/>
  <c r="R97" i="3"/>
  <c r="S97" i="3"/>
  <c r="T97" i="3"/>
  <c r="U97" i="3"/>
  <c r="R98" i="3"/>
  <c r="S98" i="3"/>
  <c r="T98" i="3"/>
  <c r="U98" i="3"/>
  <c r="R99" i="3"/>
  <c r="S99" i="3"/>
  <c r="T99" i="3"/>
  <c r="U99" i="3"/>
  <c r="R100" i="3"/>
  <c r="S100" i="3"/>
  <c r="T100" i="3"/>
  <c r="U100" i="3"/>
  <c r="R101" i="3"/>
  <c r="S101" i="3"/>
  <c r="T101" i="3"/>
  <c r="U101" i="3"/>
  <c r="R102" i="3"/>
  <c r="S102" i="3"/>
  <c r="T102" i="3"/>
  <c r="U102" i="3"/>
  <c r="R103" i="3"/>
  <c r="S103" i="3"/>
  <c r="T103" i="3"/>
  <c r="U103" i="3"/>
  <c r="R104" i="3"/>
  <c r="S104" i="3"/>
  <c r="T104" i="3"/>
  <c r="U104" i="3"/>
  <c r="R105" i="3"/>
  <c r="S105" i="3"/>
  <c r="T105" i="3"/>
  <c r="U105" i="3"/>
  <c r="R106" i="3"/>
  <c r="S106" i="3"/>
  <c r="T106" i="3"/>
  <c r="U106" i="3"/>
  <c r="R107" i="3"/>
  <c r="S107" i="3"/>
  <c r="T107" i="3"/>
  <c r="U107" i="3"/>
  <c r="R108" i="3"/>
  <c r="S108" i="3"/>
  <c r="T108" i="3"/>
  <c r="U108" i="3"/>
  <c r="R109" i="3"/>
  <c r="S109" i="3"/>
  <c r="T109" i="3"/>
  <c r="U109" i="3"/>
  <c r="R110" i="3"/>
  <c r="S110" i="3"/>
  <c r="T110" i="3"/>
  <c r="U110" i="3"/>
  <c r="R111" i="3"/>
  <c r="S111" i="3"/>
  <c r="T111" i="3"/>
  <c r="U111" i="3"/>
  <c r="R112" i="3"/>
  <c r="S112" i="3"/>
  <c r="T112" i="3"/>
  <c r="U112" i="3"/>
  <c r="R113" i="3"/>
  <c r="S113" i="3"/>
  <c r="T113" i="3"/>
  <c r="U113" i="3"/>
  <c r="R114" i="3"/>
  <c r="S114" i="3"/>
  <c r="T114" i="3"/>
  <c r="U114" i="3"/>
  <c r="R115" i="3"/>
  <c r="S115" i="3"/>
  <c r="T115" i="3"/>
  <c r="U115" i="3"/>
  <c r="R116" i="3"/>
  <c r="S116" i="3"/>
  <c r="T116" i="3"/>
  <c r="U116" i="3"/>
  <c r="R117" i="3"/>
  <c r="S117" i="3"/>
  <c r="T117" i="3"/>
  <c r="U117" i="3"/>
  <c r="R118" i="3"/>
  <c r="S118" i="3"/>
  <c r="T118" i="3"/>
  <c r="U118" i="3"/>
  <c r="R119" i="3"/>
  <c r="S119" i="3"/>
  <c r="T119" i="3"/>
  <c r="U119" i="3"/>
  <c r="R120" i="3"/>
  <c r="S120" i="3"/>
  <c r="T120" i="3"/>
  <c r="U120" i="3"/>
  <c r="R121" i="3"/>
  <c r="S121" i="3"/>
  <c r="T121" i="3"/>
  <c r="U121" i="3"/>
  <c r="R122" i="3"/>
  <c r="S122" i="3"/>
  <c r="T122" i="3"/>
  <c r="U122" i="3"/>
  <c r="R123" i="3"/>
  <c r="S123" i="3"/>
  <c r="T123" i="3"/>
  <c r="U123" i="3"/>
  <c r="R124" i="3"/>
  <c r="S124" i="3"/>
  <c r="T124" i="3"/>
  <c r="U124" i="3"/>
  <c r="R125" i="3"/>
  <c r="S125" i="3"/>
  <c r="T125" i="3"/>
  <c r="U125" i="3"/>
  <c r="R126" i="3"/>
  <c r="S126" i="3"/>
  <c r="T126" i="3"/>
  <c r="U126" i="3"/>
  <c r="R127" i="3"/>
  <c r="S127" i="3"/>
  <c r="T127" i="3"/>
  <c r="U127" i="3"/>
  <c r="R128" i="3"/>
  <c r="S128" i="3"/>
  <c r="T128" i="3"/>
  <c r="U128" i="3"/>
  <c r="R129" i="3"/>
  <c r="S129" i="3"/>
  <c r="T129" i="3"/>
  <c r="U129" i="3"/>
  <c r="R130" i="3"/>
  <c r="S130" i="3"/>
  <c r="T130" i="3"/>
  <c r="U130" i="3"/>
  <c r="R131" i="3"/>
  <c r="S131" i="3"/>
  <c r="T131" i="3"/>
  <c r="U131" i="3"/>
  <c r="R132" i="3"/>
  <c r="S132" i="3"/>
  <c r="T132" i="3"/>
  <c r="U132" i="3"/>
  <c r="R133" i="3"/>
  <c r="S133" i="3"/>
  <c r="T133" i="3"/>
  <c r="U133" i="3"/>
  <c r="R134" i="3"/>
  <c r="S134" i="3"/>
  <c r="T134" i="3"/>
  <c r="U134" i="3"/>
  <c r="R135" i="3"/>
  <c r="S135" i="3"/>
  <c r="T135" i="3"/>
  <c r="U135" i="3"/>
  <c r="R136" i="3"/>
  <c r="S136" i="3"/>
  <c r="T136" i="3"/>
  <c r="U136" i="3"/>
  <c r="R137" i="3"/>
  <c r="S137" i="3"/>
  <c r="T137" i="3"/>
  <c r="U137" i="3"/>
  <c r="R138" i="3"/>
  <c r="S138" i="3"/>
  <c r="T138" i="3"/>
  <c r="U138" i="3"/>
  <c r="R139" i="3"/>
  <c r="S139" i="3"/>
  <c r="T139" i="3"/>
  <c r="U139" i="3"/>
  <c r="R140" i="3"/>
  <c r="S140" i="3"/>
  <c r="T140" i="3"/>
  <c r="U140" i="3"/>
  <c r="R141" i="3"/>
  <c r="S141" i="3"/>
  <c r="T141" i="3"/>
  <c r="U141" i="3"/>
  <c r="R142" i="3"/>
  <c r="S142" i="3"/>
  <c r="T142" i="3"/>
  <c r="U142" i="3"/>
  <c r="R143" i="3"/>
  <c r="S143" i="3"/>
  <c r="T143" i="3"/>
  <c r="U143" i="3"/>
  <c r="R144" i="3"/>
  <c r="S144" i="3"/>
  <c r="T144" i="3"/>
  <c r="U144" i="3"/>
  <c r="R145" i="3"/>
  <c r="S145" i="3"/>
  <c r="T145" i="3"/>
  <c r="U145" i="3"/>
  <c r="R146" i="3"/>
  <c r="S146" i="3"/>
  <c r="T146" i="3"/>
  <c r="U146" i="3"/>
  <c r="R147" i="3"/>
  <c r="S147" i="3"/>
  <c r="T147" i="3"/>
  <c r="U147" i="3"/>
  <c r="R148" i="3"/>
  <c r="S148" i="3"/>
  <c r="T148" i="3"/>
  <c r="U148" i="3"/>
  <c r="R149" i="3"/>
  <c r="S149" i="3"/>
  <c r="T149" i="3"/>
  <c r="U149" i="3"/>
  <c r="R150" i="3"/>
  <c r="S150" i="3"/>
  <c r="T150" i="3"/>
  <c r="U150" i="3"/>
  <c r="R151" i="3"/>
  <c r="S151" i="3"/>
  <c r="T151" i="3"/>
  <c r="U151" i="3"/>
  <c r="R152" i="3"/>
  <c r="S152" i="3"/>
  <c r="T152" i="3"/>
  <c r="U152" i="3"/>
  <c r="R153" i="3"/>
  <c r="S153" i="3"/>
  <c r="T153" i="3"/>
  <c r="U153" i="3"/>
  <c r="R154" i="3"/>
  <c r="S154" i="3"/>
  <c r="T154" i="3"/>
  <c r="U154" i="3"/>
  <c r="R155" i="3"/>
  <c r="S155" i="3"/>
  <c r="T155" i="3"/>
  <c r="U155" i="3"/>
  <c r="R156" i="3"/>
  <c r="S156" i="3"/>
  <c r="T156" i="3"/>
  <c r="U156" i="3"/>
  <c r="R157" i="3"/>
  <c r="S157" i="3"/>
  <c r="T157" i="3"/>
  <c r="U157" i="3"/>
  <c r="R158" i="3"/>
  <c r="S158" i="3"/>
  <c r="T158" i="3"/>
  <c r="U158" i="3"/>
  <c r="R159" i="3"/>
  <c r="S159" i="3"/>
  <c r="T159" i="3"/>
  <c r="U159" i="3"/>
  <c r="R160" i="3"/>
  <c r="S160" i="3"/>
  <c r="T160" i="3"/>
  <c r="U160" i="3"/>
  <c r="R161" i="3"/>
  <c r="S161" i="3"/>
  <c r="T161" i="3"/>
  <c r="U161" i="3"/>
  <c r="R162" i="3"/>
  <c r="S162" i="3"/>
  <c r="T162" i="3"/>
  <c r="U162" i="3"/>
  <c r="R163" i="3"/>
  <c r="S163" i="3"/>
  <c r="T163" i="3"/>
  <c r="U163" i="3"/>
  <c r="R164" i="3"/>
  <c r="S164" i="3"/>
  <c r="T164" i="3"/>
  <c r="U164" i="3"/>
  <c r="R165" i="3"/>
  <c r="S165" i="3"/>
  <c r="T165" i="3"/>
  <c r="U165" i="3"/>
  <c r="R166" i="3"/>
  <c r="S166" i="3"/>
  <c r="T166" i="3"/>
  <c r="U166" i="3"/>
  <c r="R167" i="3"/>
  <c r="S167" i="3"/>
  <c r="T167" i="3"/>
  <c r="U167" i="3"/>
  <c r="U9" i="3"/>
  <c r="S9" i="3"/>
  <c r="T9" i="3"/>
  <c r="R9" i="3"/>
  <c r="E9" i="3"/>
  <c r="I9" i="3" s="1"/>
  <c r="C9" i="3"/>
  <c r="G9" i="3" s="1"/>
  <c r="D9" i="3"/>
  <c r="H9" i="3" s="1"/>
  <c r="B9" i="3"/>
  <c r="F9" i="3" s="1"/>
  <c r="A11" i="3"/>
  <c r="A10" i="3"/>
  <c r="C10" i="3" s="1"/>
  <c r="G10" i="3" s="1"/>
  <c r="I284" i="1"/>
  <c r="I124" i="1"/>
  <c r="I75" i="1"/>
  <c r="I5" i="1"/>
  <c r="E282" i="1"/>
  <c r="E283" i="1"/>
  <c r="E284" i="1"/>
  <c r="E285" i="1"/>
  <c r="E286" i="1"/>
  <c r="E287" i="1"/>
  <c r="E288" i="1"/>
  <c r="E289" i="1"/>
  <c r="F289" i="1" s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G305" i="1" s="1"/>
  <c r="E306" i="1"/>
  <c r="E307" i="1"/>
  <c r="E308" i="1"/>
  <c r="E309" i="1"/>
  <c r="E310" i="1"/>
  <c r="E311" i="1"/>
  <c r="E312" i="1"/>
  <c r="E313" i="1"/>
  <c r="G313" i="1" s="1"/>
  <c r="E314" i="1"/>
  <c r="E315" i="1"/>
  <c r="E316" i="1"/>
  <c r="E317" i="1"/>
  <c r="E318" i="1"/>
  <c r="E319" i="1"/>
  <c r="E320" i="1"/>
  <c r="E321" i="1"/>
  <c r="G321" i="1" s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G337" i="1" s="1"/>
  <c r="E338" i="1"/>
  <c r="E339" i="1"/>
  <c r="E340" i="1"/>
  <c r="E341" i="1"/>
  <c r="E342" i="1"/>
  <c r="E343" i="1"/>
  <c r="E344" i="1"/>
  <c r="E345" i="1"/>
  <c r="G345" i="1" s="1"/>
  <c r="E346" i="1"/>
  <c r="E347" i="1"/>
  <c r="E348" i="1"/>
  <c r="E349" i="1"/>
  <c r="E350" i="1"/>
  <c r="E351" i="1"/>
  <c r="E352" i="1"/>
  <c r="E353" i="1"/>
  <c r="G353" i="1" s="1"/>
  <c r="E354" i="1"/>
  <c r="E355" i="1"/>
  <c r="E356" i="1"/>
  <c r="E357" i="1"/>
  <c r="E358" i="1"/>
  <c r="E359" i="1"/>
  <c r="E360" i="1"/>
  <c r="E361" i="1"/>
  <c r="G361" i="1" s="1"/>
  <c r="E362" i="1"/>
  <c r="E363" i="1"/>
  <c r="E364" i="1"/>
  <c r="E365" i="1"/>
  <c r="E366" i="1"/>
  <c r="E367" i="1"/>
  <c r="E368" i="1"/>
  <c r="E369" i="1"/>
  <c r="G369" i="1" s="1"/>
  <c r="E370" i="1"/>
  <c r="E371" i="1"/>
  <c r="E372" i="1"/>
  <c r="E373" i="1"/>
  <c r="E374" i="1"/>
  <c r="E375" i="1"/>
  <c r="E376" i="1"/>
  <c r="E377" i="1"/>
  <c r="G377" i="1" s="1"/>
  <c r="E378" i="1"/>
  <c r="E379" i="1"/>
  <c r="E380" i="1"/>
  <c r="E381" i="1"/>
  <c r="E382" i="1"/>
  <c r="E383" i="1"/>
  <c r="E384" i="1"/>
  <c r="E385" i="1"/>
  <c r="G385" i="1" s="1"/>
  <c r="E386" i="1"/>
  <c r="E387" i="1"/>
  <c r="G387" i="1" s="1"/>
  <c r="E388" i="1"/>
  <c r="E389" i="1"/>
  <c r="E390" i="1"/>
  <c r="E391" i="1"/>
  <c r="E392" i="1"/>
  <c r="E393" i="1"/>
  <c r="G393" i="1" s="1"/>
  <c r="E394" i="1"/>
  <c r="E395" i="1"/>
  <c r="E396" i="1"/>
  <c r="E397" i="1"/>
  <c r="E398" i="1"/>
  <c r="E399" i="1"/>
  <c r="E400" i="1"/>
  <c r="E401" i="1"/>
  <c r="G401" i="1" s="1"/>
  <c r="E402" i="1"/>
  <c r="E403" i="1"/>
  <c r="E404" i="1"/>
  <c r="E405" i="1"/>
  <c r="E406" i="1"/>
  <c r="E407" i="1"/>
  <c r="E408" i="1"/>
  <c r="E409" i="1"/>
  <c r="G409" i="1" s="1"/>
  <c r="E410" i="1"/>
  <c r="E411" i="1"/>
  <c r="G411" i="1" s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G425" i="1" s="1"/>
  <c r="E426" i="1"/>
  <c r="E427" i="1"/>
  <c r="E428" i="1"/>
  <c r="E429" i="1"/>
  <c r="E430" i="1"/>
  <c r="E431" i="1"/>
  <c r="E432" i="1"/>
  <c r="E433" i="1"/>
  <c r="G433" i="1" s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G449" i="1" s="1"/>
  <c r="E450" i="1"/>
  <c r="E451" i="1"/>
  <c r="E452" i="1"/>
  <c r="E453" i="1"/>
  <c r="E454" i="1"/>
  <c r="E455" i="1"/>
  <c r="E456" i="1"/>
  <c r="E457" i="1"/>
  <c r="G457" i="1" s="1"/>
  <c r="E458" i="1"/>
  <c r="E459" i="1"/>
  <c r="G459" i="1" s="1"/>
  <c r="E460" i="1"/>
  <c r="E461" i="1"/>
  <c r="E462" i="1"/>
  <c r="E463" i="1"/>
  <c r="E464" i="1"/>
  <c r="E465" i="1"/>
  <c r="G465" i="1" s="1"/>
  <c r="E466" i="1"/>
  <c r="E467" i="1"/>
  <c r="E468" i="1"/>
  <c r="E469" i="1"/>
  <c r="E470" i="1"/>
  <c r="E471" i="1"/>
  <c r="E472" i="1"/>
  <c r="E473" i="1"/>
  <c r="G473" i="1" s="1"/>
  <c r="E474" i="1"/>
  <c r="E475" i="1"/>
  <c r="E476" i="1"/>
  <c r="E477" i="1"/>
  <c r="E478" i="1"/>
  <c r="E479" i="1"/>
  <c r="E480" i="1"/>
  <c r="E481" i="1"/>
  <c r="G481" i="1" s="1"/>
  <c r="E482" i="1"/>
  <c r="E483" i="1"/>
  <c r="E484" i="1"/>
  <c r="E485" i="1"/>
  <c r="E486" i="1"/>
  <c r="E487" i="1"/>
  <c r="E488" i="1"/>
  <c r="E489" i="1"/>
  <c r="G489" i="1" s="1"/>
  <c r="E490" i="1"/>
  <c r="E491" i="1"/>
  <c r="E492" i="1"/>
  <c r="E493" i="1"/>
  <c r="E494" i="1"/>
  <c r="E495" i="1"/>
  <c r="E496" i="1"/>
  <c r="E497" i="1"/>
  <c r="G497" i="1" s="1"/>
  <c r="E498" i="1"/>
  <c r="E499" i="1"/>
  <c r="E500" i="1"/>
  <c r="E501" i="1"/>
  <c r="E502" i="1"/>
  <c r="E503" i="1"/>
  <c r="E504" i="1"/>
  <c r="E505" i="1"/>
  <c r="G505" i="1" s="1"/>
  <c r="E506" i="1"/>
  <c r="E507" i="1"/>
  <c r="E508" i="1"/>
  <c r="E509" i="1"/>
  <c r="E510" i="1"/>
  <c r="E511" i="1"/>
  <c r="E512" i="1"/>
  <c r="E513" i="1"/>
  <c r="G513" i="1" s="1"/>
  <c r="E514" i="1"/>
  <c r="E515" i="1"/>
  <c r="G515" i="1" s="1"/>
  <c r="E516" i="1"/>
  <c r="E517" i="1"/>
  <c r="E518" i="1"/>
  <c r="E519" i="1"/>
  <c r="E520" i="1"/>
  <c r="E521" i="1"/>
  <c r="G521" i="1" s="1"/>
  <c r="E522" i="1"/>
  <c r="E523" i="1"/>
  <c r="E524" i="1"/>
  <c r="E525" i="1"/>
  <c r="E526" i="1"/>
  <c r="E527" i="1"/>
  <c r="E528" i="1"/>
  <c r="E529" i="1"/>
  <c r="G529" i="1" s="1"/>
  <c r="E530" i="1"/>
  <c r="E531" i="1"/>
  <c r="G531" i="1" s="1"/>
  <c r="E532" i="1"/>
  <c r="E533" i="1"/>
  <c r="E534" i="1"/>
  <c r="E535" i="1"/>
  <c r="E536" i="1"/>
  <c r="E537" i="1"/>
  <c r="G537" i="1" s="1"/>
  <c r="E538" i="1"/>
  <c r="E539" i="1"/>
  <c r="E540" i="1"/>
  <c r="E541" i="1"/>
  <c r="E542" i="1"/>
  <c r="E543" i="1"/>
  <c r="E544" i="1"/>
  <c r="E281" i="1"/>
  <c r="G281" i="1"/>
  <c r="E121" i="1"/>
  <c r="E122" i="1"/>
  <c r="E123" i="1"/>
  <c r="G123" i="1" s="1"/>
  <c r="E124" i="1"/>
  <c r="E125" i="1"/>
  <c r="E126" i="1"/>
  <c r="E127" i="1"/>
  <c r="E128" i="1"/>
  <c r="E129" i="1"/>
  <c r="F129" i="1" s="1"/>
  <c r="E130" i="1"/>
  <c r="E131" i="1"/>
  <c r="G131" i="1" s="1"/>
  <c r="E132" i="1"/>
  <c r="G132" i="1" s="1"/>
  <c r="E133" i="1"/>
  <c r="E134" i="1"/>
  <c r="E135" i="1"/>
  <c r="E136" i="1"/>
  <c r="E137" i="1"/>
  <c r="G137" i="1" s="1"/>
  <c r="E138" i="1"/>
  <c r="E139" i="1"/>
  <c r="G139" i="1" s="1"/>
  <c r="E140" i="1"/>
  <c r="E141" i="1"/>
  <c r="E142" i="1"/>
  <c r="E143" i="1"/>
  <c r="E144" i="1"/>
  <c r="E145" i="1"/>
  <c r="E146" i="1"/>
  <c r="G146" i="1" s="1"/>
  <c r="E147" i="1"/>
  <c r="G147" i="1" s="1"/>
  <c r="E148" i="1"/>
  <c r="E149" i="1"/>
  <c r="E150" i="1"/>
  <c r="G150" i="1" s="1"/>
  <c r="E151" i="1"/>
  <c r="E152" i="1"/>
  <c r="E153" i="1"/>
  <c r="G153" i="1" s="1"/>
  <c r="E154" i="1"/>
  <c r="G154" i="1" s="1"/>
  <c r="E155" i="1"/>
  <c r="G155" i="1" s="1"/>
  <c r="E156" i="1"/>
  <c r="G156" i="1" s="1"/>
  <c r="E157" i="1"/>
  <c r="E158" i="1"/>
  <c r="E159" i="1"/>
  <c r="E160" i="1"/>
  <c r="E161" i="1"/>
  <c r="E162" i="1"/>
  <c r="E163" i="1"/>
  <c r="G163" i="1" s="1"/>
  <c r="E164" i="1"/>
  <c r="E165" i="1"/>
  <c r="E166" i="1"/>
  <c r="E167" i="1"/>
  <c r="E168" i="1"/>
  <c r="E169" i="1"/>
  <c r="F169" i="1" s="1"/>
  <c r="E170" i="1"/>
  <c r="G170" i="1" s="1"/>
  <c r="E171" i="1"/>
  <c r="G171" i="1" s="1"/>
  <c r="E172" i="1"/>
  <c r="E173" i="1"/>
  <c r="E174" i="1"/>
  <c r="E175" i="1"/>
  <c r="E176" i="1"/>
  <c r="E177" i="1"/>
  <c r="F177" i="1" s="1"/>
  <c r="E178" i="1"/>
  <c r="G178" i="1" s="1"/>
  <c r="E179" i="1"/>
  <c r="G179" i="1" s="1"/>
  <c r="E180" i="1"/>
  <c r="G180" i="1" s="1"/>
  <c r="E181" i="1"/>
  <c r="E182" i="1"/>
  <c r="E183" i="1"/>
  <c r="E184" i="1"/>
  <c r="E185" i="1"/>
  <c r="E186" i="1"/>
  <c r="E187" i="1"/>
  <c r="G187" i="1" s="1"/>
  <c r="E188" i="1"/>
  <c r="E189" i="1"/>
  <c r="E190" i="1"/>
  <c r="E191" i="1"/>
  <c r="E192" i="1"/>
  <c r="E193" i="1"/>
  <c r="G193" i="1" s="1"/>
  <c r="E194" i="1"/>
  <c r="E195" i="1"/>
  <c r="E196" i="1"/>
  <c r="G196" i="1" s="1"/>
  <c r="E197" i="1"/>
  <c r="E198" i="1"/>
  <c r="E199" i="1"/>
  <c r="E200" i="1"/>
  <c r="E201" i="1"/>
  <c r="E202" i="1"/>
  <c r="E203" i="1"/>
  <c r="G203" i="1" s="1"/>
  <c r="E204" i="1"/>
  <c r="E205" i="1"/>
  <c r="E206" i="1"/>
  <c r="E207" i="1"/>
  <c r="E208" i="1"/>
  <c r="E209" i="1"/>
  <c r="G209" i="1" s="1"/>
  <c r="E210" i="1"/>
  <c r="G210" i="1" s="1"/>
  <c r="E211" i="1"/>
  <c r="E212" i="1"/>
  <c r="E213" i="1"/>
  <c r="E214" i="1"/>
  <c r="E215" i="1"/>
  <c r="E216" i="1"/>
  <c r="E217" i="1"/>
  <c r="G217" i="1" s="1"/>
  <c r="E218" i="1"/>
  <c r="E219" i="1"/>
  <c r="G219" i="1" s="1"/>
  <c r="E220" i="1"/>
  <c r="E221" i="1"/>
  <c r="E222" i="1"/>
  <c r="E223" i="1"/>
  <c r="E224" i="1"/>
  <c r="E225" i="1"/>
  <c r="G225" i="1" s="1"/>
  <c r="E226" i="1"/>
  <c r="G226" i="1" s="1"/>
  <c r="E227" i="1"/>
  <c r="G227" i="1" s="1"/>
  <c r="E228" i="1"/>
  <c r="E229" i="1"/>
  <c r="E230" i="1"/>
  <c r="E231" i="1"/>
  <c r="E232" i="1"/>
  <c r="E233" i="1"/>
  <c r="F233" i="1" s="1"/>
  <c r="E234" i="1"/>
  <c r="E235" i="1"/>
  <c r="G235" i="1" s="1"/>
  <c r="E236" i="1"/>
  <c r="G236" i="1" s="1"/>
  <c r="E237" i="1"/>
  <c r="E238" i="1"/>
  <c r="E239" i="1"/>
  <c r="E240" i="1"/>
  <c r="E241" i="1"/>
  <c r="G241" i="1" s="1"/>
  <c r="E242" i="1"/>
  <c r="E243" i="1"/>
  <c r="F243" i="1" s="1"/>
  <c r="E244" i="1"/>
  <c r="G244" i="1" s="1"/>
  <c r="E245" i="1"/>
  <c r="E246" i="1"/>
  <c r="G246" i="1" s="1"/>
  <c r="E247" i="1"/>
  <c r="E248" i="1"/>
  <c r="E249" i="1"/>
  <c r="G249" i="1" s="1"/>
  <c r="E250" i="1"/>
  <c r="E251" i="1"/>
  <c r="G251" i="1" s="1"/>
  <c r="E252" i="1"/>
  <c r="E253" i="1"/>
  <c r="E254" i="1"/>
  <c r="E255" i="1"/>
  <c r="E256" i="1"/>
  <c r="E257" i="1"/>
  <c r="G257" i="1" s="1"/>
  <c r="E258" i="1"/>
  <c r="E259" i="1"/>
  <c r="E260" i="1"/>
  <c r="E261" i="1"/>
  <c r="E262" i="1"/>
  <c r="E263" i="1"/>
  <c r="E264" i="1"/>
  <c r="E265" i="1"/>
  <c r="G265" i="1" s="1"/>
  <c r="E266" i="1"/>
  <c r="G266" i="1" s="1"/>
  <c r="E267" i="1"/>
  <c r="G267" i="1" s="1"/>
  <c r="E268" i="1"/>
  <c r="E269" i="1"/>
  <c r="E270" i="1"/>
  <c r="G270" i="1" s="1"/>
  <c r="E271" i="1"/>
  <c r="E272" i="1"/>
  <c r="E273" i="1"/>
  <c r="E274" i="1"/>
  <c r="E275" i="1"/>
  <c r="G275" i="1" s="1"/>
  <c r="E276" i="1"/>
  <c r="E277" i="1"/>
  <c r="E278" i="1"/>
  <c r="E279" i="1"/>
  <c r="E280" i="1"/>
  <c r="G283" i="1"/>
  <c r="G286" i="1"/>
  <c r="G290" i="1"/>
  <c r="G291" i="1"/>
  <c r="G292" i="1"/>
  <c r="G299" i="1"/>
  <c r="G302" i="1"/>
  <c r="G307" i="1"/>
  <c r="F315" i="1"/>
  <c r="G323" i="1"/>
  <c r="G329" i="1"/>
  <c r="G330" i="1"/>
  <c r="G331" i="1"/>
  <c r="G332" i="1"/>
  <c r="G346" i="1"/>
  <c r="G347" i="1"/>
  <c r="G350" i="1"/>
  <c r="G354" i="1"/>
  <c r="G355" i="1"/>
  <c r="G362" i="1"/>
  <c r="G363" i="1"/>
  <c r="G365" i="1"/>
  <c r="G366" i="1"/>
  <c r="F379" i="1"/>
  <c r="G380" i="1"/>
  <c r="G386" i="1"/>
  <c r="G388" i="1"/>
  <c r="G389" i="1"/>
  <c r="G395" i="1"/>
  <c r="G402" i="1"/>
  <c r="G403" i="1"/>
  <c r="G406" i="1"/>
  <c r="G410" i="1"/>
  <c r="G417" i="1"/>
  <c r="G419" i="1"/>
  <c r="G420" i="1"/>
  <c r="G426" i="1"/>
  <c r="G427" i="1"/>
  <c r="G429" i="1"/>
  <c r="G441" i="1"/>
  <c r="G442" i="1"/>
  <c r="G443" i="1"/>
  <c r="G446" i="1"/>
  <c r="G451" i="1"/>
  <c r="G460" i="1"/>
  <c r="G466" i="1"/>
  <c r="F467" i="1"/>
  <c r="F468" i="1"/>
  <c r="G475" i="1"/>
  <c r="G478" i="1"/>
  <c r="G484" i="1"/>
  <c r="G491" i="1"/>
  <c r="G492" i="1"/>
  <c r="G498" i="1"/>
  <c r="G499" i="1"/>
  <c r="G506" i="1"/>
  <c r="G507" i="1"/>
  <c r="G508" i="1"/>
  <c r="G509" i="1"/>
  <c r="G510" i="1"/>
  <c r="F514" i="1"/>
  <c r="G516" i="1"/>
  <c r="G522" i="1"/>
  <c r="G523" i="1"/>
  <c r="G525" i="1"/>
  <c r="G526" i="1"/>
  <c r="G530" i="1"/>
  <c r="G532" i="1"/>
  <c r="G539" i="1"/>
  <c r="G541" i="1"/>
  <c r="G542" i="1"/>
  <c r="G126" i="1"/>
  <c r="G138" i="1"/>
  <c r="G141" i="1"/>
  <c r="G142" i="1"/>
  <c r="G149" i="1"/>
  <c r="G157" i="1"/>
  <c r="F159" i="1"/>
  <c r="G162" i="1"/>
  <c r="G166" i="1"/>
  <c r="G173" i="1"/>
  <c r="G181" i="1"/>
  <c r="G182" i="1"/>
  <c r="G190" i="1"/>
  <c r="G199" i="1"/>
  <c r="F202" i="1"/>
  <c r="G205" i="1"/>
  <c r="G206" i="1"/>
  <c r="G207" i="1"/>
  <c r="G211" i="1"/>
  <c r="F214" i="1"/>
  <c r="G215" i="1"/>
  <c r="G218" i="1"/>
  <c r="G221" i="1"/>
  <c r="G222" i="1"/>
  <c r="G223" i="1"/>
  <c r="G230" i="1"/>
  <c r="G231" i="1"/>
  <c r="G234" i="1"/>
  <c r="G237" i="1"/>
  <c r="G239" i="1"/>
  <c r="F242" i="1"/>
  <c r="G245" i="1"/>
  <c r="G250" i="1"/>
  <c r="G254" i="1"/>
  <c r="G258" i="1"/>
  <c r="F259" i="1"/>
  <c r="G269" i="1"/>
  <c r="F271" i="1"/>
  <c r="G274" i="1"/>
  <c r="G278" i="1"/>
  <c r="G282" i="1"/>
  <c r="G285" i="1"/>
  <c r="F287" i="1"/>
  <c r="G293" i="1"/>
  <c r="G294" i="1"/>
  <c r="G298" i="1"/>
  <c r="G300" i="1"/>
  <c r="G301" i="1"/>
  <c r="F306" i="1"/>
  <c r="G309" i="1"/>
  <c r="G310" i="1"/>
  <c r="G314" i="1"/>
  <c r="G317" i="1"/>
  <c r="G322" i="1"/>
  <c r="G325" i="1"/>
  <c r="G326" i="1"/>
  <c r="G333" i="1"/>
  <c r="G338" i="1"/>
  <c r="F339" i="1"/>
  <c r="G341" i="1"/>
  <c r="G342" i="1"/>
  <c r="G349" i="1"/>
  <c r="G356" i="1"/>
  <c r="G357" i="1"/>
  <c r="G358" i="1"/>
  <c r="G364" i="1"/>
  <c r="G370" i="1"/>
  <c r="G371" i="1"/>
  <c r="G373" i="1"/>
  <c r="G378" i="1"/>
  <c r="G381" i="1"/>
  <c r="G382" i="1"/>
  <c r="G390" i="1"/>
  <c r="F394" i="1"/>
  <c r="G397" i="1"/>
  <c r="G398" i="1"/>
  <c r="G405" i="1"/>
  <c r="G413" i="1"/>
  <c r="G414" i="1"/>
  <c r="G418" i="1"/>
  <c r="G421" i="1"/>
  <c r="F422" i="1"/>
  <c r="G430" i="1"/>
  <c r="F434" i="1"/>
  <c r="F435" i="1"/>
  <c r="G436" i="1"/>
  <c r="G437" i="1"/>
  <c r="G438" i="1"/>
  <c r="G450" i="1"/>
  <c r="G453" i="1"/>
  <c r="G454" i="1"/>
  <c r="G458" i="1"/>
  <c r="G461" i="1"/>
  <c r="G462" i="1"/>
  <c r="F463" i="1"/>
  <c r="G469" i="1"/>
  <c r="F470" i="1"/>
  <c r="G474" i="1"/>
  <c r="G477" i="1"/>
  <c r="G479" i="1"/>
  <c r="G482" i="1"/>
  <c r="G483" i="1"/>
  <c r="G485" i="1"/>
  <c r="G490" i="1"/>
  <c r="G493" i="1"/>
  <c r="G494" i="1"/>
  <c r="G500" i="1"/>
  <c r="G501" i="1"/>
  <c r="G502" i="1"/>
  <c r="G517" i="1"/>
  <c r="G518" i="1"/>
  <c r="G533" i="1"/>
  <c r="G538" i="1"/>
  <c r="F540" i="1"/>
  <c r="G121" i="1"/>
  <c r="E73" i="1"/>
  <c r="E74" i="1"/>
  <c r="E75" i="1"/>
  <c r="E76" i="1"/>
  <c r="E77" i="1"/>
  <c r="G77" i="1" s="1"/>
  <c r="E78" i="1"/>
  <c r="G78" i="1" s="1"/>
  <c r="E79" i="1"/>
  <c r="E80" i="1"/>
  <c r="G80" i="1" s="1"/>
  <c r="E81" i="1"/>
  <c r="E82" i="1"/>
  <c r="E83" i="1"/>
  <c r="E84" i="1"/>
  <c r="E85" i="1"/>
  <c r="G85" i="1" s="1"/>
  <c r="E86" i="1"/>
  <c r="G86" i="1" s="1"/>
  <c r="E87" i="1"/>
  <c r="E88" i="1"/>
  <c r="F88" i="1" s="1"/>
  <c r="E89" i="1"/>
  <c r="E90" i="1"/>
  <c r="E91" i="1"/>
  <c r="E92" i="1"/>
  <c r="E93" i="1"/>
  <c r="G93" i="1" s="1"/>
  <c r="E94" i="1"/>
  <c r="G94" i="1" s="1"/>
  <c r="E95" i="1"/>
  <c r="E96" i="1"/>
  <c r="G96" i="1" s="1"/>
  <c r="E97" i="1"/>
  <c r="E98" i="1"/>
  <c r="E99" i="1"/>
  <c r="E100" i="1"/>
  <c r="E101" i="1"/>
  <c r="G101" i="1" s="1"/>
  <c r="E102" i="1"/>
  <c r="G102" i="1" s="1"/>
  <c r="E103" i="1"/>
  <c r="E104" i="1"/>
  <c r="G104" i="1" s="1"/>
  <c r="E105" i="1"/>
  <c r="E106" i="1"/>
  <c r="E107" i="1"/>
  <c r="E108" i="1"/>
  <c r="E109" i="1"/>
  <c r="G109" i="1" s="1"/>
  <c r="E110" i="1"/>
  <c r="G110" i="1" s="1"/>
  <c r="E111" i="1"/>
  <c r="E112" i="1"/>
  <c r="G112" i="1" s="1"/>
  <c r="E113" i="1"/>
  <c r="E114" i="1"/>
  <c r="E115" i="1"/>
  <c r="E116" i="1"/>
  <c r="E117" i="1"/>
  <c r="G117" i="1" s="1"/>
  <c r="E118" i="1"/>
  <c r="G118" i="1" s="1"/>
  <c r="E119" i="1"/>
  <c r="E120" i="1"/>
  <c r="G120" i="1" s="1"/>
  <c r="G125" i="1"/>
  <c r="G128" i="1"/>
  <c r="G133" i="1"/>
  <c r="G134" i="1"/>
  <c r="G136" i="1"/>
  <c r="G144" i="1"/>
  <c r="G152" i="1"/>
  <c r="F158" i="1"/>
  <c r="F160" i="1"/>
  <c r="G165" i="1"/>
  <c r="G168" i="1"/>
  <c r="G174" i="1"/>
  <c r="G176" i="1"/>
  <c r="G184" i="1"/>
  <c r="G189" i="1"/>
  <c r="G192" i="1"/>
  <c r="G197" i="1"/>
  <c r="G198" i="1"/>
  <c r="G200" i="1"/>
  <c r="G208" i="1"/>
  <c r="G213" i="1"/>
  <c r="G216" i="1"/>
  <c r="G224" i="1"/>
  <c r="G229" i="1"/>
  <c r="G232" i="1"/>
  <c r="G238" i="1"/>
  <c r="G240" i="1"/>
  <c r="F248" i="1"/>
  <c r="G253" i="1"/>
  <c r="G256" i="1"/>
  <c r="G261" i="1"/>
  <c r="G262" i="1"/>
  <c r="G264" i="1"/>
  <c r="G272" i="1"/>
  <c r="G277" i="1"/>
  <c r="G280" i="1"/>
  <c r="G288" i="1"/>
  <c r="G296" i="1"/>
  <c r="G304" i="1"/>
  <c r="G312" i="1"/>
  <c r="G318" i="1"/>
  <c r="G320" i="1"/>
  <c r="G328" i="1"/>
  <c r="F334" i="1"/>
  <c r="G336" i="1"/>
  <c r="F344" i="1"/>
  <c r="G352" i="1"/>
  <c r="G360" i="1"/>
  <c r="G368" i="1"/>
  <c r="G374" i="1"/>
  <c r="G376" i="1"/>
  <c r="G384" i="1"/>
  <c r="G392" i="1"/>
  <c r="G400" i="1"/>
  <c r="F408" i="1"/>
  <c r="G416" i="1"/>
  <c r="G424" i="1"/>
  <c r="G432" i="1"/>
  <c r="G440" i="1"/>
  <c r="G445" i="1"/>
  <c r="G448" i="1"/>
  <c r="G456" i="1"/>
  <c r="G464" i="1"/>
  <c r="G472" i="1"/>
  <c r="G480" i="1"/>
  <c r="G486" i="1"/>
  <c r="G488" i="1"/>
  <c r="G496" i="1"/>
  <c r="G504" i="1"/>
  <c r="G512" i="1"/>
  <c r="G520" i="1"/>
  <c r="G528" i="1"/>
  <c r="G534" i="1"/>
  <c r="G536" i="1"/>
  <c r="G544" i="1"/>
  <c r="E72" i="1"/>
  <c r="G7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9" i="1"/>
  <c r="G81" i="1"/>
  <c r="G82" i="1"/>
  <c r="G83" i="1"/>
  <c r="G84" i="1"/>
  <c r="G87" i="1"/>
  <c r="G89" i="1"/>
  <c r="G90" i="1"/>
  <c r="G91" i="1"/>
  <c r="G92" i="1"/>
  <c r="G95" i="1"/>
  <c r="G97" i="1"/>
  <c r="G98" i="1"/>
  <c r="G99" i="1"/>
  <c r="G100" i="1"/>
  <c r="G103" i="1"/>
  <c r="G105" i="1"/>
  <c r="G106" i="1"/>
  <c r="G107" i="1"/>
  <c r="G108" i="1"/>
  <c r="G111" i="1"/>
  <c r="G113" i="1"/>
  <c r="G114" i="1"/>
  <c r="G115" i="1"/>
  <c r="G116" i="1"/>
  <c r="G119" i="1"/>
  <c r="G122" i="1"/>
  <c r="G124" i="1"/>
  <c r="G127" i="1"/>
  <c r="G129" i="1"/>
  <c r="G130" i="1"/>
  <c r="G135" i="1"/>
  <c r="G140" i="1"/>
  <c r="G143" i="1"/>
  <c r="G145" i="1"/>
  <c r="G148" i="1"/>
  <c r="G151" i="1"/>
  <c r="G159" i="1"/>
  <c r="G161" i="1"/>
  <c r="G164" i="1"/>
  <c r="G167" i="1"/>
  <c r="G169" i="1"/>
  <c r="G172" i="1"/>
  <c r="G175" i="1"/>
  <c r="G183" i="1"/>
  <c r="G185" i="1"/>
  <c r="G186" i="1"/>
  <c r="G188" i="1"/>
  <c r="G191" i="1"/>
  <c r="G194" i="1"/>
  <c r="G195" i="1"/>
  <c r="G201" i="1"/>
  <c r="G202" i="1"/>
  <c r="G204" i="1"/>
  <c r="G212" i="1"/>
  <c r="G220" i="1"/>
  <c r="G228" i="1"/>
  <c r="G233" i="1"/>
  <c r="G247" i="1"/>
  <c r="G252" i="1"/>
  <c r="G255" i="1"/>
  <c r="G260" i="1"/>
  <c r="G263" i="1"/>
  <c r="G268" i="1"/>
  <c r="G271" i="1"/>
  <c r="G273" i="1"/>
  <c r="G276" i="1"/>
  <c r="G279" i="1"/>
  <c r="G284" i="1"/>
  <c r="G287" i="1"/>
  <c r="G295" i="1"/>
  <c r="G297" i="1"/>
  <c r="G303" i="1"/>
  <c r="G308" i="1"/>
  <c r="G311" i="1"/>
  <c r="G316" i="1"/>
  <c r="G319" i="1"/>
  <c r="G324" i="1"/>
  <c r="G327" i="1"/>
  <c r="G335" i="1"/>
  <c r="G340" i="1"/>
  <c r="G343" i="1"/>
  <c r="G348" i="1"/>
  <c r="G351" i="1"/>
  <c r="G359" i="1"/>
  <c r="G367" i="1"/>
  <c r="G372" i="1"/>
  <c r="G375" i="1"/>
  <c r="G383" i="1"/>
  <c r="G391" i="1"/>
  <c r="G396" i="1"/>
  <c r="G399" i="1"/>
  <c r="G404" i="1"/>
  <c r="G407" i="1"/>
  <c r="G412" i="1"/>
  <c r="G415" i="1"/>
  <c r="G423" i="1"/>
  <c r="G428" i="1"/>
  <c r="G431" i="1"/>
  <c r="G439" i="1"/>
  <c r="G444" i="1"/>
  <c r="G447" i="1"/>
  <c r="G452" i="1"/>
  <c r="G455" i="1"/>
  <c r="G463" i="1"/>
  <c r="G468" i="1"/>
  <c r="G471" i="1"/>
  <c r="G476" i="1"/>
  <c r="G487" i="1"/>
  <c r="G495" i="1"/>
  <c r="G503" i="1"/>
  <c r="G511" i="1"/>
  <c r="G519" i="1"/>
  <c r="G524" i="1"/>
  <c r="G527" i="1"/>
  <c r="G535" i="1"/>
  <c r="G543" i="1"/>
  <c r="G2" i="1"/>
  <c r="E3" i="1"/>
  <c r="E4" i="1"/>
  <c r="E5" i="1"/>
  <c r="E6" i="1"/>
  <c r="E7" i="1"/>
  <c r="E8" i="1"/>
  <c r="E9" i="1"/>
  <c r="E10" i="1"/>
  <c r="E11" i="1"/>
  <c r="E12" i="1"/>
  <c r="F12" i="1" s="1"/>
  <c r="E13" i="1"/>
  <c r="E14" i="1"/>
  <c r="F14" i="1" s="1"/>
  <c r="E15" i="1"/>
  <c r="F15" i="1" s="1"/>
  <c r="E16" i="1"/>
  <c r="E17" i="1"/>
  <c r="E18" i="1"/>
  <c r="E19" i="1"/>
  <c r="E20" i="1"/>
  <c r="E21" i="1"/>
  <c r="E22" i="1"/>
  <c r="E23" i="1"/>
  <c r="F23" i="1" s="1"/>
  <c r="E24" i="1"/>
  <c r="F24" i="1" s="1"/>
  <c r="E25" i="1"/>
  <c r="E26" i="1"/>
  <c r="E27" i="1"/>
  <c r="E28" i="1"/>
  <c r="F28" i="1" s="1"/>
  <c r="E29" i="1"/>
  <c r="E30" i="1"/>
  <c r="F30" i="1" s="1"/>
  <c r="E31" i="1"/>
  <c r="F31" i="1" s="1"/>
  <c r="E32" i="1"/>
  <c r="E33" i="1"/>
  <c r="E34" i="1"/>
  <c r="E35" i="1"/>
  <c r="E36" i="1"/>
  <c r="E37" i="1"/>
  <c r="E38" i="1"/>
  <c r="E39" i="1"/>
  <c r="F39" i="1" s="1"/>
  <c r="E40" i="1"/>
  <c r="F40" i="1" s="1"/>
  <c r="E41" i="1"/>
  <c r="F41" i="1" s="1"/>
  <c r="E42" i="1"/>
  <c r="F42" i="1" s="1"/>
  <c r="E43" i="1"/>
  <c r="E44" i="1"/>
  <c r="E45" i="1"/>
  <c r="E46" i="1"/>
  <c r="E47" i="1"/>
  <c r="F47" i="1" s="1"/>
  <c r="E48" i="1"/>
  <c r="E49" i="1"/>
  <c r="E50" i="1"/>
  <c r="E51" i="1"/>
  <c r="F51" i="1" s="1"/>
  <c r="E52" i="1"/>
  <c r="E53" i="1"/>
  <c r="E54" i="1"/>
  <c r="E55" i="1"/>
  <c r="E56" i="1"/>
  <c r="E57" i="1"/>
  <c r="E58" i="1"/>
  <c r="F58" i="1" s="1"/>
  <c r="E59" i="1"/>
  <c r="F59" i="1" s="1"/>
  <c r="E60" i="1"/>
  <c r="E61" i="1"/>
  <c r="E62" i="1"/>
  <c r="E63" i="1"/>
  <c r="E64" i="1"/>
  <c r="E65" i="1"/>
  <c r="E66" i="1"/>
  <c r="E67" i="1"/>
  <c r="F67" i="1" s="1"/>
  <c r="E68" i="1"/>
  <c r="F68" i="1" s="1"/>
  <c r="E69" i="1"/>
  <c r="E70" i="1"/>
  <c r="F70" i="1" s="1"/>
  <c r="E71" i="1"/>
  <c r="F74" i="1"/>
  <c r="F75" i="1"/>
  <c r="F86" i="1"/>
  <c r="F87" i="1"/>
  <c r="F96" i="1"/>
  <c r="F97" i="1"/>
  <c r="F103" i="1"/>
  <c r="F113" i="1"/>
  <c r="F114" i="1"/>
  <c r="F115" i="1"/>
  <c r="F124" i="1"/>
  <c r="F132" i="1"/>
  <c r="F140" i="1"/>
  <c r="F147" i="1"/>
  <c r="F148" i="1"/>
  <c r="F161" i="1"/>
  <c r="F186" i="1"/>
  <c r="F188" i="1"/>
  <c r="F193" i="1"/>
  <c r="F204" i="1"/>
  <c r="F206" i="1"/>
  <c r="F215" i="1"/>
  <c r="F216" i="1"/>
  <c r="F234" i="1"/>
  <c r="F250" i="1"/>
  <c r="F258" i="1"/>
  <c r="F276" i="1"/>
  <c r="F279" i="1"/>
  <c r="F295" i="1"/>
  <c r="F307" i="1"/>
  <c r="F332" i="1"/>
  <c r="F351" i="1"/>
  <c r="F360" i="1"/>
  <c r="F367" i="1"/>
  <c r="F404" i="1"/>
  <c r="F412" i="1"/>
  <c r="F451" i="1"/>
  <c r="F480" i="1"/>
  <c r="F508" i="1"/>
  <c r="F543" i="1"/>
  <c r="E2" i="1"/>
  <c r="A12" i="3" l="1"/>
  <c r="B11" i="3"/>
  <c r="F11" i="3" s="1"/>
  <c r="C11" i="3"/>
  <c r="G11" i="3" s="1"/>
  <c r="E11" i="3"/>
  <c r="I11" i="3" s="1"/>
  <c r="D11" i="3"/>
  <c r="H11" i="3" s="1"/>
  <c r="B10" i="3"/>
  <c r="F10" i="3" s="1"/>
  <c r="D10" i="3"/>
  <c r="H10" i="3" s="1"/>
  <c r="E10" i="3"/>
  <c r="I10" i="3" s="1"/>
  <c r="G289" i="1"/>
  <c r="F321" i="1"/>
  <c r="F425" i="1"/>
  <c r="F361" i="1"/>
  <c r="F275" i="1"/>
  <c r="F377" i="1"/>
  <c r="F305" i="1"/>
  <c r="F249" i="1"/>
  <c r="G243" i="1"/>
  <c r="G177" i="1"/>
  <c r="G540" i="1"/>
  <c r="G306" i="1"/>
  <c r="F497" i="1"/>
  <c r="F322" i="1"/>
  <c r="F170" i="1"/>
  <c r="G242" i="1"/>
  <c r="F490" i="1"/>
  <c r="F378" i="1"/>
  <c r="F266" i="1"/>
  <c r="F522" i="1"/>
  <c r="F450" i="1"/>
  <c r="F506" i="1"/>
  <c r="G434" i="1"/>
  <c r="F507" i="1"/>
  <c r="F362" i="1"/>
  <c r="G514" i="1"/>
  <c r="G394" i="1"/>
  <c r="G435" i="1"/>
  <c r="F523" i="1"/>
  <c r="G379" i="1"/>
  <c r="G315" i="1"/>
  <c r="F323" i="1"/>
  <c r="G467" i="1"/>
  <c r="G339" i="1"/>
  <c r="F395" i="1"/>
  <c r="F203" i="1"/>
  <c r="G259" i="1"/>
  <c r="F331" i="1"/>
  <c r="F542" i="1"/>
  <c r="F406" i="1"/>
  <c r="F262" i="1"/>
  <c r="F142" i="1"/>
  <c r="F112" i="1"/>
  <c r="G408" i="1"/>
  <c r="G344" i="1"/>
  <c r="G248" i="1"/>
  <c r="G160" i="1"/>
  <c r="G88" i="1"/>
  <c r="F478" i="1"/>
  <c r="G470" i="1"/>
  <c r="G214" i="1"/>
  <c r="F390" i="1"/>
  <c r="F222" i="1"/>
  <c r="F198" i="1"/>
  <c r="F230" i="1"/>
  <c r="F102" i="1"/>
  <c r="G334" i="1"/>
  <c r="G158" i="1"/>
  <c r="G422" i="1"/>
  <c r="F278" i="1"/>
  <c r="F99" i="1"/>
  <c r="F263" i="1"/>
  <c r="F95" i="1"/>
  <c r="F238" i="1"/>
  <c r="F207" i="1"/>
  <c r="F175" i="1"/>
  <c r="F155" i="1"/>
  <c r="F391" i="1"/>
  <c r="F135" i="1"/>
  <c r="F327" i="1"/>
  <c r="F119" i="1"/>
  <c r="F489" i="1"/>
  <c r="F441" i="1"/>
  <c r="F401" i="1"/>
  <c r="F352" i="1"/>
  <c r="F302" i="1"/>
  <c r="F247" i="1"/>
  <c r="F187" i="1"/>
  <c r="F152" i="1"/>
  <c r="F111" i="1"/>
  <c r="F56" i="1"/>
  <c r="F2" i="1"/>
  <c r="F481" i="1"/>
  <c r="F440" i="1"/>
  <c r="F400" i="1"/>
  <c r="F336" i="1"/>
  <c r="F288" i="1"/>
  <c r="F240" i="1"/>
  <c r="F185" i="1"/>
  <c r="F143" i="1"/>
  <c r="F104" i="1"/>
  <c r="F55" i="1"/>
  <c r="F537" i="1"/>
  <c r="F473" i="1"/>
  <c r="F433" i="1"/>
  <c r="F392" i="1"/>
  <c r="F328" i="1"/>
  <c r="F286" i="1"/>
  <c r="F239" i="1"/>
  <c r="F176" i="1"/>
  <c r="F136" i="1"/>
  <c r="F9" i="1"/>
  <c r="F529" i="1"/>
  <c r="F472" i="1"/>
  <c r="F432" i="1"/>
  <c r="F8" i="1"/>
  <c r="F521" i="1"/>
  <c r="F465" i="1"/>
  <c r="F424" i="1"/>
  <c r="F376" i="1"/>
  <c r="F312" i="1"/>
  <c r="F272" i="1"/>
  <c r="F209" i="1"/>
  <c r="F168" i="1"/>
  <c r="F131" i="1"/>
  <c r="F81" i="1"/>
  <c r="F513" i="1"/>
  <c r="F464" i="1"/>
  <c r="F423" i="1"/>
  <c r="F375" i="1"/>
  <c r="F311" i="1"/>
  <c r="F264" i="1"/>
  <c r="F208" i="1"/>
  <c r="F167" i="1"/>
  <c r="F121" i="1"/>
  <c r="F73" i="1"/>
  <c r="F505" i="1"/>
  <c r="F456" i="1"/>
  <c r="F409" i="1"/>
  <c r="F368" i="1"/>
  <c r="F304" i="1"/>
  <c r="F120" i="1"/>
  <c r="F72" i="1"/>
  <c r="F455" i="1"/>
  <c r="F303" i="1"/>
  <c r="F200" i="1"/>
  <c r="F153" i="1"/>
  <c r="F57" i="1"/>
  <c r="F180" i="1"/>
  <c r="F458" i="1"/>
  <c r="F442" i="1"/>
  <c r="F418" i="1"/>
  <c r="F410" i="1"/>
  <c r="F386" i="1"/>
  <c r="F370" i="1"/>
  <c r="F354" i="1"/>
  <c r="F298" i="1"/>
  <c r="F282" i="1"/>
  <c r="F462" i="1"/>
  <c r="F420" i="1"/>
  <c r="F398" i="1"/>
  <c r="F388" i="1"/>
  <c r="F364" i="1"/>
  <c r="F261" i="1"/>
  <c r="F236" i="1"/>
  <c r="F26" i="1"/>
  <c r="F369" i="1"/>
  <c r="F353" i="1"/>
  <c r="F345" i="1"/>
  <c r="F337" i="1"/>
  <c r="F329" i="1"/>
  <c r="F313" i="1"/>
  <c r="F297" i="1"/>
  <c r="F281" i="1"/>
  <c r="F273" i="1"/>
  <c r="F265" i="1"/>
  <c r="F257" i="1"/>
  <c r="F241" i="1"/>
  <c r="F225" i="1"/>
  <c r="F201" i="1"/>
  <c r="F137" i="1"/>
  <c r="F105" i="1"/>
  <c r="F89" i="1"/>
  <c r="F49" i="1"/>
  <c r="F33" i="1"/>
  <c r="F17" i="1"/>
  <c r="F544" i="1"/>
  <c r="F536" i="1"/>
  <c r="F528" i="1"/>
  <c r="F520" i="1"/>
  <c r="F512" i="1"/>
  <c r="F504" i="1"/>
  <c r="F496" i="1"/>
  <c r="F488" i="1"/>
  <c r="F471" i="1"/>
  <c r="F461" i="1"/>
  <c r="F449" i="1"/>
  <c r="F439" i="1"/>
  <c r="F429" i="1"/>
  <c r="F417" i="1"/>
  <c r="F407" i="1"/>
  <c r="F397" i="1"/>
  <c r="F385" i="1"/>
  <c r="F374" i="1"/>
  <c r="F349" i="1"/>
  <c r="F335" i="1"/>
  <c r="F324" i="1"/>
  <c r="F310" i="1"/>
  <c r="F296" i="1"/>
  <c r="F285" i="1"/>
  <c r="F260" i="1"/>
  <c r="F246" i="1"/>
  <c r="F232" i="1"/>
  <c r="F217" i="1"/>
  <c r="F199" i="1"/>
  <c r="F184" i="1"/>
  <c r="F164" i="1"/>
  <c r="F146" i="1"/>
  <c r="F130" i="1"/>
  <c r="F109" i="1"/>
  <c r="F92" i="1"/>
  <c r="F71" i="1"/>
  <c r="F44" i="1"/>
  <c r="F25" i="1"/>
  <c r="F426" i="1"/>
  <c r="F402" i="1"/>
  <c r="F330" i="1"/>
  <c r="F290" i="1"/>
  <c r="F138" i="1"/>
  <c r="F106" i="1"/>
  <c r="F90" i="1"/>
  <c r="F50" i="1"/>
  <c r="F34" i="1"/>
  <c r="F18" i="1"/>
  <c r="F452" i="1"/>
  <c r="F430" i="1"/>
  <c r="F350" i="1"/>
  <c r="F325" i="1"/>
  <c r="F300" i="1"/>
  <c r="F93" i="1"/>
  <c r="F52" i="1"/>
  <c r="F224" i="1"/>
  <c r="F192" i="1"/>
  <c r="F128" i="1"/>
  <c r="F80" i="1"/>
  <c r="F64" i="1"/>
  <c r="F48" i="1"/>
  <c r="F32" i="1"/>
  <c r="F535" i="1"/>
  <c r="F527" i="1"/>
  <c r="F519" i="1"/>
  <c r="F511" i="1"/>
  <c r="F503" i="1"/>
  <c r="F495" i="1"/>
  <c r="F487" i="1"/>
  <c r="F479" i="1"/>
  <c r="F460" i="1"/>
  <c r="F448" i="1"/>
  <c r="F438" i="1"/>
  <c r="F428" i="1"/>
  <c r="F416" i="1"/>
  <c r="F396" i="1"/>
  <c r="F384" i="1"/>
  <c r="F373" i="1"/>
  <c r="F359" i="1"/>
  <c r="F348" i="1"/>
  <c r="F320" i="1"/>
  <c r="F309" i="1"/>
  <c r="F284" i="1"/>
  <c r="F270" i="1"/>
  <c r="F256" i="1"/>
  <c r="F245" i="1"/>
  <c r="F231" i="1"/>
  <c r="F196" i="1"/>
  <c r="F178" i="1"/>
  <c r="F163" i="1"/>
  <c r="F145" i="1"/>
  <c r="F108" i="1"/>
  <c r="F85" i="1"/>
  <c r="F66" i="1"/>
  <c r="F43" i="1"/>
  <c r="F20" i="1"/>
  <c r="F212" i="1"/>
  <c r="F338" i="1"/>
  <c r="F314" i="1"/>
  <c r="F274" i="1"/>
  <c r="F218" i="1"/>
  <c r="F223" i="1"/>
  <c r="F191" i="1"/>
  <c r="F183" i="1"/>
  <c r="F151" i="1"/>
  <c r="F127" i="1"/>
  <c r="F79" i="1"/>
  <c r="F63" i="1"/>
  <c r="F7" i="1"/>
  <c r="F534" i="1"/>
  <c r="F526" i="1"/>
  <c r="F518" i="1"/>
  <c r="F510" i="1"/>
  <c r="F502" i="1"/>
  <c r="F494" i="1"/>
  <c r="F486" i="1"/>
  <c r="F469" i="1"/>
  <c r="F457" i="1"/>
  <c r="F447" i="1"/>
  <c r="F437" i="1"/>
  <c r="F415" i="1"/>
  <c r="F405" i="1"/>
  <c r="F393" i="1"/>
  <c r="F383" i="1"/>
  <c r="F372" i="1"/>
  <c r="F358" i="1"/>
  <c r="F333" i="1"/>
  <c r="F319" i="1"/>
  <c r="F308" i="1"/>
  <c r="F294" i="1"/>
  <c r="F280" i="1"/>
  <c r="F269" i="1"/>
  <c r="F255" i="1"/>
  <c r="F244" i="1"/>
  <c r="F228" i="1"/>
  <c r="F210" i="1"/>
  <c r="F195" i="1"/>
  <c r="F162" i="1"/>
  <c r="F144" i="1"/>
  <c r="F122" i="1"/>
  <c r="F107" i="1"/>
  <c r="F84" i="1"/>
  <c r="F65" i="1"/>
  <c r="F16" i="1"/>
  <c r="F466" i="1"/>
  <c r="F346" i="1"/>
  <c r="F190" i="1"/>
  <c r="F182" i="1"/>
  <c r="F174" i="1"/>
  <c r="F166" i="1"/>
  <c r="F150" i="1"/>
  <c r="F134" i="1"/>
  <c r="F126" i="1"/>
  <c r="F118" i="1"/>
  <c r="F110" i="1"/>
  <c r="F94" i="1"/>
  <c r="F78" i="1"/>
  <c r="F62" i="1"/>
  <c r="F54" i="1"/>
  <c r="F46" i="1"/>
  <c r="F38" i="1"/>
  <c r="F22" i="1"/>
  <c r="F6" i="1"/>
  <c r="F541" i="1"/>
  <c r="F533" i="1"/>
  <c r="F525" i="1"/>
  <c r="F517" i="1"/>
  <c r="F509" i="1"/>
  <c r="F501" i="1"/>
  <c r="F493" i="1"/>
  <c r="F485" i="1"/>
  <c r="F477" i="1"/>
  <c r="F446" i="1"/>
  <c r="F436" i="1"/>
  <c r="F414" i="1"/>
  <c r="F382" i="1"/>
  <c r="F357" i="1"/>
  <c r="F343" i="1"/>
  <c r="F318" i="1"/>
  <c r="F293" i="1"/>
  <c r="F268" i="1"/>
  <c r="F254" i="1"/>
  <c r="F227" i="1"/>
  <c r="F194" i="1"/>
  <c r="F156" i="1"/>
  <c r="F83" i="1"/>
  <c r="F37" i="1"/>
  <c r="F11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01" i="1"/>
  <c r="F77" i="1"/>
  <c r="F69" i="1"/>
  <c r="F61" i="1"/>
  <c r="F45" i="1"/>
  <c r="F29" i="1"/>
  <c r="F21" i="1"/>
  <c r="F13" i="1"/>
  <c r="F5" i="1"/>
  <c r="F532" i="1"/>
  <c r="F524" i="1"/>
  <c r="F516" i="1"/>
  <c r="F500" i="1"/>
  <c r="F492" i="1"/>
  <c r="F484" i="1"/>
  <c r="F476" i="1"/>
  <c r="F445" i="1"/>
  <c r="F413" i="1"/>
  <c r="F381" i="1"/>
  <c r="F356" i="1"/>
  <c r="F342" i="1"/>
  <c r="F317" i="1"/>
  <c r="F292" i="1"/>
  <c r="F253" i="1"/>
  <c r="F226" i="1"/>
  <c r="F82" i="1"/>
  <c r="F36" i="1"/>
  <c r="F10" i="1"/>
  <c r="F100" i="1"/>
  <c r="F76" i="1"/>
  <c r="F60" i="1"/>
  <c r="F4" i="1"/>
  <c r="F539" i="1"/>
  <c r="F531" i="1"/>
  <c r="F515" i="1"/>
  <c r="F499" i="1"/>
  <c r="F491" i="1"/>
  <c r="F483" i="1"/>
  <c r="F474" i="1"/>
  <c r="F454" i="1"/>
  <c r="F444" i="1"/>
  <c r="F380" i="1"/>
  <c r="F366" i="1"/>
  <c r="F341" i="1"/>
  <c r="F316" i="1"/>
  <c r="F277" i="1"/>
  <c r="F252" i="1"/>
  <c r="F220" i="1"/>
  <c r="F172" i="1"/>
  <c r="F154" i="1"/>
  <c r="F98" i="1"/>
  <c r="F116" i="1"/>
  <c r="F475" i="1"/>
  <c r="F459" i="1"/>
  <c r="F443" i="1"/>
  <c r="F427" i="1"/>
  <c r="F419" i="1"/>
  <c r="F411" i="1"/>
  <c r="F403" i="1"/>
  <c r="F387" i="1"/>
  <c r="F371" i="1"/>
  <c r="F363" i="1"/>
  <c r="F355" i="1"/>
  <c r="F347" i="1"/>
  <c r="F299" i="1"/>
  <c r="F291" i="1"/>
  <c r="F283" i="1"/>
  <c r="F267" i="1"/>
  <c r="F251" i="1"/>
  <c r="F235" i="1"/>
  <c r="F211" i="1"/>
  <c r="F179" i="1"/>
  <c r="F171" i="1"/>
  <c r="F139" i="1"/>
  <c r="F123" i="1"/>
  <c r="F91" i="1"/>
  <c r="F35" i="1"/>
  <c r="F19" i="1"/>
  <c r="F3" i="1"/>
  <c r="F538" i="1"/>
  <c r="F530" i="1"/>
  <c r="F498" i="1"/>
  <c r="F482" i="1"/>
  <c r="F453" i="1"/>
  <c r="F431" i="1"/>
  <c r="F421" i="1"/>
  <c r="F399" i="1"/>
  <c r="F389" i="1"/>
  <c r="F365" i="1"/>
  <c r="F340" i="1"/>
  <c r="F326" i="1"/>
  <c r="F301" i="1"/>
  <c r="F237" i="1"/>
  <c r="F219" i="1"/>
  <c r="F117" i="1"/>
  <c r="F53" i="1"/>
  <c r="F27" i="1"/>
  <c r="A13" i="3" l="1"/>
  <c r="B12" i="3"/>
  <c r="F12" i="3" s="1"/>
  <c r="D12" i="3"/>
  <c r="H12" i="3" s="1"/>
  <c r="E12" i="3"/>
  <c r="I12" i="3" s="1"/>
  <c r="C12" i="3"/>
  <c r="G12" i="3" s="1"/>
  <c r="A14" i="3" l="1"/>
  <c r="B13" i="3"/>
  <c r="F13" i="3" s="1"/>
  <c r="C13" i="3"/>
  <c r="G13" i="3" s="1"/>
  <c r="D13" i="3"/>
  <c r="H13" i="3" s="1"/>
  <c r="E13" i="3"/>
  <c r="I13" i="3" s="1"/>
  <c r="A15" i="3" l="1"/>
  <c r="B14" i="3"/>
  <c r="F14" i="3" s="1"/>
  <c r="D14" i="3"/>
  <c r="H14" i="3" s="1"/>
  <c r="E14" i="3"/>
  <c r="I14" i="3" s="1"/>
  <c r="C14" i="3"/>
  <c r="G14" i="3" s="1"/>
  <c r="A16" i="3" l="1"/>
  <c r="B15" i="3"/>
  <c r="F15" i="3" s="1"/>
  <c r="C15" i="3"/>
  <c r="G15" i="3" s="1"/>
  <c r="E15" i="3"/>
  <c r="I15" i="3" s="1"/>
  <c r="D15" i="3"/>
  <c r="H15" i="3" s="1"/>
  <c r="A17" i="3" l="1"/>
  <c r="D16" i="3"/>
  <c r="H16" i="3" s="1"/>
  <c r="E16" i="3"/>
  <c r="I16" i="3" s="1"/>
  <c r="C16" i="3"/>
  <c r="G16" i="3" s="1"/>
  <c r="B16" i="3"/>
  <c r="F16" i="3" s="1"/>
  <c r="A18" i="3" l="1"/>
  <c r="B17" i="3"/>
  <c r="F17" i="3" s="1"/>
  <c r="C17" i="3"/>
  <c r="G17" i="3" s="1"/>
  <c r="D17" i="3"/>
  <c r="H17" i="3" s="1"/>
  <c r="E17" i="3"/>
  <c r="I17" i="3" s="1"/>
  <c r="A19" i="3" l="1"/>
  <c r="D18" i="3"/>
  <c r="H18" i="3" s="1"/>
  <c r="E18" i="3"/>
  <c r="I18" i="3" s="1"/>
  <c r="C18" i="3"/>
  <c r="G18" i="3" s="1"/>
  <c r="B18" i="3"/>
  <c r="F18" i="3" s="1"/>
  <c r="A20" i="3" l="1"/>
  <c r="B19" i="3"/>
  <c r="F19" i="3" s="1"/>
  <c r="C19" i="3"/>
  <c r="G19" i="3" s="1"/>
  <c r="E19" i="3"/>
  <c r="I19" i="3" s="1"/>
  <c r="D19" i="3"/>
  <c r="H19" i="3" s="1"/>
  <c r="A21" i="3" l="1"/>
  <c r="C20" i="3"/>
  <c r="G20" i="3" s="1"/>
  <c r="D20" i="3"/>
  <c r="H20" i="3" s="1"/>
  <c r="B20" i="3"/>
  <c r="F20" i="3" s="1"/>
  <c r="E20" i="3"/>
  <c r="I20" i="3" s="1"/>
  <c r="A22" i="3" l="1"/>
  <c r="C21" i="3"/>
  <c r="G21" i="3" s="1"/>
  <c r="B21" i="3"/>
  <c r="F21" i="3" s="1"/>
  <c r="D21" i="3"/>
  <c r="H21" i="3" s="1"/>
  <c r="E21" i="3"/>
  <c r="I21" i="3" s="1"/>
  <c r="A23" i="3" l="1"/>
  <c r="C22" i="3"/>
  <c r="G22" i="3" s="1"/>
  <c r="D22" i="3"/>
  <c r="H22" i="3" s="1"/>
  <c r="B22" i="3"/>
  <c r="F22" i="3" s="1"/>
  <c r="E22" i="3"/>
  <c r="I22" i="3" s="1"/>
  <c r="A24" i="3" l="1"/>
  <c r="C23" i="3"/>
  <c r="G23" i="3" s="1"/>
  <c r="B23" i="3"/>
  <c r="F23" i="3" s="1"/>
  <c r="D23" i="3"/>
  <c r="H23" i="3" s="1"/>
  <c r="E23" i="3"/>
  <c r="I23" i="3" s="1"/>
  <c r="A25" i="3" l="1"/>
  <c r="C24" i="3"/>
  <c r="G24" i="3" s="1"/>
  <c r="D24" i="3"/>
  <c r="H24" i="3" s="1"/>
  <c r="B24" i="3"/>
  <c r="F24" i="3" s="1"/>
  <c r="E24" i="3"/>
  <c r="I24" i="3" s="1"/>
  <c r="A26" i="3" l="1"/>
  <c r="C25" i="3"/>
  <c r="G25" i="3" s="1"/>
  <c r="B25" i="3"/>
  <c r="F25" i="3" s="1"/>
  <c r="D25" i="3"/>
  <c r="H25" i="3" s="1"/>
  <c r="E25" i="3"/>
  <c r="I25" i="3" s="1"/>
  <c r="A27" i="3" l="1"/>
  <c r="C26" i="3"/>
  <c r="G26" i="3" s="1"/>
  <c r="D26" i="3"/>
  <c r="H26" i="3" s="1"/>
  <c r="B26" i="3"/>
  <c r="F26" i="3" s="1"/>
  <c r="E26" i="3"/>
  <c r="I26" i="3" s="1"/>
  <c r="A28" i="3" l="1"/>
  <c r="C27" i="3"/>
  <c r="G27" i="3" s="1"/>
  <c r="D27" i="3"/>
  <c r="H27" i="3" s="1"/>
  <c r="E27" i="3"/>
  <c r="I27" i="3" s="1"/>
  <c r="B27" i="3"/>
  <c r="F27" i="3" s="1"/>
  <c r="A29" i="3" l="1"/>
  <c r="C28" i="3"/>
  <c r="G28" i="3" s="1"/>
  <c r="D28" i="3"/>
  <c r="H28" i="3" s="1"/>
  <c r="B28" i="3"/>
  <c r="F28" i="3" s="1"/>
  <c r="E28" i="3"/>
  <c r="I28" i="3" s="1"/>
  <c r="A30" i="3" l="1"/>
  <c r="C29" i="3"/>
  <c r="G29" i="3" s="1"/>
  <c r="D29" i="3"/>
  <c r="H29" i="3" s="1"/>
  <c r="B29" i="3"/>
  <c r="F29" i="3" s="1"/>
  <c r="E29" i="3"/>
  <c r="I29" i="3" s="1"/>
  <c r="A31" i="3" l="1"/>
  <c r="C30" i="3"/>
  <c r="G30" i="3" s="1"/>
  <c r="D30" i="3"/>
  <c r="H30" i="3" s="1"/>
  <c r="E30" i="3"/>
  <c r="I30" i="3" s="1"/>
  <c r="B30" i="3"/>
  <c r="F30" i="3" s="1"/>
  <c r="A32" i="3" l="1"/>
  <c r="C31" i="3"/>
  <c r="G31" i="3" s="1"/>
  <c r="B31" i="3"/>
  <c r="F31" i="3" s="1"/>
  <c r="D31" i="3"/>
  <c r="H31" i="3" s="1"/>
  <c r="E31" i="3"/>
  <c r="I31" i="3" s="1"/>
  <c r="C32" i="3" l="1"/>
  <c r="G32" i="3" s="1"/>
  <c r="D32" i="3"/>
  <c r="H32" i="3" s="1"/>
  <c r="E32" i="3"/>
  <c r="I32" i="3" s="1"/>
  <c r="B32" i="3"/>
  <c r="F32" i="3" s="1"/>
  <c r="A33" i="3"/>
  <c r="A34" i="3" l="1"/>
  <c r="C33" i="3"/>
  <c r="G33" i="3" s="1"/>
  <c r="E33" i="3"/>
  <c r="I33" i="3" s="1"/>
  <c r="B33" i="3"/>
  <c r="F33" i="3" s="1"/>
  <c r="D33" i="3"/>
  <c r="H33" i="3" s="1"/>
  <c r="A35" i="3" l="1"/>
  <c r="C34" i="3"/>
  <c r="G34" i="3" s="1"/>
  <c r="D34" i="3"/>
  <c r="H34" i="3" s="1"/>
  <c r="B34" i="3"/>
  <c r="F34" i="3" s="1"/>
  <c r="E34" i="3"/>
  <c r="I34" i="3" s="1"/>
  <c r="A36" i="3" l="1"/>
  <c r="C35" i="3"/>
  <c r="G35" i="3" s="1"/>
  <c r="B35" i="3"/>
  <c r="F35" i="3" s="1"/>
  <c r="E35" i="3"/>
  <c r="I35" i="3" s="1"/>
  <c r="D35" i="3"/>
  <c r="H35" i="3" s="1"/>
  <c r="A37" i="3" l="1"/>
  <c r="C36" i="3"/>
  <c r="G36" i="3" s="1"/>
  <c r="D36" i="3"/>
  <c r="H36" i="3" s="1"/>
  <c r="B36" i="3"/>
  <c r="F36" i="3" s="1"/>
  <c r="E36" i="3"/>
  <c r="I36" i="3" s="1"/>
  <c r="A38" i="3" l="1"/>
  <c r="C37" i="3"/>
  <c r="G37" i="3" s="1"/>
  <c r="B37" i="3"/>
  <c r="F37" i="3" s="1"/>
  <c r="D37" i="3"/>
  <c r="H37" i="3" s="1"/>
  <c r="E37" i="3"/>
  <c r="I37" i="3" s="1"/>
  <c r="A39" i="3" l="1"/>
  <c r="C38" i="3"/>
  <c r="G38" i="3" s="1"/>
  <c r="D38" i="3"/>
  <c r="H38" i="3" s="1"/>
  <c r="B38" i="3"/>
  <c r="F38" i="3" s="1"/>
  <c r="E38" i="3"/>
  <c r="I38" i="3" s="1"/>
  <c r="A40" i="3" l="1"/>
  <c r="C39" i="3"/>
  <c r="G39" i="3" s="1"/>
  <c r="B39" i="3"/>
  <c r="F39" i="3" s="1"/>
  <c r="D39" i="3"/>
  <c r="H39" i="3" s="1"/>
  <c r="E39" i="3"/>
  <c r="I39" i="3" s="1"/>
  <c r="A41" i="3" l="1"/>
  <c r="C40" i="3"/>
  <c r="G40" i="3" s="1"/>
  <c r="D40" i="3"/>
  <c r="H40" i="3" s="1"/>
  <c r="B40" i="3"/>
  <c r="F40" i="3" s="1"/>
  <c r="E40" i="3"/>
  <c r="I40" i="3" s="1"/>
  <c r="A42" i="3" l="1"/>
  <c r="C41" i="3"/>
  <c r="G41" i="3" s="1"/>
  <c r="B41" i="3"/>
  <c r="F41" i="3" s="1"/>
  <c r="D41" i="3"/>
  <c r="H41" i="3" s="1"/>
  <c r="E41" i="3"/>
  <c r="I41" i="3" s="1"/>
  <c r="A43" i="3" l="1"/>
  <c r="C42" i="3"/>
  <c r="G42" i="3" s="1"/>
  <c r="D42" i="3"/>
  <c r="H42" i="3" s="1"/>
  <c r="B42" i="3"/>
  <c r="F42" i="3" s="1"/>
  <c r="E42" i="3"/>
  <c r="I42" i="3" s="1"/>
  <c r="A44" i="3" l="1"/>
  <c r="C43" i="3"/>
  <c r="G43" i="3" s="1"/>
  <c r="D43" i="3"/>
  <c r="H43" i="3" s="1"/>
  <c r="E43" i="3"/>
  <c r="I43" i="3" s="1"/>
  <c r="B43" i="3"/>
  <c r="F43" i="3" s="1"/>
  <c r="A45" i="3" l="1"/>
  <c r="C44" i="3"/>
  <c r="G44" i="3" s="1"/>
  <c r="D44" i="3"/>
  <c r="H44" i="3" s="1"/>
  <c r="B44" i="3"/>
  <c r="F44" i="3" s="1"/>
  <c r="E44" i="3"/>
  <c r="I44" i="3" s="1"/>
  <c r="A46" i="3" l="1"/>
  <c r="C45" i="3"/>
  <c r="G45" i="3" s="1"/>
  <c r="D45" i="3"/>
  <c r="H45" i="3" s="1"/>
  <c r="B45" i="3"/>
  <c r="F45" i="3" s="1"/>
  <c r="E45" i="3"/>
  <c r="I45" i="3" s="1"/>
  <c r="A47" i="3" l="1"/>
  <c r="C46" i="3"/>
  <c r="G46" i="3" s="1"/>
  <c r="D46" i="3"/>
  <c r="H46" i="3" s="1"/>
  <c r="E46" i="3"/>
  <c r="I46" i="3" s="1"/>
  <c r="B46" i="3"/>
  <c r="F46" i="3" s="1"/>
  <c r="A48" i="3" l="1"/>
  <c r="C47" i="3"/>
  <c r="G47" i="3" s="1"/>
  <c r="B47" i="3"/>
  <c r="F47" i="3" s="1"/>
  <c r="D47" i="3"/>
  <c r="H47" i="3" s="1"/>
  <c r="E47" i="3"/>
  <c r="I47" i="3" s="1"/>
  <c r="A49" i="3" l="1"/>
  <c r="C48" i="3"/>
  <c r="G48" i="3" s="1"/>
  <c r="D48" i="3"/>
  <c r="H48" i="3" s="1"/>
  <c r="E48" i="3"/>
  <c r="I48" i="3" s="1"/>
  <c r="B48" i="3"/>
  <c r="F48" i="3" s="1"/>
  <c r="A50" i="3" l="1"/>
  <c r="C49" i="3"/>
  <c r="G49" i="3" s="1"/>
  <c r="E49" i="3"/>
  <c r="I49" i="3" s="1"/>
  <c r="B49" i="3"/>
  <c r="F49" i="3" s="1"/>
  <c r="D49" i="3"/>
  <c r="H49" i="3" s="1"/>
  <c r="A51" i="3" l="1"/>
  <c r="C50" i="3"/>
  <c r="G50" i="3" s="1"/>
  <c r="D50" i="3"/>
  <c r="H50" i="3" s="1"/>
  <c r="B50" i="3"/>
  <c r="F50" i="3" s="1"/>
  <c r="E50" i="3"/>
  <c r="I50" i="3" s="1"/>
  <c r="A52" i="3" l="1"/>
  <c r="C51" i="3"/>
  <c r="G51" i="3" s="1"/>
  <c r="B51" i="3"/>
  <c r="F51" i="3" s="1"/>
  <c r="D51" i="3"/>
  <c r="H51" i="3" s="1"/>
  <c r="E51" i="3"/>
  <c r="I51" i="3" s="1"/>
  <c r="A53" i="3" l="1"/>
  <c r="C52" i="3"/>
  <c r="G52" i="3" s="1"/>
  <c r="D52" i="3"/>
  <c r="H52" i="3" s="1"/>
  <c r="B52" i="3"/>
  <c r="F52" i="3" s="1"/>
  <c r="E52" i="3"/>
  <c r="I52" i="3" s="1"/>
  <c r="A54" i="3" l="1"/>
  <c r="C53" i="3"/>
  <c r="G53" i="3" s="1"/>
  <c r="B53" i="3"/>
  <c r="F53" i="3" s="1"/>
  <c r="D53" i="3"/>
  <c r="H53" i="3" s="1"/>
  <c r="E53" i="3"/>
  <c r="I53" i="3" s="1"/>
  <c r="A55" i="3" l="1"/>
  <c r="C54" i="3"/>
  <c r="G54" i="3" s="1"/>
  <c r="D54" i="3"/>
  <c r="H54" i="3" s="1"/>
  <c r="B54" i="3"/>
  <c r="F54" i="3" s="1"/>
  <c r="E54" i="3"/>
  <c r="I54" i="3" s="1"/>
  <c r="A56" i="3" l="1"/>
  <c r="C55" i="3"/>
  <c r="G55" i="3" s="1"/>
  <c r="B55" i="3"/>
  <c r="F55" i="3" s="1"/>
  <c r="D55" i="3"/>
  <c r="H55" i="3" s="1"/>
  <c r="E55" i="3"/>
  <c r="I55" i="3" s="1"/>
  <c r="A57" i="3" l="1"/>
  <c r="C56" i="3"/>
  <c r="G56" i="3" s="1"/>
  <c r="D56" i="3"/>
  <c r="H56" i="3" s="1"/>
  <c r="B56" i="3"/>
  <c r="F56" i="3" s="1"/>
  <c r="E56" i="3"/>
  <c r="I56" i="3" s="1"/>
  <c r="A58" i="3" l="1"/>
  <c r="C57" i="3"/>
  <c r="G57" i="3" s="1"/>
  <c r="B57" i="3"/>
  <c r="F57" i="3" s="1"/>
  <c r="D57" i="3"/>
  <c r="H57" i="3" s="1"/>
  <c r="E57" i="3"/>
  <c r="I57" i="3" s="1"/>
  <c r="A59" i="3" l="1"/>
  <c r="C58" i="3"/>
  <c r="G58" i="3" s="1"/>
  <c r="D58" i="3"/>
  <c r="H58" i="3" s="1"/>
  <c r="B58" i="3"/>
  <c r="F58" i="3" s="1"/>
  <c r="E58" i="3"/>
  <c r="I58" i="3" s="1"/>
  <c r="A60" i="3" l="1"/>
  <c r="C59" i="3"/>
  <c r="G59" i="3" s="1"/>
  <c r="D59" i="3"/>
  <c r="H59" i="3" s="1"/>
  <c r="E59" i="3"/>
  <c r="I59" i="3" s="1"/>
  <c r="B59" i="3"/>
  <c r="F59" i="3" s="1"/>
  <c r="A61" i="3" l="1"/>
  <c r="C60" i="3"/>
  <c r="G60" i="3" s="1"/>
  <c r="D60" i="3"/>
  <c r="H60" i="3" s="1"/>
  <c r="B60" i="3"/>
  <c r="F60" i="3" s="1"/>
  <c r="E60" i="3"/>
  <c r="I60" i="3" s="1"/>
  <c r="A62" i="3" l="1"/>
  <c r="C61" i="3"/>
  <c r="G61" i="3" s="1"/>
  <c r="B61" i="3"/>
  <c r="F61" i="3" s="1"/>
  <c r="D61" i="3"/>
  <c r="H61" i="3" s="1"/>
  <c r="E61" i="3"/>
  <c r="I61" i="3" s="1"/>
  <c r="A63" i="3" l="1"/>
  <c r="C62" i="3"/>
  <c r="G62" i="3" s="1"/>
  <c r="D62" i="3"/>
  <c r="H62" i="3" s="1"/>
  <c r="E62" i="3"/>
  <c r="I62" i="3" s="1"/>
  <c r="B62" i="3"/>
  <c r="F62" i="3" s="1"/>
  <c r="A64" i="3" l="1"/>
  <c r="C63" i="3"/>
  <c r="G63" i="3" s="1"/>
  <c r="B63" i="3"/>
  <c r="F63" i="3" s="1"/>
  <c r="D63" i="3"/>
  <c r="H63" i="3" s="1"/>
  <c r="E63" i="3"/>
  <c r="I63" i="3" s="1"/>
  <c r="A65" i="3" l="1"/>
  <c r="C64" i="3"/>
  <c r="G64" i="3" s="1"/>
  <c r="D64" i="3"/>
  <c r="H64" i="3" s="1"/>
  <c r="E64" i="3"/>
  <c r="I64" i="3" s="1"/>
  <c r="B64" i="3"/>
  <c r="F64" i="3" s="1"/>
  <c r="A66" i="3" l="1"/>
  <c r="C65" i="3"/>
  <c r="G65" i="3" s="1"/>
  <c r="E65" i="3"/>
  <c r="I65" i="3" s="1"/>
  <c r="B65" i="3"/>
  <c r="F65" i="3" s="1"/>
  <c r="D65" i="3"/>
  <c r="H65" i="3" s="1"/>
  <c r="A67" i="3" l="1"/>
  <c r="C66" i="3"/>
  <c r="G66" i="3" s="1"/>
  <c r="D66" i="3"/>
  <c r="H66" i="3" s="1"/>
  <c r="B66" i="3"/>
  <c r="F66" i="3" s="1"/>
  <c r="E66" i="3"/>
  <c r="I66" i="3" s="1"/>
  <c r="A68" i="3" l="1"/>
  <c r="C67" i="3"/>
  <c r="G67" i="3" s="1"/>
  <c r="B67" i="3"/>
  <c r="F67" i="3" s="1"/>
  <c r="E67" i="3"/>
  <c r="I67" i="3" s="1"/>
  <c r="D67" i="3"/>
  <c r="H67" i="3" s="1"/>
  <c r="A69" i="3" l="1"/>
  <c r="C68" i="3"/>
  <c r="G68" i="3" s="1"/>
  <c r="D68" i="3"/>
  <c r="H68" i="3" s="1"/>
  <c r="B68" i="3"/>
  <c r="F68" i="3" s="1"/>
  <c r="E68" i="3"/>
  <c r="I68" i="3" s="1"/>
  <c r="A70" i="3" l="1"/>
  <c r="C69" i="3"/>
  <c r="G69" i="3" s="1"/>
  <c r="B69" i="3"/>
  <c r="F69" i="3" s="1"/>
  <c r="D69" i="3"/>
  <c r="H69" i="3" s="1"/>
  <c r="E69" i="3"/>
  <c r="I69" i="3" s="1"/>
  <c r="A71" i="3" l="1"/>
  <c r="C70" i="3"/>
  <c r="G70" i="3" s="1"/>
  <c r="D70" i="3"/>
  <c r="H70" i="3" s="1"/>
  <c r="B70" i="3"/>
  <c r="F70" i="3" s="1"/>
  <c r="E70" i="3"/>
  <c r="I70" i="3" s="1"/>
  <c r="A72" i="3" l="1"/>
  <c r="C71" i="3"/>
  <c r="G71" i="3" s="1"/>
  <c r="B71" i="3"/>
  <c r="F71" i="3" s="1"/>
  <c r="D71" i="3"/>
  <c r="H71" i="3" s="1"/>
  <c r="E71" i="3"/>
  <c r="I71" i="3" s="1"/>
  <c r="C72" i="3" l="1"/>
  <c r="G72" i="3" s="1"/>
  <c r="D72" i="3"/>
  <c r="H72" i="3" s="1"/>
  <c r="B72" i="3"/>
  <c r="F72" i="3" s="1"/>
  <c r="E72" i="3"/>
  <c r="I72" i="3" s="1"/>
  <c r="A73" i="3"/>
  <c r="C73" i="3" l="1"/>
  <c r="G73" i="3" s="1"/>
  <c r="B73" i="3"/>
  <c r="F73" i="3" s="1"/>
  <c r="A74" i="3"/>
  <c r="D73" i="3"/>
  <c r="H73" i="3" s="1"/>
  <c r="E73" i="3"/>
  <c r="I73" i="3" s="1"/>
  <c r="A75" i="3" l="1"/>
  <c r="C74" i="3"/>
  <c r="G74" i="3" s="1"/>
  <c r="D74" i="3"/>
  <c r="H74" i="3" s="1"/>
  <c r="B74" i="3"/>
  <c r="F74" i="3" s="1"/>
  <c r="E74" i="3"/>
  <c r="I74" i="3" s="1"/>
  <c r="A76" i="3" l="1"/>
  <c r="C75" i="3"/>
  <c r="G75" i="3" s="1"/>
  <c r="D75" i="3"/>
  <c r="H75" i="3" s="1"/>
  <c r="E75" i="3"/>
  <c r="I75" i="3" s="1"/>
  <c r="B75" i="3"/>
  <c r="F75" i="3" s="1"/>
  <c r="A77" i="3" l="1"/>
  <c r="C76" i="3"/>
  <c r="G76" i="3" s="1"/>
  <c r="D76" i="3"/>
  <c r="H76" i="3" s="1"/>
  <c r="B76" i="3"/>
  <c r="F76" i="3" s="1"/>
  <c r="E76" i="3"/>
  <c r="I76" i="3" s="1"/>
  <c r="A78" i="3" l="1"/>
  <c r="C77" i="3"/>
  <c r="G77" i="3" s="1"/>
  <c r="D77" i="3"/>
  <c r="H77" i="3" s="1"/>
  <c r="B77" i="3"/>
  <c r="F77" i="3" s="1"/>
  <c r="E77" i="3"/>
  <c r="I77" i="3" s="1"/>
  <c r="A79" i="3" l="1"/>
  <c r="C78" i="3"/>
  <c r="G78" i="3" s="1"/>
  <c r="D78" i="3"/>
  <c r="H78" i="3" s="1"/>
  <c r="E78" i="3"/>
  <c r="I78" i="3" s="1"/>
  <c r="B78" i="3"/>
  <c r="F78" i="3" s="1"/>
  <c r="A80" i="3" l="1"/>
  <c r="C79" i="3"/>
  <c r="G79" i="3" s="1"/>
  <c r="B79" i="3"/>
  <c r="F79" i="3" s="1"/>
  <c r="D79" i="3"/>
  <c r="H79" i="3" s="1"/>
  <c r="E79" i="3"/>
  <c r="I79" i="3" s="1"/>
  <c r="A81" i="3" l="1"/>
  <c r="C80" i="3"/>
  <c r="G80" i="3" s="1"/>
  <c r="D80" i="3"/>
  <c r="H80" i="3" s="1"/>
  <c r="E80" i="3"/>
  <c r="I80" i="3" s="1"/>
  <c r="B80" i="3"/>
  <c r="F80" i="3" s="1"/>
  <c r="A82" i="3" l="1"/>
  <c r="C81" i="3"/>
  <c r="G81" i="3" s="1"/>
  <c r="E81" i="3"/>
  <c r="I81" i="3" s="1"/>
  <c r="B81" i="3"/>
  <c r="F81" i="3" s="1"/>
  <c r="D81" i="3"/>
  <c r="H81" i="3" s="1"/>
  <c r="A83" i="3" l="1"/>
  <c r="C82" i="3"/>
  <c r="G82" i="3" s="1"/>
  <c r="D82" i="3"/>
  <c r="H82" i="3" s="1"/>
  <c r="B82" i="3"/>
  <c r="F82" i="3" s="1"/>
  <c r="E82" i="3"/>
  <c r="I82" i="3" s="1"/>
  <c r="A84" i="3" l="1"/>
  <c r="C83" i="3"/>
  <c r="G83" i="3" s="1"/>
  <c r="E83" i="3"/>
  <c r="I83" i="3" s="1"/>
  <c r="B83" i="3"/>
  <c r="F83" i="3" s="1"/>
  <c r="D83" i="3"/>
  <c r="H83" i="3" s="1"/>
  <c r="A85" i="3" l="1"/>
  <c r="C84" i="3"/>
  <c r="G84" i="3" s="1"/>
  <c r="D84" i="3"/>
  <c r="H84" i="3" s="1"/>
  <c r="B84" i="3"/>
  <c r="F84" i="3" s="1"/>
  <c r="E84" i="3"/>
  <c r="I84" i="3" s="1"/>
  <c r="A86" i="3" l="1"/>
  <c r="C85" i="3"/>
  <c r="G85" i="3" s="1"/>
  <c r="B85" i="3"/>
  <c r="F85" i="3" s="1"/>
  <c r="D85" i="3"/>
  <c r="H85" i="3" s="1"/>
  <c r="E85" i="3"/>
  <c r="I85" i="3" s="1"/>
  <c r="A87" i="3" l="1"/>
  <c r="C86" i="3"/>
  <c r="G86" i="3" s="1"/>
  <c r="D86" i="3"/>
  <c r="H86" i="3" s="1"/>
  <c r="B86" i="3"/>
  <c r="F86" i="3" s="1"/>
  <c r="E86" i="3"/>
  <c r="I86" i="3" s="1"/>
  <c r="A88" i="3" l="1"/>
  <c r="C87" i="3"/>
  <c r="G87" i="3" s="1"/>
  <c r="B87" i="3"/>
  <c r="F87" i="3" s="1"/>
  <c r="D87" i="3"/>
  <c r="H87" i="3" s="1"/>
  <c r="E87" i="3"/>
  <c r="I87" i="3" s="1"/>
  <c r="A89" i="3" l="1"/>
  <c r="C88" i="3"/>
  <c r="G88" i="3" s="1"/>
  <c r="D88" i="3"/>
  <c r="H88" i="3" s="1"/>
  <c r="B88" i="3"/>
  <c r="F88" i="3" s="1"/>
  <c r="E88" i="3"/>
  <c r="I88" i="3" s="1"/>
  <c r="A90" i="3" l="1"/>
  <c r="C89" i="3"/>
  <c r="G89" i="3" s="1"/>
  <c r="B89" i="3"/>
  <c r="F89" i="3" s="1"/>
  <c r="D89" i="3"/>
  <c r="H89" i="3" s="1"/>
  <c r="E89" i="3"/>
  <c r="I89" i="3" s="1"/>
  <c r="A91" i="3" l="1"/>
  <c r="C90" i="3"/>
  <c r="G90" i="3" s="1"/>
  <c r="D90" i="3"/>
  <c r="H90" i="3" s="1"/>
  <c r="B90" i="3"/>
  <c r="F90" i="3" s="1"/>
  <c r="E90" i="3"/>
  <c r="I90" i="3" s="1"/>
  <c r="A92" i="3" l="1"/>
  <c r="C91" i="3"/>
  <c r="G91" i="3" s="1"/>
  <c r="D91" i="3"/>
  <c r="H91" i="3" s="1"/>
  <c r="E91" i="3"/>
  <c r="I91" i="3" s="1"/>
  <c r="B91" i="3"/>
  <c r="F91" i="3" s="1"/>
  <c r="A93" i="3" l="1"/>
  <c r="C92" i="3"/>
  <c r="G92" i="3" s="1"/>
  <c r="D92" i="3"/>
  <c r="H92" i="3" s="1"/>
  <c r="B92" i="3"/>
  <c r="F92" i="3" s="1"/>
  <c r="E92" i="3"/>
  <c r="I92" i="3" s="1"/>
  <c r="A94" i="3" l="1"/>
  <c r="C93" i="3"/>
  <c r="G93" i="3" s="1"/>
  <c r="D93" i="3"/>
  <c r="H93" i="3" s="1"/>
  <c r="B93" i="3"/>
  <c r="F93" i="3" s="1"/>
  <c r="E93" i="3"/>
  <c r="I93" i="3" s="1"/>
  <c r="A95" i="3" l="1"/>
  <c r="C94" i="3"/>
  <c r="G94" i="3" s="1"/>
  <c r="D94" i="3"/>
  <c r="H94" i="3" s="1"/>
  <c r="E94" i="3"/>
  <c r="I94" i="3" s="1"/>
  <c r="B94" i="3"/>
  <c r="F94" i="3" s="1"/>
  <c r="A96" i="3" l="1"/>
  <c r="C95" i="3"/>
  <c r="G95" i="3" s="1"/>
  <c r="B95" i="3"/>
  <c r="F95" i="3" s="1"/>
  <c r="D95" i="3"/>
  <c r="H95" i="3" s="1"/>
  <c r="E95" i="3"/>
  <c r="I95" i="3" s="1"/>
  <c r="A97" i="3" l="1"/>
  <c r="C96" i="3"/>
  <c r="G96" i="3" s="1"/>
  <c r="D96" i="3"/>
  <c r="H96" i="3" s="1"/>
  <c r="B96" i="3"/>
  <c r="F96" i="3" s="1"/>
  <c r="E96" i="3"/>
  <c r="I96" i="3" s="1"/>
  <c r="A98" i="3" l="1"/>
  <c r="C97" i="3"/>
  <c r="G97" i="3" s="1"/>
  <c r="E97" i="3"/>
  <c r="I97" i="3" s="1"/>
  <c r="B97" i="3"/>
  <c r="F97" i="3" s="1"/>
  <c r="D97" i="3"/>
  <c r="H97" i="3" s="1"/>
  <c r="A99" i="3" l="1"/>
  <c r="C98" i="3"/>
  <c r="G98" i="3" s="1"/>
  <c r="D98" i="3"/>
  <c r="H98" i="3" s="1"/>
  <c r="B98" i="3"/>
  <c r="F98" i="3" s="1"/>
  <c r="E98" i="3"/>
  <c r="I98" i="3" s="1"/>
  <c r="A100" i="3" l="1"/>
  <c r="C99" i="3"/>
  <c r="G99" i="3" s="1"/>
  <c r="B99" i="3"/>
  <c r="F99" i="3" s="1"/>
  <c r="E99" i="3"/>
  <c r="I99" i="3" s="1"/>
  <c r="D99" i="3"/>
  <c r="H99" i="3" s="1"/>
  <c r="A101" i="3" l="1"/>
  <c r="C100" i="3"/>
  <c r="G100" i="3" s="1"/>
  <c r="D100" i="3"/>
  <c r="H100" i="3" s="1"/>
  <c r="B100" i="3"/>
  <c r="F100" i="3" s="1"/>
  <c r="E100" i="3"/>
  <c r="I100" i="3" s="1"/>
  <c r="A102" i="3" l="1"/>
  <c r="C101" i="3"/>
  <c r="G101" i="3" s="1"/>
  <c r="B101" i="3"/>
  <c r="F101" i="3" s="1"/>
  <c r="D101" i="3"/>
  <c r="H101" i="3" s="1"/>
  <c r="E101" i="3"/>
  <c r="I101" i="3" s="1"/>
  <c r="A103" i="3" l="1"/>
  <c r="C102" i="3"/>
  <c r="G102" i="3" s="1"/>
  <c r="D102" i="3"/>
  <c r="H102" i="3" s="1"/>
  <c r="B102" i="3"/>
  <c r="F102" i="3" s="1"/>
  <c r="E102" i="3"/>
  <c r="I102" i="3" s="1"/>
  <c r="A104" i="3" l="1"/>
  <c r="C103" i="3"/>
  <c r="G103" i="3" s="1"/>
  <c r="B103" i="3"/>
  <c r="F103" i="3" s="1"/>
  <c r="D103" i="3"/>
  <c r="H103" i="3" s="1"/>
  <c r="E103" i="3"/>
  <c r="I103" i="3" s="1"/>
  <c r="A105" i="3" l="1"/>
  <c r="C104" i="3"/>
  <c r="G104" i="3" s="1"/>
  <c r="D104" i="3"/>
  <c r="H104" i="3" s="1"/>
  <c r="B104" i="3"/>
  <c r="F104" i="3" s="1"/>
  <c r="E104" i="3"/>
  <c r="I104" i="3" s="1"/>
  <c r="A106" i="3" l="1"/>
  <c r="C105" i="3"/>
  <c r="G105" i="3" s="1"/>
  <c r="B105" i="3"/>
  <c r="F105" i="3" s="1"/>
  <c r="D105" i="3"/>
  <c r="H105" i="3" s="1"/>
  <c r="E105" i="3"/>
  <c r="I105" i="3" s="1"/>
  <c r="A107" i="3" l="1"/>
  <c r="C106" i="3"/>
  <c r="G106" i="3" s="1"/>
  <c r="D106" i="3"/>
  <c r="H106" i="3" s="1"/>
  <c r="B106" i="3"/>
  <c r="F106" i="3" s="1"/>
  <c r="E106" i="3"/>
  <c r="I106" i="3" s="1"/>
  <c r="A108" i="3" l="1"/>
  <c r="C107" i="3"/>
  <c r="G107" i="3" s="1"/>
  <c r="D107" i="3"/>
  <c r="H107" i="3" s="1"/>
  <c r="E107" i="3"/>
  <c r="I107" i="3" s="1"/>
  <c r="B107" i="3"/>
  <c r="F107" i="3" s="1"/>
  <c r="A109" i="3" l="1"/>
  <c r="C108" i="3"/>
  <c r="G108" i="3" s="1"/>
  <c r="D108" i="3"/>
  <c r="H108" i="3" s="1"/>
  <c r="B108" i="3"/>
  <c r="F108" i="3" s="1"/>
  <c r="E108" i="3"/>
  <c r="I108" i="3" s="1"/>
  <c r="A110" i="3" l="1"/>
  <c r="C109" i="3"/>
  <c r="G109" i="3" s="1"/>
  <c r="D109" i="3"/>
  <c r="H109" i="3" s="1"/>
  <c r="B109" i="3"/>
  <c r="F109" i="3" s="1"/>
  <c r="E109" i="3"/>
  <c r="I109" i="3" s="1"/>
  <c r="A111" i="3" l="1"/>
  <c r="C110" i="3"/>
  <c r="G110" i="3" s="1"/>
  <c r="D110" i="3"/>
  <c r="H110" i="3" s="1"/>
  <c r="E110" i="3"/>
  <c r="I110" i="3" s="1"/>
  <c r="B110" i="3"/>
  <c r="F110" i="3" s="1"/>
  <c r="A112" i="3" l="1"/>
  <c r="C111" i="3"/>
  <c r="G111" i="3" s="1"/>
  <c r="B111" i="3"/>
  <c r="F111" i="3" s="1"/>
  <c r="D111" i="3"/>
  <c r="H111" i="3" s="1"/>
  <c r="E111" i="3"/>
  <c r="I111" i="3" s="1"/>
  <c r="A113" i="3" l="1"/>
  <c r="C112" i="3"/>
  <c r="G112" i="3" s="1"/>
  <c r="D112" i="3"/>
  <c r="H112" i="3" s="1"/>
  <c r="E112" i="3"/>
  <c r="I112" i="3" s="1"/>
  <c r="B112" i="3"/>
  <c r="F112" i="3" s="1"/>
  <c r="A114" i="3" l="1"/>
  <c r="C113" i="3"/>
  <c r="G113" i="3" s="1"/>
  <c r="E113" i="3"/>
  <c r="I113" i="3" s="1"/>
  <c r="B113" i="3"/>
  <c r="F113" i="3" s="1"/>
  <c r="D113" i="3"/>
  <c r="H113" i="3" s="1"/>
  <c r="A115" i="3" l="1"/>
  <c r="C114" i="3"/>
  <c r="G114" i="3" s="1"/>
  <c r="D114" i="3"/>
  <c r="H114" i="3" s="1"/>
  <c r="B114" i="3"/>
  <c r="F114" i="3" s="1"/>
  <c r="E114" i="3"/>
  <c r="I114" i="3" s="1"/>
  <c r="A116" i="3" l="1"/>
  <c r="C115" i="3"/>
  <c r="G115" i="3" s="1"/>
  <c r="B115" i="3"/>
  <c r="F115" i="3" s="1"/>
  <c r="D115" i="3"/>
  <c r="H115" i="3" s="1"/>
  <c r="E115" i="3"/>
  <c r="I115" i="3" s="1"/>
  <c r="A117" i="3" l="1"/>
  <c r="C116" i="3"/>
  <c r="G116" i="3" s="1"/>
  <c r="D116" i="3"/>
  <c r="H116" i="3" s="1"/>
  <c r="B116" i="3"/>
  <c r="F116" i="3" s="1"/>
  <c r="E116" i="3"/>
  <c r="I116" i="3" s="1"/>
  <c r="A118" i="3" l="1"/>
  <c r="C117" i="3"/>
  <c r="G117" i="3" s="1"/>
  <c r="B117" i="3"/>
  <c r="F117" i="3" s="1"/>
  <c r="D117" i="3"/>
  <c r="H117" i="3" s="1"/>
  <c r="E117" i="3"/>
  <c r="I117" i="3" s="1"/>
  <c r="A119" i="3" l="1"/>
  <c r="C118" i="3"/>
  <c r="G118" i="3" s="1"/>
  <c r="D118" i="3"/>
  <c r="H118" i="3" s="1"/>
  <c r="B118" i="3"/>
  <c r="F118" i="3" s="1"/>
  <c r="E118" i="3"/>
  <c r="I118" i="3" s="1"/>
  <c r="A120" i="3" l="1"/>
  <c r="C119" i="3"/>
  <c r="G119" i="3" s="1"/>
  <c r="B119" i="3"/>
  <c r="F119" i="3" s="1"/>
  <c r="D119" i="3"/>
  <c r="H119" i="3" s="1"/>
  <c r="E119" i="3"/>
  <c r="I119" i="3" s="1"/>
  <c r="A121" i="3" l="1"/>
  <c r="C120" i="3"/>
  <c r="G120" i="3" s="1"/>
  <c r="D120" i="3"/>
  <c r="H120" i="3" s="1"/>
  <c r="B120" i="3"/>
  <c r="F120" i="3" s="1"/>
  <c r="E120" i="3"/>
  <c r="I120" i="3" s="1"/>
  <c r="A122" i="3" l="1"/>
  <c r="C121" i="3"/>
  <c r="G121" i="3" s="1"/>
  <c r="B121" i="3"/>
  <c r="F121" i="3" s="1"/>
  <c r="D121" i="3"/>
  <c r="H121" i="3" s="1"/>
  <c r="E121" i="3"/>
  <c r="I121" i="3" s="1"/>
  <c r="A123" i="3" l="1"/>
  <c r="C122" i="3"/>
  <c r="G122" i="3" s="1"/>
  <c r="D122" i="3"/>
  <c r="H122" i="3" s="1"/>
  <c r="B122" i="3"/>
  <c r="F122" i="3" s="1"/>
  <c r="E122" i="3"/>
  <c r="I122" i="3" s="1"/>
  <c r="A124" i="3" l="1"/>
  <c r="C123" i="3"/>
  <c r="G123" i="3" s="1"/>
  <c r="D123" i="3"/>
  <c r="H123" i="3" s="1"/>
  <c r="E123" i="3"/>
  <c r="I123" i="3" s="1"/>
  <c r="B123" i="3"/>
  <c r="F123" i="3" s="1"/>
  <c r="A125" i="3" l="1"/>
  <c r="C124" i="3"/>
  <c r="G124" i="3" s="1"/>
  <c r="D124" i="3"/>
  <c r="H124" i="3" s="1"/>
  <c r="B124" i="3"/>
  <c r="F124" i="3" s="1"/>
  <c r="E124" i="3"/>
  <c r="I124" i="3" s="1"/>
  <c r="A126" i="3" l="1"/>
  <c r="C125" i="3"/>
  <c r="G125" i="3" s="1"/>
  <c r="D125" i="3"/>
  <c r="H125" i="3" s="1"/>
  <c r="B125" i="3"/>
  <c r="F125" i="3" s="1"/>
  <c r="E125" i="3"/>
  <c r="I125" i="3" s="1"/>
  <c r="A127" i="3" l="1"/>
  <c r="C126" i="3"/>
  <c r="G126" i="3" s="1"/>
  <c r="D126" i="3"/>
  <c r="H126" i="3" s="1"/>
  <c r="E126" i="3"/>
  <c r="I126" i="3" s="1"/>
  <c r="B126" i="3"/>
  <c r="F126" i="3" s="1"/>
  <c r="A128" i="3" l="1"/>
  <c r="C127" i="3"/>
  <c r="G127" i="3" s="1"/>
  <c r="B127" i="3"/>
  <c r="F127" i="3" s="1"/>
  <c r="D127" i="3"/>
  <c r="H127" i="3" s="1"/>
  <c r="E127" i="3"/>
  <c r="I127" i="3" s="1"/>
  <c r="A129" i="3" l="1"/>
  <c r="C128" i="3"/>
  <c r="G128" i="3" s="1"/>
  <c r="D128" i="3"/>
  <c r="H128" i="3" s="1"/>
  <c r="B128" i="3"/>
  <c r="F128" i="3" s="1"/>
  <c r="E128" i="3"/>
  <c r="I128" i="3" s="1"/>
  <c r="A130" i="3" l="1"/>
  <c r="C129" i="3"/>
  <c r="G129" i="3" s="1"/>
  <c r="E129" i="3"/>
  <c r="I129" i="3" s="1"/>
  <c r="B129" i="3"/>
  <c r="F129" i="3" s="1"/>
  <c r="D129" i="3"/>
  <c r="H129" i="3" s="1"/>
  <c r="A131" i="3" l="1"/>
  <c r="C130" i="3"/>
  <c r="G130" i="3" s="1"/>
  <c r="D130" i="3"/>
  <c r="H130" i="3" s="1"/>
  <c r="B130" i="3"/>
  <c r="F130" i="3" s="1"/>
  <c r="E130" i="3"/>
  <c r="I130" i="3" s="1"/>
  <c r="A132" i="3" l="1"/>
  <c r="C131" i="3"/>
  <c r="G131" i="3" s="1"/>
  <c r="E131" i="3"/>
  <c r="I131" i="3" s="1"/>
  <c r="B131" i="3"/>
  <c r="F131" i="3" s="1"/>
  <c r="D131" i="3"/>
  <c r="H131" i="3" s="1"/>
  <c r="A133" i="3" l="1"/>
  <c r="C132" i="3"/>
  <c r="G132" i="3" s="1"/>
  <c r="E132" i="3"/>
  <c r="I132" i="3" s="1"/>
  <c r="B132" i="3"/>
  <c r="F132" i="3" s="1"/>
  <c r="D132" i="3"/>
  <c r="H132" i="3" s="1"/>
  <c r="A134" i="3" l="1"/>
  <c r="C133" i="3"/>
  <c r="G133" i="3" s="1"/>
  <c r="B133" i="3"/>
  <c r="F133" i="3" s="1"/>
  <c r="D133" i="3"/>
  <c r="H133" i="3" s="1"/>
  <c r="E133" i="3"/>
  <c r="I133" i="3" s="1"/>
  <c r="A135" i="3" l="1"/>
  <c r="C134" i="3"/>
  <c r="G134" i="3" s="1"/>
  <c r="D134" i="3"/>
  <c r="H134" i="3" s="1"/>
  <c r="B134" i="3"/>
  <c r="F134" i="3" s="1"/>
  <c r="E134" i="3"/>
  <c r="I134" i="3" s="1"/>
  <c r="A136" i="3" l="1"/>
  <c r="C135" i="3"/>
  <c r="G135" i="3" s="1"/>
  <c r="D135" i="3"/>
  <c r="H135" i="3" s="1"/>
  <c r="E135" i="3"/>
  <c r="I135" i="3" s="1"/>
  <c r="B135" i="3"/>
  <c r="F135" i="3" s="1"/>
  <c r="A137" i="3" l="1"/>
  <c r="C136" i="3"/>
  <c r="G136" i="3" s="1"/>
  <c r="B136" i="3"/>
  <c r="F136" i="3" s="1"/>
  <c r="D136" i="3"/>
  <c r="H136" i="3" s="1"/>
  <c r="E136" i="3"/>
  <c r="I136" i="3" s="1"/>
  <c r="A138" i="3" l="1"/>
  <c r="C137" i="3"/>
  <c r="G137" i="3" s="1"/>
  <c r="B137" i="3"/>
  <c r="F137" i="3" s="1"/>
  <c r="D137" i="3"/>
  <c r="H137" i="3" s="1"/>
  <c r="E137" i="3"/>
  <c r="I137" i="3" s="1"/>
  <c r="A139" i="3" l="1"/>
  <c r="C138" i="3"/>
  <c r="G138" i="3" s="1"/>
  <c r="B138" i="3"/>
  <c r="F138" i="3" s="1"/>
  <c r="D138" i="3"/>
  <c r="H138" i="3" s="1"/>
  <c r="E138" i="3"/>
  <c r="I138" i="3" s="1"/>
  <c r="A140" i="3" l="1"/>
  <c r="C139" i="3"/>
  <c r="G139" i="3" s="1"/>
  <c r="B139" i="3"/>
  <c r="F139" i="3" s="1"/>
  <c r="D139" i="3"/>
  <c r="H139" i="3" s="1"/>
  <c r="E139" i="3"/>
  <c r="I139" i="3" s="1"/>
  <c r="A141" i="3" l="1"/>
  <c r="C140" i="3"/>
  <c r="G140" i="3" s="1"/>
  <c r="E140" i="3"/>
  <c r="I140" i="3" s="1"/>
  <c r="B140" i="3"/>
  <c r="F140" i="3" s="1"/>
  <c r="D140" i="3"/>
  <c r="H140" i="3" s="1"/>
  <c r="A142" i="3" l="1"/>
  <c r="C141" i="3"/>
  <c r="G141" i="3" s="1"/>
  <c r="B141" i="3"/>
  <c r="F141" i="3" s="1"/>
  <c r="D141" i="3"/>
  <c r="H141" i="3" s="1"/>
  <c r="E141" i="3"/>
  <c r="I141" i="3" s="1"/>
  <c r="A143" i="3" l="1"/>
  <c r="C142" i="3"/>
  <c r="G142" i="3" s="1"/>
  <c r="D142" i="3"/>
  <c r="H142" i="3" s="1"/>
  <c r="B142" i="3"/>
  <c r="F142" i="3" s="1"/>
  <c r="E142" i="3"/>
  <c r="I142" i="3" s="1"/>
  <c r="A144" i="3" l="1"/>
  <c r="C143" i="3"/>
  <c r="G143" i="3" s="1"/>
  <c r="D143" i="3"/>
  <c r="H143" i="3" s="1"/>
  <c r="E143" i="3"/>
  <c r="I143" i="3" s="1"/>
  <c r="B143" i="3"/>
  <c r="F143" i="3" s="1"/>
  <c r="A145" i="3" l="1"/>
  <c r="C144" i="3"/>
  <c r="G144" i="3" s="1"/>
  <c r="B144" i="3"/>
  <c r="F144" i="3" s="1"/>
  <c r="D144" i="3"/>
  <c r="H144" i="3" s="1"/>
  <c r="E144" i="3"/>
  <c r="I144" i="3" s="1"/>
  <c r="A146" i="3" l="1"/>
  <c r="C145" i="3"/>
  <c r="G145" i="3" s="1"/>
  <c r="B145" i="3"/>
  <c r="F145" i="3" s="1"/>
  <c r="D145" i="3"/>
  <c r="H145" i="3" s="1"/>
  <c r="E145" i="3"/>
  <c r="I145" i="3" s="1"/>
  <c r="A147" i="3" l="1"/>
  <c r="C146" i="3"/>
  <c r="G146" i="3" s="1"/>
  <c r="B146" i="3"/>
  <c r="F146" i="3" s="1"/>
  <c r="D146" i="3"/>
  <c r="H146" i="3" s="1"/>
  <c r="E146" i="3"/>
  <c r="I146" i="3" s="1"/>
  <c r="A148" i="3" l="1"/>
  <c r="C147" i="3"/>
  <c r="G147" i="3" s="1"/>
  <c r="E147" i="3"/>
  <c r="I147" i="3" s="1"/>
  <c r="B147" i="3"/>
  <c r="F147" i="3" s="1"/>
  <c r="D147" i="3"/>
  <c r="H147" i="3" s="1"/>
  <c r="A149" i="3" l="1"/>
  <c r="C148" i="3"/>
  <c r="G148" i="3" s="1"/>
  <c r="E148" i="3"/>
  <c r="I148" i="3" s="1"/>
  <c r="B148" i="3"/>
  <c r="F148" i="3" s="1"/>
  <c r="D148" i="3"/>
  <c r="H148" i="3" s="1"/>
  <c r="A150" i="3" l="1"/>
  <c r="C149" i="3"/>
  <c r="G149" i="3" s="1"/>
  <c r="B149" i="3"/>
  <c r="F149" i="3" s="1"/>
  <c r="D149" i="3"/>
  <c r="H149" i="3" s="1"/>
  <c r="E149" i="3"/>
  <c r="I149" i="3" s="1"/>
  <c r="A151" i="3" l="1"/>
  <c r="C150" i="3"/>
  <c r="G150" i="3" s="1"/>
  <c r="B150" i="3"/>
  <c r="F150" i="3" s="1"/>
  <c r="D150" i="3"/>
  <c r="H150" i="3" s="1"/>
  <c r="E150" i="3"/>
  <c r="I150" i="3" s="1"/>
  <c r="A152" i="3" l="1"/>
  <c r="C151" i="3"/>
  <c r="G151" i="3" s="1"/>
  <c r="D151" i="3"/>
  <c r="H151" i="3" s="1"/>
  <c r="E151" i="3"/>
  <c r="I151" i="3" s="1"/>
  <c r="B151" i="3"/>
  <c r="F151" i="3" s="1"/>
  <c r="A153" i="3" l="1"/>
  <c r="C152" i="3"/>
  <c r="G152" i="3" s="1"/>
  <c r="B152" i="3"/>
  <c r="F152" i="3" s="1"/>
  <c r="D152" i="3"/>
  <c r="H152" i="3" s="1"/>
  <c r="E152" i="3"/>
  <c r="I152" i="3" s="1"/>
  <c r="A154" i="3" l="1"/>
  <c r="C153" i="3"/>
  <c r="G153" i="3" s="1"/>
  <c r="B153" i="3"/>
  <c r="F153" i="3" s="1"/>
  <c r="D153" i="3"/>
  <c r="H153" i="3" s="1"/>
  <c r="E153" i="3"/>
  <c r="I153" i="3" s="1"/>
  <c r="A155" i="3" l="1"/>
  <c r="C154" i="3"/>
  <c r="G154" i="3" s="1"/>
  <c r="B154" i="3"/>
  <c r="F154" i="3" s="1"/>
  <c r="D154" i="3"/>
  <c r="H154" i="3" s="1"/>
  <c r="E154" i="3"/>
  <c r="I154" i="3" s="1"/>
  <c r="A156" i="3" l="1"/>
  <c r="C155" i="3"/>
  <c r="G155" i="3" s="1"/>
  <c r="B155" i="3"/>
  <c r="F155" i="3" s="1"/>
  <c r="E155" i="3"/>
  <c r="I155" i="3" s="1"/>
  <c r="D155" i="3"/>
  <c r="H155" i="3" s="1"/>
  <c r="A157" i="3" l="1"/>
  <c r="C156" i="3"/>
  <c r="G156" i="3" s="1"/>
  <c r="E156" i="3"/>
  <c r="I156" i="3" s="1"/>
  <c r="B156" i="3"/>
  <c r="F156" i="3" s="1"/>
  <c r="D156" i="3"/>
  <c r="H156" i="3" s="1"/>
  <c r="A158" i="3" l="1"/>
  <c r="B157" i="3"/>
  <c r="F157" i="3" s="1"/>
  <c r="C157" i="3"/>
  <c r="G157" i="3" s="1"/>
  <c r="D157" i="3"/>
  <c r="H157" i="3" s="1"/>
  <c r="E157" i="3"/>
  <c r="I157" i="3" s="1"/>
  <c r="A159" i="3" l="1"/>
  <c r="C158" i="3"/>
  <c r="G158" i="3" s="1"/>
  <c r="B158" i="3"/>
  <c r="F158" i="3" s="1"/>
  <c r="D158" i="3"/>
  <c r="H158" i="3" s="1"/>
  <c r="E158" i="3"/>
  <c r="I158" i="3" s="1"/>
  <c r="A160" i="3" l="1"/>
  <c r="B159" i="3"/>
  <c r="F159" i="3" s="1"/>
  <c r="C159" i="3"/>
  <c r="G159" i="3" s="1"/>
  <c r="D159" i="3"/>
  <c r="H159" i="3" s="1"/>
  <c r="E159" i="3"/>
  <c r="I159" i="3" s="1"/>
  <c r="A161" i="3" l="1"/>
  <c r="B160" i="3"/>
  <c r="F160" i="3" s="1"/>
  <c r="C160" i="3"/>
  <c r="G160" i="3" s="1"/>
  <c r="D160" i="3"/>
  <c r="H160" i="3" s="1"/>
  <c r="E160" i="3"/>
  <c r="I160" i="3" s="1"/>
  <c r="A162" i="3" l="1"/>
  <c r="B161" i="3"/>
  <c r="F161" i="3" s="1"/>
  <c r="C161" i="3"/>
  <c r="G161" i="3" s="1"/>
  <c r="D161" i="3"/>
  <c r="H161" i="3" s="1"/>
  <c r="E161" i="3"/>
  <c r="I161" i="3" s="1"/>
  <c r="A163" i="3" l="1"/>
  <c r="C162" i="3"/>
  <c r="G162" i="3" s="1"/>
  <c r="B162" i="3"/>
  <c r="F162" i="3" s="1"/>
  <c r="D162" i="3"/>
  <c r="H162" i="3" s="1"/>
  <c r="E162" i="3"/>
  <c r="I162" i="3" s="1"/>
  <c r="A164" i="3" l="1"/>
  <c r="B163" i="3"/>
  <c r="F163" i="3" s="1"/>
  <c r="C163" i="3"/>
  <c r="G163" i="3" s="1"/>
  <c r="D163" i="3"/>
  <c r="H163" i="3" s="1"/>
  <c r="E163" i="3"/>
  <c r="I163" i="3" s="1"/>
  <c r="A165" i="3" l="1"/>
  <c r="C164" i="3"/>
  <c r="G164" i="3" s="1"/>
  <c r="B164" i="3"/>
  <c r="F164" i="3" s="1"/>
  <c r="D164" i="3"/>
  <c r="H164" i="3" s="1"/>
  <c r="E164" i="3"/>
  <c r="I164" i="3" s="1"/>
  <c r="A166" i="3" l="1"/>
  <c r="B165" i="3"/>
  <c r="F165" i="3" s="1"/>
  <c r="C165" i="3"/>
  <c r="G165" i="3" s="1"/>
  <c r="D165" i="3"/>
  <c r="H165" i="3" s="1"/>
  <c r="E165" i="3"/>
  <c r="I165" i="3" s="1"/>
  <c r="A167" i="3" l="1"/>
  <c r="C166" i="3"/>
  <c r="G166" i="3" s="1"/>
  <c r="B166" i="3"/>
  <c r="F166" i="3" s="1"/>
  <c r="D166" i="3"/>
  <c r="H166" i="3" s="1"/>
  <c r="E166" i="3"/>
  <c r="I166" i="3" s="1"/>
  <c r="A168" i="3" l="1"/>
  <c r="B167" i="3"/>
  <c r="F167" i="3" s="1"/>
  <c r="C167" i="3"/>
  <c r="G167" i="3" s="1"/>
  <c r="D167" i="3"/>
  <c r="H167" i="3" s="1"/>
  <c r="E167" i="3"/>
  <c r="I167" i="3" s="1"/>
  <c r="B168" i="3" l="1"/>
  <c r="F168" i="3" s="1"/>
  <c r="C168" i="3"/>
  <c r="G168" i="3" s="1"/>
  <c r="D168" i="3"/>
  <c r="H168" i="3" s="1"/>
  <c r="E168" i="3"/>
  <c r="I168" i="3" s="1"/>
</calcChain>
</file>

<file path=xl/sharedStrings.xml><?xml version="1.0" encoding="utf-8"?>
<sst xmlns="http://schemas.openxmlformats.org/spreadsheetml/2006/main" count="46" uniqueCount="25">
  <si>
    <t>Borrow Rate</t>
  </si>
  <si>
    <t>Utilization Rate</t>
  </si>
  <si>
    <t>Supply Rate</t>
  </si>
  <si>
    <t>T. Borrow(Wei)</t>
  </si>
  <si>
    <t>T. Supply(Wei)</t>
  </si>
  <si>
    <t>X_rate_cToken</t>
  </si>
  <si>
    <t>Tk.Price(USD)</t>
  </si>
  <si>
    <t>slope</t>
  </si>
  <si>
    <t>intercept</t>
  </si>
  <si>
    <t>Rf</t>
  </si>
  <si>
    <t>Date</t>
  </si>
  <si>
    <t>Implied BR</t>
  </si>
  <si>
    <t>BR diff</t>
  </si>
  <si>
    <t>Implied SR</t>
  </si>
  <si>
    <t>Interest Rate model</t>
  </si>
  <si>
    <t xml:space="preserve"> </t>
  </si>
  <si>
    <t>Utilization</t>
  </si>
  <si>
    <t>Dates</t>
  </si>
  <si>
    <t>Borrow Rates</t>
  </si>
  <si>
    <t>Supply Rates</t>
  </si>
  <si>
    <t>Margin</t>
  </si>
  <si>
    <t>SR</t>
  </si>
  <si>
    <t>Delta Tsupply</t>
  </si>
  <si>
    <t>Inv Delta Tsupply +1</t>
  </si>
  <si>
    <t>X_rate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</si>
</sst>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000"/>
    <numFmt numFmtId="166" formatCode="yyyy\-mm\-dd;@"/>
    <numFmt numFmtId="167" formatCode="0.00000"/>
    <numFmt numFmtId="168" formatCode="0.0000000"/>
    <numFmt numFmtId="169" formatCode="0.00000000"/>
    <numFmt numFmtId="172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3" xfId="0" applyFont="1" applyFill="1" applyBorder="1" applyAlignment="1">
      <alignment horizontal="left" vertical="top"/>
    </xf>
    <xf numFmtId="0" fontId="0" fillId="2" borderId="0" xfId="0" applyFill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" fillId="0" borderId="0" xfId="0" applyNumberFormat="1" applyFont="1"/>
    <xf numFmtId="0" fontId="1" fillId="0" borderId="0" xfId="0" applyFont="1" applyFill="1" applyBorder="1"/>
    <xf numFmtId="14" fontId="0" fillId="0" borderId="0" xfId="0" applyNumberFormat="1"/>
    <xf numFmtId="0" fontId="1" fillId="0" borderId="0" xfId="0" applyFont="1" applyAlignment="1">
      <alignment horizontal="center"/>
    </xf>
    <xf numFmtId="172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'interes&amp;utilization'!$B$8</c:f>
              <c:strCache>
                <c:ptCount val="1"/>
                <c:pt idx="0">
                  <c:v>12/9/2019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'interes&amp;utilization'!$B$9:$B$168</c:f>
              <c:numCache>
                <c:formatCode>General</c:formatCode>
                <c:ptCount val="160"/>
                <c:pt idx="0">
                  <c:v>2.0028500000000001E-2</c:v>
                </c:pt>
                <c:pt idx="1">
                  <c:v>2.0285000000000001E-2</c:v>
                </c:pt>
                <c:pt idx="2">
                  <c:v>2.0541500000000001E-2</c:v>
                </c:pt>
                <c:pt idx="3">
                  <c:v>2.0798000000000001E-2</c:v>
                </c:pt>
                <c:pt idx="4">
                  <c:v>2.10545E-2</c:v>
                </c:pt>
                <c:pt idx="5">
                  <c:v>2.1311E-2</c:v>
                </c:pt>
                <c:pt idx="6">
                  <c:v>2.15675E-2</c:v>
                </c:pt>
                <c:pt idx="7">
                  <c:v>2.1824E-2</c:v>
                </c:pt>
                <c:pt idx="8">
                  <c:v>2.2080499999999999E-2</c:v>
                </c:pt>
                <c:pt idx="9">
                  <c:v>2.2336999999999999E-2</c:v>
                </c:pt>
                <c:pt idx="10">
                  <c:v>2.2593499999999999E-2</c:v>
                </c:pt>
                <c:pt idx="11">
                  <c:v>2.2849999999999999E-2</c:v>
                </c:pt>
                <c:pt idx="12">
                  <c:v>2.3106499999999999E-2</c:v>
                </c:pt>
                <c:pt idx="13">
                  <c:v>2.3362999999999998E-2</c:v>
                </c:pt>
                <c:pt idx="14">
                  <c:v>2.3619499999999998E-2</c:v>
                </c:pt>
                <c:pt idx="15">
                  <c:v>2.3875999999999998E-2</c:v>
                </c:pt>
                <c:pt idx="16">
                  <c:v>2.4132500000000001E-2</c:v>
                </c:pt>
                <c:pt idx="17">
                  <c:v>2.4389000000000001E-2</c:v>
                </c:pt>
                <c:pt idx="18">
                  <c:v>2.4645500000000001E-2</c:v>
                </c:pt>
                <c:pt idx="19">
                  <c:v>2.4902000000000001E-2</c:v>
                </c:pt>
                <c:pt idx="20">
                  <c:v>2.51585E-2</c:v>
                </c:pt>
                <c:pt idx="21">
                  <c:v>2.5415E-2</c:v>
                </c:pt>
                <c:pt idx="22">
                  <c:v>2.56715E-2</c:v>
                </c:pt>
                <c:pt idx="23">
                  <c:v>2.5928E-2</c:v>
                </c:pt>
                <c:pt idx="24">
                  <c:v>2.6184500000000003E-2</c:v>
                </c:pt>
                <c:pt idx="25">
                  <c:v>2.6441000000000003E-2</c:v>
                </c:pt>
                <c:pt idx="26">
                  <c:v>2.6697500000000002E-2</c:v>
                </c:pt>
                <c:pt idx="27">
                  <c:v>2.6954000000000002E-2</c:v>
                </c:pt>
                <c:pt idx="28">
                  <c:v>2.7210500000000006E-2</c:v>
                </c:pt>
                <c:pt idx="29">
                  <c:v>2.7467000000000005E-2</c:v>
                </c:pt>
                <c:pt idx="30">
                  <c:v>2.7723500000000005E-2</c:v>
                </c:pt>
                <c:pt idx="31">
                  <c:v>2.7980000000000005E-2</c:v>
                </c:pt>
                <c:pt idx="32">
                  <c:v>2.8236500000000005E-2</c:v>
                </c:pt>
                <c:pt idx="33">
                  <c:v>2.8493000000000004E-2</c:v>
                </c:pt>
                <c:pt idx="34">
                  <c:v>2.8749500000000004E-2</c:v>
                </c:pt>
                <c:pt idx="35">
                  <c:v>2.9006000000000004E-2</c:v>
                </c:pt>
                <c:pt idx="36">
                  <c:v>2.9262500000000004E-2</c:v>
                </c:pt>
                <c:pt idx="37">
                  <c:v>2.9519000000000004E-2</c:v>
                </c:pt>
                <c:pt idx="38">
                  <c:v>2.9775500000000003E-2</c:v>
                </c:pt>
                <c:pt idx="39">
                  <c:v>3.0032000000000003E-2</c:v>
                </c:pt>
                <c:pt idx="40">
                  <c:v>3.0288500000000003E-2</c:v>
                </c:pt>
                <c:pt idx="41">
                  <c:v>3.0545000000000003E-2</c:v>
                </c:pt>
                <c:pt idx="42">
                  <c:v>3.0801500000000002E-2</c:v>
                </c:pt>
                <c:pt idx="43">
                  <c:v>3.1058000000000002E-2</c:v>
                </c:pt>
                <c:pt idx="44">
                  <c:v>3.1314500000000002E-2</c:v>
                </c:pt>
                <c:pt idx="45">
                  <c:v>3.1571000000000002E-2</c:v>
                </c:pt>
                <c:pt idx="46">
                  <c:v>3.1827500000000002E-2</c:v>
                </c:pt>
                <c:pt idx="47">
                  <c:v>3.2084000000000001E-2</c:v>
                </c:pt>
                <c:pt idx="48">
                  <c:v>3.2340500000000001E-2</c:v>
                </c:pt>
                <c:pt idx="49">
                  <c:v>3.2597000000000001E-2</c:v>
                </c:pt>
                <c:pt idx="50">
                  <c:v>3.2853499999999994E-2</c:v>
                </c:pt>
                <c:pt idx="51">
                  <c:v>3.3110000000000001E-2</c:v>
                </c:pt>
                <c:pt idx="52">
                  <c:v>3.3366499999999993E-2</c:v>
                </c:pt>
                <c:pt idx="53">
                  <c:v>3.3623E-2</c:v>
                </c:pt>
                <c:pt idx="54">
                  <c:v>3.3879499999999993E-2</c:v>
                </c:pt>
                <c:pt idx="55">
                  <c:v>3.4135999999999993E-2</c:v>
                </c:pt>
                <c:pt idx="56">
                  <c:v>3.4392499999999993E-2</c:v>
                </c:pt>
                <c:pt idx="57">
                  <c:v>3.4648999999999992E-2</c:v>
                </c:pt>
                <c:pt idx="58">
                  <c:v>3.4905499999999992E-2</c:v>
                </c:pt>
                <c:pt idx="59">
                  <c:v>3.5161999999999992E-2</c:v>
                </c:pt>
                <c:pt idx="60">
                  <c:v>3.5418499999999992E-2</c:v>
                </c:pt>
                <c:pt idx="61">
                  <c:v>3.5674999999999991E-2</c:v>
                </c:pt>
                <c:pt idx="62">
                  <c:v>3.5931499999999991E-2</c:v>
                </c:pt>
                <c:pt idx="63">
                  <c:v>3.6187999999999991E-2</c:v>
                </c:pt>
                <c:pt idx="64">
                  <c:v>3.6444499999999991E-2</c:v>
                </c:pt>
                <c:pt idx="65">
                  <c:v>3.6700999999999991E-2</c:v>
                </c:pt>
                <c:pt idx="66">
                  <c:v>3.695749999999999E-2</c:v>
                </c:pt>
                <c:pt idx="67">
                  <c:v>3.7213999999999983E-2</c:v>
                </c:pt>
                <c:pt idx="68">
                  <c:v>3.747049999999999E-2</c:v>
                </c:pt>
                <c:pt idx="69">
                  <c:v>3.7726999999999983E-2</c:v>
                </c:pt>
                <c:pt idx="70">
                  <c:v>3.7983499999999989E-2</c:v>
                </c:pt>
                <c:pt idx="71">
                  <c:v>3.8239999999999982E-2</c:v>
                </c:pt>
                <c:pt idx="72">
                  <c:v>3.8496499999999989E-2</c:v>
                </c:pt>
                <c:pt idx="73">
                  <c:v>3.8752999999999982E-2</c:v>
                </c:pt>
                <c:pt idx="74">
                  <c:v>3.9009499999999989E-2</c:v>
                </c:pt>
                <c:pt idx="75">
                  <c:v>3.9265999999999981E-2</c:v>
                </c:pt>
                <c:pt idx="76">
                  <c:v>3.9522499999999988E-2</c:v>
                </c:pt>
                <c:pt idx="77">
                  <c:v>3.9778999999999981E-2</c:v>
                </c:pt>
                <c:pt idx="78">
                  <c:v>4.0035499999999988E-2</c:v>
                </c:pt>
                <c:pt idx="79">
                  <c:v>4.0291999999999981E-2</c:v>
                </c:pt>
                <c:pt idx="80">
                  <c:v>4.054849999999998E-2</c:v>
                </c:pt>
                <c:pt idx="81">
                  <c:v>4.080499999999998E-2</c:v>
                </c:pt>
                <c:pt idx="82">
                  <c:v>4.106149999999998E-2</c:v>
                </c:pt>
                <c:pt idx="83">
                  <c:v>4.131799999999998E-2</c:v>
                </c:pt>
                <c:pt idx="84">
                  <c:v>4.157449999999998E-2</c:v>
                </c:pt>
                <c:pt idx="85">
                  <c:v>4.1830999999999979E-2</c:v>
                </c:pt>
                <c:pt idx="86">
                  <c:v>4.2087499999999979E-2</c:v>
                </c:pt>
                <c:pt idx="87">
                  <c:v>4.2343999999999979E-2</c:v>
                </c:pt>
                <c:pt idx="88">
                  <c:v>4.2600499999999979E-2</c:v>
                </c:pt>
                <c:pt idx="89">
                  <c:v>4.2856999999999978E-2</c:v>
                </c:pt>
                <c:pt idx="90">
                  <c:v>4.3113499999999971E-2</c:v>
                </c:pt>
                <c:pt idx="91">
                  <c:v>4.3369999999999978E-2</c:v>
                </c:pt>
                <c:pt idx="92">
                  <c:v>4.3626499999999971E-2</c:v>
                </c:pt>
                <c:pt idx="93">
                  <c:v>4.3882999999999978E-2</c:v>
                </c:pt>
                <c:pt idx="94">
                  <c:v>4.413949999999997E-2</c:v>
                </c:pt>
                <c:pt idx="95">
                  <c:v>4.4395999999999977E-2</c:v>
                </c:pt>
                <c:pt idx="96">
                  <c:v>4.465249999999997E-2</c:v>
                </c:pt>
                <c:pt idx="97">
                  <c:v>4.4908999999999977E-2</c:v>
                </c:pt>
                <c:pt idx="98">
                  <c:v>4.516549999999997E-2</c:v>
                </c:pt>
                <c:pt idx="99">
                  <c:v>4.5421999999999969E-2</c:v>
                </c:pt>
                <c:pt idx="100">
                  <c:v>4.5678499999999969E-2</c:v>
                </c:pt>
                <c:pt idx="101">
                  <c:v>4.5934999999999969E-2</c:v>
                </c:pt>
                <c:pt idx="102">
                  <c:v>4.6191499999999969E-2</c:v>
                </c:pt>
                <c:pt idx="103">
                  <c:v>4.6447999999999968E-2</c:v>
                </c:pt>
                <c:pt idx="104">
                  <c:v>4.6704499999999968E-2</c:v>
                </c:pt>
                <c:pt idx="105">
                  <c:v>4.6960999999999968E-2</c:v>
                </c:pt>
                <c:pt idx="106">
                  <c:v>4.7217499999999968E-2</c:v>
                </c:pt>
                <c:pt idx="107">
                  <c:v>4.7473999999999968E-2</c:v>
                </c:pt>
                <c:pt idx="108">
                  <c:v>4.7730499999999967E-2</c:v>
                </c:pt>
                <c:pt idx="109">
                  <c:v>4.798699999999996E-2</c:v>
                </c:pt>
                <c:pt idx="110">
                  <c:v>4.8243499999999967E-2</c:v>
                </c:pt>
                <c:pt idx="111">
                  <c:v>4.849999999999996E-2</c:v>
                </c:pt>
                <c:pt idx="112">
                  <c:v>4.8756499999999967E-2</c:v>
                </c:pt>
                <c:pt idx="113">
                  <c:v>4.9012999999999959E-2</c:v>
                </c:pt>
                <c:pt idx="114">
                  <c:v>4.9269499999999966E-2</c:v>
                </c:pt>
                <c:pt idx="115">
                  <c:v>4.9525999999999959E-2</c:v>
                </c:pt>
                <c:pt idx="116">
                  <c:v>4.9782499999999966E-2</c:v>
                </c:pt>
                <c:pt idx="117">
                  <c:v>5.0038999999999959E-2</c:v>
                </c:pt>
                <c:pt idx="118">
                  <c:v>5.0295499999999958E-2</c:v>
                </c:pt>
                <c:pt idx="119">
                  <c:v>5.0551999999999958E-2</c:v>
                </c:pt>
                <c:pt idx="120">
                  <c:v>5.0808499999999958E-2</c:v>
                </c:pt>
                <c:pt idx="121">
                  <c:v>5.1064999999999958E-2</c:v>
                </c:pt>
                <c:pt idx="122">
                  <c:v>5.1321499999999964E-2</c:v>
                </c:pt>
                <c:pt idx="123">
                  <c:v>5.1577999999999957E-2</c:v>
                </c:pt>
                <c:pt idx="124">
                  <c:v>5.183449999999995E-2</c:v>
                </c:pt>
                <c:pt idx="125">
                  <c:v>5.2090999999999957E-2</c:v>
                </c:pt>
                <c:pt idx="126">
                  <c:v>5.234749999999995E-2</c:v>
                </c:pt>
                <c:pt idx="127">
                  <c:v>5.2603999999999956E-2</c:v>
                </c:pt>
                <c:pt idx="128">
                  <c:v>5.2860499999999949E-2</c:v>
                </c:pt>
                <c:pt idx="129">
                  <c:v>5.3116999999999956E-2</c:v>
                </c:pt>
                <c:pt idx="130">
                  <c:v>5.3373499999999949E-2</c:v>
                </c:pt>
                <c:pt idx="131">
                  <c:v>5.3629999999999955E-2</c:v>
                </c:pt>
                <c:pt idx="132">
                  <c:v>5.3886499999999948E-2</c:v>
                </c:pt>
                <c:pt idx="133">
                  <c:v>5.4142999999999955E-2</c:v>
                </c:pt>
                <c:pt idx="134">
                  <c:v>5.4399499999999948E-2</c:v>
                </c:pt>
                <c:pt idx="135">
                  <c:v>5.4655999999999955E-2</c:v>
                </c:pt>
                <c:pt idx="136">
                  <c:v>5.4912499999999947E-2</c:v>
                </c:pt>
                <c:pt idx="137">
                  <c:v>5.5168999999999954E-2</c:v>
                </c:pt>
                <c:pt idx="138">
                  <c:v>5.5425499999999947E-2</c:v>
                </c:pt>
                <c:pt idx="139">
                  <c:v>5.5681999999999954E-2</c:v>
                </c:pt>
                <c:pt idx="140">
                  <c:v>5.593849999999996E-2</c:v>
                </c:pt>
                <c:pt idx="141">
                  <c:v>5.6194999999999953E-2</c:v>
                </c:pt>
                <c:pt idx="142">
                  <c:v>5.645149999999996E-2</c:v>
                </c:pt>
                <c:pt idx="143">
                  <c:v>5.6707999999999967E-2</c:v>
                </c:pt>
                <c:pt idx="144">
                  <c:v>5.6964499999999973E-2</c:v>
                </c:pt>
                <c:pt idx="145">
                  <c:v>5.7220999999999966E-2</c:v>
                </c:pt>
                <c:pt idx="146">
                  <c:v>5.7477499999999973E-2</c:v>
                </c:pt>
                <c:pt idx="147">
                  <c:v>5.773399999999998E-2</c:v>
                </c:pt>
                <c:pt idx="148">
                  <c:v>5.7990499999999987E-2</c:v>
                </c:pt>
                <c:pt idx="149">
                  <c:v>5.8246999999999979E-2</c:v>
                </c:pt>
                <c:pt idx="150">
                  <c:v>5.8503499999999986E-2</c:v>
                </c:pt>
                <c:pt idx="151">
                  <c:v>5.8759999999999993E-2</c:v>
                </c:pt>
                <c:pt idx="152">
                  <c:v>5.90165E-2</c:v>
                </c:pt>
                <c:pt idx="153">
                  <c:v>5.9272999999999992E-2</c:v>
                </c:pt>
                <c:pt idx="154">
                  <c:v>5.9529499999999999E-2</c:v>
                </c:pt>
                <c:pt idx="155">
                  <c:v>5.9786000000000006E-2</c:v>
                </c:pt>
                <c:pt idx="156">
                  <c:v>6.0042500000000013E-2</c:v>
                </c:pt>
                <c:pt idx="157">
                  <c:v>6.0299000000000005E-2</c:v>
                </c:pt>
                <c:pt idx="158">
                  <c:v>6.0555500000000012E-2</c:v>
                </c:pt>
                <c:pt idx="159">
                  <c:v>6.0812000000000019E-2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2-4CDE-85A6-FBD0902AAD0E}"/>
            </c:ext>
          </c:extLst>
        </c:ser>
        <c:ser>
          <c:idx val="0"/>
          <c:order val="1"/>
          <c:tx>
            <c:strRef>
              <c:f>'interes&amp;utilization'!$C$8</c:f>
              <c:strCache>
                <c:ptCount val="1"/>
                <c:pt idx="0">
                  <c:v>1/27/2020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'interes&amp;utilization'!$C$9:$C$168</c:f>
              <c:numCache>
                <c:formatCode>General</c:formatCode>
                <c:ptCount val="160"/>
                <c:pt idx="0">
                  <c:v>2.0029000000000002E-2</c:v>
                </c:pt>
                <c:pt idx="1">
                  <c:v>2.0289999999999999E-2</c:v>
                </c:pt>
                <c:pt idx="2">
                  <c:v>2.0551E-2</c:v>
                </c:pt>
                <c:pt idx="3">
                  <c:v>2.0812000000000001E-2</c:v>
                </c:pt>
                <c:pt idx="4">
                  <c:v>2.1073000000000001E-2</c:v>
                </c:pt>
                <c:pt idx="5">
                  <c:v>2.1333999999999999E-2</c:v>
                </c:pt>
                <c:pt idx="6">
                  <c:v>2.1595E-2</c:v>
                </c:pt>
                <c:pt idx="7">
                  <c:v>2.1856E-2</c:v>
                </c:pt>
                <c:pt idx="8">
                  <c:v>2.2117000000000001E-2</c:v>
                </c:pt>
                <c:pt idx="9">
                  <c:v>2.2377999999999999E-2</c:v>
                </c:pt>
                <c:pt idx="10">
                  <c:v>2.2638999999999999E-2</c:v>
                </c:pt>
                <c:pt idx="11">
                  <c:v>2.29E-2</c:v>
                </c:pt>
                <c:pt idx="12">
                  <c:v>2.3161000000000001E-2</c:v>
                </c:pt>
                <c:pt idx="13">
                  <c:v>2.3421999999999998E-2</c:v>
                </c:pt>
                <c:pt idx="14">
                  <c:v>2.3682999999999999E-2</c:v>
                </c:pt>
                <c:pt idx="15">
                  <c:v>2.3944E-2</c:v>
                </c:pt>
                <c:pt idx="16">
                  <c:v>2.4204999999999997E-2</c:v>
                </c:pt>
                <c:pt idx="17">
                  <c:v>2.4465999999999998E-2</c:v>
                </c:pt>
                <c:pt idx="18">
                  <c:v>2.4726999999999999E-2</c:v>
                </c:pt>
                <c:pt idx="19">
                  <c:v>2.4988E-2</c:v>
                </c:pt>
                <c:pt idx="20">
                  <c:v>2.5249000000000001E-2</c:v>
                </c:pt>
                <c:pt idx="21">
                  <c:v>2.5510000000000001E-2</c:v>
                </c:pt>
                <c:pt idx="22">
                  <c:v>2.5771000000000002E-2</c:v>
                </c:pt>
                <c:pt idx="23">
                  <c:v>2.6032E-2</c:v>
                </c:pt>
                <c:pt idx="24">
                  <c:v>2.6293000000000004E-2</c:v>
                </c:pt>
                <c:pt idx="25">
                  <c:v>2.6554000000000001E-2</c:v>
                </c:pt>
                <c:pt idx="26">
                  <c:v>2.6815000000000002E-2</c:v>
                </c:pt>
                <c:pt idx="27">
                  <c:v>2.7076000000000003E-2</c:v>
                </c:pt>
                <c:pt idx="28">
                  <c:v>2.7337000000000004E-2</c:v>
                </c:pt>
                <c:pt idx="29">
                  <c:v>2.7598000000000004E-2</c:v>
                </c:pt>
                <c:pt idx="30">
                  <c:v>2.7859000000000005E-2</c:v>
                </c:pt>
                <c:pt idx="31">
                  <c:v>2.8120000000000006E-2</c:v>
                </c:pt>
                <c:pt idx="32">
                  <c:v>2.8381000000000003E-2</c:v>
                </c:pt>
                <c:pt idx="33">
                  <c:v>2.8642000000000008E-2</c:v>
                </c:pt>
                <c:pt idx="34">
                  <c:v>2.8903000000000005E-2</c:v>
                </c:pt>
                <c:pt idx="35">
                  <c:v>2.9164000000000006E-2</c:v>
                </c:pt>
                <c:pt idx="36">
                  <c:v>2.9425000000000007E-2</c:v>
                </c:pt>
                <c:pt idx="37">
                  <c:v>2.9686000000000004E-2</c:v>
                </c:pt>
                <c:pt idx="38">
                  <c:v>2.9947000000000005E-2</c:v>
                </c:pt>
                <c:pt idx="39">
                  <c:v>3.0208000000000006E-2</c:v>
                </c:pt>
                <c:pt idx="40">
                  <c:v>3.0469000000000003E-2</c:v>
                </c:pt>
                <c:pt idx="41">
                  <c:v>3.0730000000000004E-2</c:v>
                </c:pt>
                <c:pt idx="42">
                  <c:v>3.0991000000000005E-2</c:v>
                </c:pt>
                <c:pt idx="43">
                  <c:v>3.1252000000000002E-2</c:v>
                </c:pt>
                <c:pt idx="44">
                  <c:v>3.1512999999999999E-2</c:v>
                </c:pt>
                <c:pt idx="45">
                  <c:v>3.1773999999999997E-2</c:v>
                </c:pt>
                <c:pt idx="46">
                  <c:v>3.2035000000000001E-2</c:v>
                </c:pt>
                <c:pt idx="47">
                  <c:v>3.2295999999999998E-2</c:v>
                </c:pt>
                <c:pt idx="48">
                  <c:v>3.2557000000000003E-2</c:v>
                </c:pt>
                <c:pt idx="49">
                  <c:v>3.2818E-2</c:v>
                </c:pt>
                <c:pt idx="50">
                  <c:v>3.3078999999999997E-2</c:v>
                </c:pt>
                <c:pt idx="51">
                  <c:v>3.3339999999999995E-2</c:v>
                </c:pt>
                <c:pt idx="52">
                  <c:v>3.3600999999999999E-2</c:v>
                </c:pt>
                <c:pt idx="53">
                  <c:v>3.3861999999999996E-2</c:v>
                </c:pt>
                <c:pt idx="54">
                  <c:v>3.4122999999999994E-2</c:v>
                </c:pt>
                <c:pt idx="55">
                  <c:v>3.4383999999999998E-2</c:v>
                </c:pt>
                <c:pt idx="56">
                  <c:v>3.4644999999999995E-2</c:v>
                </c:pt>
                <c:pt idx="57">
                  <c:v>3.4905999999999993E-2</c:v>
                </c:pt>
                <c:pt idx="58">
                  <c:v>3.516699999999999E-2</c:v>
                </c:pt>
                <c:pt idx="59">
                  <c:v>3.5427999999999994E-2</c:v>
                </c:pt>
                <c:pt idx="60">
                  <c:v>3.5688999999999992E-2</c:v>
                </c:pt>
                <c:pt idx="61">
                  <c:v>3.5949999999999996E-2</c:v>
                </c:pt>
                <c:pt idx="62">
                  <c:v>3.6210999999999993E-2</c:v>
                </c:pt>
                <c:pt idx="63">
                  <c:v>3.6471999999999991E-2</c:v>
                </c:pt>
                <c:pt idx="64">
                  <c:v>3.6732999999999988E-2</c:v>
                </c:pt>
                <c:pt idx="65">
                  <c:v>3.6993999999999985E-2</c:v>
                </c:pt>
                <c:pt idx="66">
                  <c:v>3.725499999999999E-2</c:v>
                </c:pt>
                <c:pt idx="67">
                  <c:v>3.7515999999999987E-2</c:v>
                </c:pt>
                <c:pt idx="68">
                  <c:v>3.7776999999999991E-2</c:v>
                </c:pt>
                <c:pt idx="69">
                  <c:v>3.8037999999999988E-2</c:v>
                </c:pt>
                <c:pt idx="70">
                  <c:v>3.8298999999999986E-2</c:v>
                </c:pt>
                <c:pt idx="71">
                  <c:v>3.8559999999999983E-2</c:v>
                </c:pt>
                <c:pt idx="72">
                  <c:v>3.8820999999999987E-2</c:v>
                </c:pt>
                <c:pt idx="73">
                  <c:v>3.9081999999999985E-2</c:v>
                </c:pt>
                <c:pt idx="74">
                  <c:v>3.9342999999999989E-2</c:v>
                </c:pt>
                <c:pt idx="75">
                  <c:v>3.9603999999999986E-2</c:v>
                </c:pt>
                <c:pt idx="76">
                  <c:v>3.9864999999999984E-2</c:v>
                </c:pt>
                <c:pt idx="77">
                  <c:v>4.0125999999999981E-2</c:v>
                </c:pt>
                <c:pt idx="78">
                  <c:v>4.0386999999999978E-2</c:v>
                </c:pt>
                <c:pt idx="79">
                  <c:v>4.0647999999999983E-2</c:v>
                </c:pt>
                <c:pt idx="80">
                  <c:v>4.0908999999999987E-2</c:v>
                </c:pt>
                <c:pt idx="81">
                  <c:v>4.1169999999999984E-2</c:v>
                </c:pt>
                <c:pt idx="82">
                  <c:v>4.1430999999999982E-2</c:v>
                </c:pt>
                <c:pt idx="83">
                  <c:v>4.1691999999999979E-2</c:v>
                </c:pt>
                <c:pt idx="84">
                  <c:v>4.1952999999999976E-2</c:v>
                </c:pt>
                <c:pt idx="85">
                  <c:v>4.2213999999999981E-2</c:v>
                </c:pt>
                <c:pt idx="86">
                  <c:v>4.2474999999999978E-2</c:v>
                </c:pt>
                <c:pt idx="87">
                  <c:v>4.2735999999999982E-2</c:v>
                </c:pt>
                <c:pt idx="88">
                  <c:v>4.299699999999998E-2</c:v>
                </c:pt>
                <c:pt idx="89">
                  <c:v>4.3257999999999977E-2</c:v>
                </c:pt>
                <c:pt idx="90">
                  <c:v>4.3518999999999974E-2</c:v>
                </c:pt>
                <c:pt idx="91">
                  <c:v>4.3779999999999972E-2</c:v>
                </c:pt>
                <c:pt idx="92">
                  <c:v>4.4040999999999976E-2</c:v>
                </c:pt>
                <c:pt idx="93">
                  <c:v>4.4301999999999973E-2</c:v>
                </c:pt>
                <c:pt idx="94">
                  <c:v>4.4562999999999978E-2</c:v>
                </c:pt>
                <c:pt idx="95">
                  <c:v>4.4823999999999975E-2</c:v>
                </c:pt>
                <c:pt idx="96">
                  <c:v>4.5084999999999972E-2</c:v>
                </c:pt>
                <c:pt idx="97">
                  <c:v>4.534599999999997E-2</c:v>
                </c:pt>
                <c:pt idx="98">
                  <c:v>4.5606999999999967E-2</c:v>
                </c:pt>
                <c:pt idx="99">
                  <c:v>4.5867999999999971E-2</c:v>
                </c:pt>
                <c:pt idx="100">
                  <c:v>4.6128999999999969E-2</c:v>
                </c:pt>
                <c:pt idx="101">
                  <c:v>4.6389999999999973E-2</c:v>
                </c:pt>
                <c:pt idx="102">
                  <c:v>4.665099999999997E-2</c:v>
                </c:pt>
                <c:pt idx="103">
                  <c:v>4.6911999999999968E-2</c:v>
                </c:pt>
                <c:pt idx="104">
                  <c:v>4.7172999999999965E-2</c:v>
                </c:pt>
                <c:pt idx="105">
                  <c:v>4.7433999999999962E-2</c:v>
                </c:pt>
                <c:pt idx="106">
                  <c:v>4.7694999999999967E-2</c:v>
                </c:pt>
                <c:pt idx="107">
                  <c:v>4.7955999999999971E-2</c:v>
                </c:pt>
                <c:pt idx="108">
                  <c:v>4.8216999999999968E-2</c:v>
                </c:pt>
                <c:pt idx="109">
                  <c:v>4.8477999999999966E-2</c:v>
                </c:pt>
                <c:pt idx="110">
                  <c:v>4.8738999999999963E-2</c:v>
                </c:pt>
                <c:pt idx="111">
                  <c:v>4.899999999999996E-2</c:v>
                </c:pt>
                <c:pt idx="112">
                  <c:v>4.9260999999999965E-2</c:v>
                </c:pt>
                <c:pt idx="113">
                  <c:v>4.9521999999999962E-2</c:v>
                </c:pt>
                <c:pt idx="114">
                  <c:v>4.9782999999999966E-2</c:v>
                </c:pt>
                <c:pt idx="115">
                  <c:v>5.0043999999999964E-2</c:v>
                </c:pt>
                <c:pt idx="116">
                  <c:v>5.0304999999999961E-2</c:v>
                </c:pt>
                <c:pt idx="117">
                  <c:v>5.0565999999999958E-2</c:v>
                </c:pt>
                <c:pt idx="118">
                  <c:v>5.0826999999999956E-2</c:v>
                </c:pt>
                <c:pt idx="119">
                  <c:v>5.108799999999996E-2</c:v>
                </c:pt>
                <c:pt idx="120">
                  <c:v>5.1348999999999964E-2</c:v>
                </c:pt>
                <c:pt idx="121">
                  <c:v>5.1609999999999961E-2</c:v>
                </c:pt>
                <c:pt idx="122">
                  <c:v>5.1870999999999959E-2</c:v>
                </c:pt>
                <c:pt idx="123">
                  <c:v>5.2131999999999956E-2</c:v>
                </c:pt>
                <c:pt idx="124">
                  <c:v>5.2392999999999953E-2</c:v>
                </c:pt>
                <c:pt idx="125">
                  <c:v>5.2653999999999951E-2</c:v>
                </c:pt>
                <c:pt idx="126">
                  <c:v>5.2914999999999948E-2</c:v>
                </c:pt>
                <c:pt idx="127">
                  <c:v>5.3175999999999959E-2</c:v>
                </c:pt>
                <c:pt idx="128">
                  <c:v>5.3436999999999957E-2</c:v>
                </c:pt>
                <c:pt idx="129">
                  <c:v>5.3697999999999954E-2</c:v>
                </c:pt>
                <c:pt idx="130">
                  <c:v>5.3958999999999951E-2</c:v>
                </c:pt>
                <c:pt idx="131">
                  <c:v>5.4219999999999949E-2</c:v>
                </c:pt>
                <c:pt idx="132">
                  <c:v>5.4480999999999946E-2</c:v>
                </c:pt>
                <c:pt idx="133">
                  <c:v>5.4741999999999957E-2</c:v>
                </c:pt>
                <c:pt idx="134">
                  <c:v>5.5002999999999955E-2</c:v>
                </c:pt>
                <c:pt idx="135">
                  <c:v>5.5263999999999952E-2</c:v>
                </c:pt>
                <c:pt idx="136">
                  <c:v>5.5524999999999949E-2</c:v>
                </c:pt>
                <c:pt idx="137">
                  <c:v>5.5785999999999947E-2</c:v>
                </c:pt>
                <c:pt idx="138">
                  <c:v>5.6046999999999944E-2</c:v>
                </c:pt>
                <c:pt idx="139">
                  <c:v>5.6307999999999955E-2</c:v>
                </c:pt>
                <c:pt idx="140">
                  <c:v>5.6568999999999953E-2</c:v>
                </c:pt>
                <c:pt idx="141">
                  <c:v>5.6829999999999964E-2</c:v>
                </c:pt>
                <c:pt idx="142">
                  <c:v>5.7090999999999961E-2</c:v>
                </c:pt>
                <c:pt idx="143">
                  <c:v>5.7351999999999959E-2</c:v>
                </c:pt>
                <c:pt idx="144">
                  <c:v>5.761299999999997E-2</c:v>
                </c:pt>
                <c:pt idx="145">
                  <c:v>5.7873999999999967E-2</c:v>
                </c:pt>
                <c:pt idx="146">
                  <c:v>5.8134999999999978E-2</c:v>
                </c:pt>
                <c:pt idx="147">
                  <c:v>5.8395999999999976E-2</c:v>
                </c:pt>
                <c:pt idx="148">
                  <c:v>5.8656999999999987E-2</c:v>
                </c:pt>
                <c:pt idx="149">
                  <c:v>5.8917999999999984E-2</c:v>
                </c:pt>
                <c:pt idx="150">
                  <c:v>5.9178999999999995E-2</c:v>
                </c:pt>
                <c:pt idx="151">
                  <c:v>5.9439999999999993E-2</c:v>
                </c:pt>
                <c:pt idx="152">
                  <c:v>5.970099999999999E-2</c:v>
                </c:pt>
                <c:pt idx="153">
                  <c:v>5.9962000000000001E-2</c:v>
                </c:pt>
                <c:pt idx="154">
                  <c:v>6.0222999999999999E-2</c:v>
                </c:pt>
                <c:pt idx="155">
                  <c:v>6.048400000000001E-2</c:v>
                </c:pt>
                <c:pt idx="156">
                  <c:v>6.0745000000000007E-2</c:v>
                </c:pt>
                <c:pt idx="157">
                  <c:v>6.1006000000000019E-2</c:v>
                </c:pt>
                <c:pt idx="158">
                  <c:v>6.1267000000000016E-2</c:v>
                </c:pt>
                <c:pt idx="159">
                  <c:v>6.1528000000000013E-2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2-4CDE-85A6-FBD0902AAD0E}"/>
            </c:ext>
          </c:extLst>
        </c:ser>
        <c:ser>
          <c:idx val="2"/>
          <c:order val="2"/>
          <c:tx>
            <c:strRef>
              <c:f>'interes&amp;utilization'!$D$8</c:f>
              <c:strCache>
                <c:ptCount val="1"/>
                <c:pt idx="0">
                  <c:v>7/6/2020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'interes&amp;utilization'!$D$9:$D$168</c:f>
              <c:numCache>
                <c:formatCode>General</c:formatCode>
                <c:ptCount val="160"/>
                <c:pt idx="0">
                  <c:v>2.0011000000000001E-2</c:v>
                </c:pt>
                <c:pt idx="1">
                  <c:v>2.0109999999999999E-2</c:v>
                </c:pt>
                <c:pt idx="2">
                  <c:v>2.0209000000000001E-2</c:v>
                </c:pt>
                <c:pt idx="3">
                  <c:v>2.0308E-2</c:v>
                </c:pt>
                <c:pt idx="4">
                  <c:v>2.0407000000000002E-2</c:v>
                </c:pt>
                <c:pt idx="5">
                  <c:v>2.0506E-2</c:v>
                </c:pt>
                <c:pt idx="6">
                  <c:v>2.0605000000000002E-2</c:v>
                </c:pt>
                <c:pt idx="7">
                  <c:v>2.0704E-2</c:v>
                </c:pt>
                <c:pt idx="8">
                  <c:v>2.0803000000000002E-2</c:v>
                </c:pt>
                <c:pt idx="9">
                  <c:v>2.0902E-2</c:v>
                </c:pt>
                <c:pt idx="10">
                  <c:v>2.1000999999999999E-2</c:v>
                </c:pt>
                <c:pt idx="11">
                  <c:v>2.1100000000000001E-2</c:v>
                </c:pt>
                <c:pt idx="12">
                  <c:v>2.1198999999999999E-2</c:v>
                </c:pt>
                <c:pt idx="13">
                  <c:v>2.1298000000000001E-2</c:v>
                </c:pt>
                <c:pt idx="14">
                  <c:v>2.1396999999999999E-2</c:v>
                </c:pt>
                <c:pt idx="15">
                  <c:v>2.1496000000000001E-2</c:v>
                </c:pt>
                <c:pt idx="16">
                  <c:v>2.1595E-2</c:v>
                </c:pt>
                <c:pt idx="17">
                  <c:v>2.1694000000000001E-2</c:v>
                </c:pt>
                <c:pt idx="18">
                  <c:v>2.1793E-2</c:v>
                </c:pt>
                <c:pt idx="19">
                  <c:v>2.1892000000000002E-2</c:v>
                </c:pt>
                <c:pt idx="20">
                  <c:v>2.1991E-2</c:v>
                </c:pt>
                <c:pt idx="21">
                  <c:v>2.2090000000000002E-2</c:v>
                </c:pt>
                <c:pt idx="22">
                  <c:v>2.2189E-2</c:v>
                </c:pt>
                <c:pt idx="23">
                  <c:v>2.2288000000000002E-2</c:v>
                </c:pt>
                <c:pt idx="24">
                  <c:v>2.2387000000000001E-2</c:v>
                </c:pt>
                <c:pt idx="25">
                  <c:v>2.2486000000000003E-2</c:v>
                </c:pt>
                <c:pt idx="26">
                  <c:v>2.2585000000000001E-2</c:v>
                </c:pt>
                <c:pt idx="27">
                  <c:v>2.2684000000000003E-2</c:v>
                </c:pt>
                <c:pt idx="28">
                  <c:v>2.2783000000000001E-2</c:v>
                </c:pt>
                <c:pt idx="29">
                  <c:v>2.2882000000000003E-2</c:v>
                </c:pt>
                <c:pt idx="30">
                  <c:v>2.2981000000000001E-2</c:v>
                </c:pt>
                <c:pt idx="31">
                  <c:v>2.3080000000000003E-2</c:v>
                </c:pt>
                <c:pt idx="32">
                  <c:v>2.3179000000000002E-2</c:v>
                </c:pt>
                <c:pt idx="33">
                  <c:v>2.3278000000000004E-2</c:v>
                </c:pt>
                <c:pt idx="34">
                  <c:v>2.3377000000000002E-2</c:v>
                </c:pt>
                <c:pt idx="35">
                  <c:v>2.3476000000000004E-2</c:v>
                </c:pt>
                <c:pt idx="36">
                  <c:v>2.3575000000000002E-2</c:v>
                </c:pt>
                <c:pt idx="37">
                  <c:v>2.3674000000000004E-2</c:v>
                </c:pt>
                <c:pt idx="38">
                  <c:v>2.3773000000000002E-2</c:v>
                </c:pt>
                <c:pt idx="39">
                  <c:v>2.3872000000000001E-2</c:v>
                </c:pt>
                <c:pt idx="40">
                  <c:v>2.3971000000000003E-2</c:v>
                </c:pt>
                <c:pt idx="41">
                  <c:v>2.4070000000000001E-2</c:v>
                </c:pt>
                <c:pt idx="42">
                  <c:v>2.4169000000000003E-2</c:v>
                </c:pt>
                <c:pt idx="43">
                  <c:v>2.4268000000000001E-2</c:v>
                </c:pt>
                <c:pt idx="44">
                  <c:v>2.4367E-2</c:v>
                </c:pt>
                <c:pt idx="45">
                  <c:v>2.4466000000000002E-2</c:v>
                </c:pt>
                <c:pt idx="46">
                  <c:v>2.4565E-2</c:v>
                </c:pt>
                <c:pt idx="47">
                  <c:v>2.4663999999999998E-2</c:v>
                </c:pt>
                <c:pt idx="48">
                  <c:v>2.4763E-2</c:v>
                </c:pt>
                <c:pt idx="49">
                  <c:v>2.4862000000000002E-2</c:v>
                </c:pt>
                <c:pt idx="50">
                  <c:v>2.4961000000000001E-2</c:v>
                </c:pt>
                <c:pt idx="51">
                  <c:v>2.5059999999999999E-2</c:v>
                </c:pt>
                <c:pt idx="52">
                  <c:v>2.5159000000000001E-2</c:v>
                </c:pt>
                <c:pt idx="53">
                  <c:v>2.5257999999999999E-2</c:v>
                </c:pt>
                <c:pt idx="54">
                  <c:v>2.5356999999999998E-2</c:v>
                </c:pt>
                <c:pt idx="55">
                  <c:v>2.5455999999999999E-2</c:v>
                </c:pt>
                <c:pt idx="56">
                  <c:v>2.5554999999999998E-2</c:v>
                </c:pt>
                <c:pt idx="57">
                  <c:v>2.5653999999999996E-2</c:v>
                </c:pt>
                <c:pt idx="58">
                  <c:v>2.5752999999999998E-2</c:v>
                </c:pt>
                <c:pt idx="59">
                  <c:v>2.5852E-2</c:v>
                </c:pt>
                <c:pt idx="60">
                  <c:v>2.5950999999999998E-2</c:v>
                </c:pt>
                <c:pt idx="61">
                  <c:v>2.6049999999999997E-2</c:v>
                </c:pt>
                <c:pt idx="62">
                  <c:v>2.6148999999999999E-2</c:v>
                </c:pt>
                <c:pt idx="63">
                  <c:v>2.6247999999999997E-2</c:v>
                </c:pt>
                <c:pt idx="64">
                  <c:v>2.6346999999999995E-2</c:v>
                </c:pt>
                <c:pt idx="65">
                  <c:v>2.6445999999999997E-2</c:v>
                </c:pt>
                <c:pt idx="66">
                  <c:v>2.6544999999999996E-2</c:v>
                </c:pt>
                <c:pt idx="67">
                  <c:v>2.6643999999999994E-2</c:v>
                </c:pt>
                <c:pt idx="68">
                  <c:v>2.6742999999999996E-2</c:v>
                </c:pt>
                <c:pt idx="69">
                  <c:v>2.6841999999999998E-2</c:v>
                </c:pt>
                <c:pt idx="70">
                  <c:v>2.6940999999999996E-2</c:v>
                </c:pt>
                <c:pt idx="71">
                  <c:v>2.7039999999999995E-2</c:v>
                </c:pt>
                <c:pt idx="72">
                  <c:v>2.7138999999999996E-2</c:v>
                </c:pt>
                <c:pt idx="73">
                  <c:v>2.7237999999999995E-2</c:v>
                </c:pt>
                <c:pt idx="74">
                  <c:v>2.7336999999999993E-2</c:v>
                </c:pt>
                <c:pt idx="75">
                  <c:v>2.7435999999999995E-2</c:v>
                </c:pt>
                <c:pt idx="76">
                  <c:v>2.7534999999999997E-2</c:v>
                </c:pt>
                <c:pt idx="77">
                  <c:v>2.7633999999999995E-2</c:v>
                </c:pt>
                <c:pt idx="78">
                  <c:v>2.7732999999999994E-2</c:v>
                </c:pt>
                <c:pt idx="79">
                  <c:v>2.7831999999999996E-2</c:v>
                </c:pt>
                <c:pt idx="80">
                  <c:v>2.7930999999999994E-2</c:v>
                </c:pt>
                <c:pt idx="81">
                  <c:v>2.8029999999999992E-2</c:v>
                </c:pt>
                <c:pt idx="82">
                  <c:v>2.8128999999999994E-2</c:v>
                </c:pt>
                <c:pt idx="83">
                  <c:v>2.8227999999999993E-2</c:v>
                </c:pt>
                <c:pt idx="84">
                  <c:v>2.8326999999999991E-2</c:v>
                </c:pt>
                <c:pt idx="85">
                  <c:v>2.8425999999999993E-2</c:v>
                </c:pt>
                <c:pt idx="86">
                  <c:v>2.8524999999999995E-2</c:v>
                </c:pt>
                <c:pt idx="87">
                  <c:v>2.8623999999999993E-2</c:v>
                </c:pt>
                <c:pt idx="88">
                  <c:v>2.8722999999999992E-2</c:v>
                </c:pt>
                <c:pt idx="89">
                  <c:v>2.8821999999999993E-2</c:v>
                </c:pt>
                <c:pt idx="90">
                  <c:v>2.8920999999999992E-2</c:v>
                </c:pt>
                <c:pt idx="91">
                  <c:v>2.901999999999999E-2</c:v>
                </c:pt>
                <c:pt idx="92">
                  <c:v>2.9118999999999992E-2</c:v>
                </c:pt>
                <c:pt idx="93">
                  <c:v>2.9217999999999991E-2</c:v>
                </c:pt>
                <c:pt idx="94">
                  <c:v>2.9316999999999989E-2</c:v>
                </c:pt>
                <c:pt idx="95">
                  <c:v>2.9415999999999991E-2</c:v>
                </c:pt>
                <c:pt idx="96">
                  <c:v>2.9514999999999993E-2</c:v>
                </c:pt>
                <c:pt idx="97">
                  <c:v>2.9613999999999991E-2</c:v>
                </c:pt>
                <c:pt idx="98">
                  <c:v>2.9712999999999989E-2</c:v>
                </c:pt>
                <c:pt idx="99">
                  <c:v>2.9811999999999991E-2</c:v>
                </c:pt>
                <c:pt idx="100">
                  <c:v>2.991099999999999E-2</c:v>
                </c:pt>
                <c:pt idx="101">
                  <c:v>3.0009999999999988E-2</c:v>
                </c:pt>
                <c:pt idx="102">
                  <c:v>3.010899999999999E-2</c:v>
                </c:pt>
                <c:pt idx="103">
                  <c:v>3.0207999999999988E-2</c:v>
                </c:pt>
                <c:pt idx="104">
                  <c:v>3.0306999999999987E-2</c:v>
                </c:pt>
                <c:pt idx="105">
                  <c:v>3.0405999999999989E-2</c:v>
                </c:pt>
                <c:pt idx="106">
                  <c:v>3.050499999999999E-2</c:v>
                </c:pt>
                <c:pt idx="107">
                  <c:v>3.0603999999999989E-2</c:v>
                </c:pt>
                <c:pt idx="108">
                  <c:v>3.0702999999999987E-2</c:v>
                </c:pt>
                <c:pt idx="109">
                  <c:v>3.0801999999999989E-2</c:v>
                </c:pt>
                <c:pt idx="110">
                  <c:v>3.0900999999999988E-2</c:v>
                </c:pt>
                <c:pt idx="111">
                  <c:v>3.0999999999999986E-2</c:v>
                </c:pt>
                <c:pt idx="112">
                  <c:v>3.1098999999999988E-2</c:v>
                </c:pt>
                <c:pt idx="113">
                  <c:v>3.1197999999999986E-2</c:v>
                </c:pt>
                <c:pt idx="114">
                  <c:v>3.1296999999999985E-2</c:v>
                </c:pt>
                <c:pt idx="115">
                  <c:v>3.1395999999999986E-2</c:v>
                </c:pt>
                <c:pt idx="116">
                  <c:v>3.1494999999999988E-2</c:v>
                </c:pt>
                <c:pt idx="117">
                  <c:v>3.1593999999999983E-2</c:v>
                </c:pt>
                <c:pt idx="118">
                  <c:v>3.1692999999999985E-2</c:v>
                </c:pt>
                <c:pt idx="119">
                  <c:v>3.1791999999999987E-2</c:v>
                </c:pt>
                <c:pt idx="120">
                  <c:v>3.1890999999999989E-2</c:v>
                </c:pt>
                <c:pt idx="121">
                  <c:v>3.1989999999999984E-2</c:v>
                </c:pt>
                <c:pt idx="122">
                  <c:v>3.2088999999999986E-2</c:v>
                </c:pt>
                <c:pt idx="123">
                  <c:v>3.2187999999999981E-2</c:v>
                </c:pt>
                <c:pt idx="124">
                  <c:v>3.2286999999999982E-2</c:v>
                </c:pt>
                <c:pt idx="125">
                  <c:v>3.2385999999999984E-2</c:v>
                </c:pt>
                <c:pt idx="126">
                  <c:v>3.2484999999999986E-2</c:v>
                </c:pt>
                <c:pt idx="127">
                  <c:v>3.2583999999999988E-2</c:v>
                </c:pt>
                <c:pt idx="128">
                  <c:v>3.2682999999999983E-2</c:v>
                </c:pt>
                <c:pt idx="129">
                  <c:v>3.2781999999999985E-2</c:v>
                </c:pt>
                <c:pt idx="130">
                  <c:v>3.288099999999998E-2</c:v>
                </c:pt>
                <c:pt idx="131">
                  <c:v>3.2979999999999982E-2</c:v>
                </c:pt>
                <c:pt idx="132">
                  <c:v>3.3078999999999983E-2</c:v>
                </c:pt>
                <c:pt idx="133">
                  <c:v>3.3177999999999985E-2</c:v>
                </c:pt>
                <c:pt idx="134">
                  <c:v>3.327699999999998E-2</c:v>
                </c:pt>
                <c:pt idx="135">
                  <c:v>3.3375999999999982E-2</c:v>
                </c:pt>
                <c:pt idx="136">
                  <c:v>3.3474999999999984E-2</c:v>
                </c:pt>
                <c:pt idx="137">
                  <c:v>3.3573999999999979E-2</c:v>
                </c:pt>
                <c:pt idx="138">
                  <c:v>3.3672999999999981E-2</c:v>
                </c:pt>
                <c:pt idx="139">
                  <c:v>3.3771999999999983E-2</c:v>
                </c:pt>
                <c:pt idx="140">
                  <c:v>3.3870999999999984E-2</c:v>
                </c:pt>
                <c:pt idx="141">
                  <c:v>3.3969999999999986E-2</c:v>
                </c:pt>
                <c:pt idx="142">
                  <c:v>3.4068999999999988E-2</c:v>
                </c:pt>
                <c:pt idx="143">
                  <c:v>3.416799999999999E-2</c:v>
                </c:pt>
                <c:pt idx="144">
                  <c:v>3.4266999999999992E-2</c:v>
                </c:pt>
                <c:pt idx="145">
                  <c:v>3.4365999999999994E-2</c:v>
                </c:pt>
                <c:pt idx="146">
                  <c:v>3.4464999999999996E-2</c:v>
                </c:pt>
                <c:pt idx="147">
                  <c:v>3.4563999999999998E-2</c:v>
                </c:pt>
                <c:pt idx="148">
                  <c:v>3.4662999999999992E-2</c:v>
                </c:pt>
                <c:pt idx="149">
                  <c:v>3.4761999999999994E-2</c:v>
                </c:pt>
                <c:pt idx="150">
                  <c:v>3.4860999999999996E-2</c:v>
                </c:pt>
                <c:pt idx="151">
                  <c:v>3.4959999999999998E-2</c:v>
                </c:pt>
                <c:pt idx="152">
                  <c:v>3.5059E-2</c:v>
                </c:pt>
                <c:pt idx="153">
                  <c:v>3.5158000000000002E-2</c:v>
                </c:pt>
                <c:pt idx="154">
                  <c:v>3.5257000000000004E-2</c:v>
                </c:pt>
                <c:pt idx="155">
                  <c:v>3.5356000000000005E-2</c:v>
                </c:pt>
                <c:pt idx="156">
                  <c:v>3.5455000000000007E-2</c:v>
                </c:pt>
                <c:pt idx="157">
                  <c:v>3.5554000000000002E-2</c:v>
                </c:pt>
                <c:pt idx="158">
                  <c:v>3.5653000000000004E-2</c:v>
                </c:pt>
                <c:pt idx="159">
                  <c:v>3.5752000000000006E-2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F2-4CDE-85A6-FBD0902AAD0E}"/>
            </c:ext>
          </c:extLst>
        </c:ser>
        <c:ser>
          <c:idx val="3"/>
          <c:order val="3"/>
          <c:tx>
            <c:strRef>
              <c:f>'interes&amp;utilization'!$E$8</c:f>
              <c:strCache>
                <c:ptCount val="1"/>
                <c:pt idx="0">
                  <c:v>3/26/2021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'interes&amp;utilization'!$E$9:$E$168</c:f>
              <c:numCache>
                <c:formatCode>General</c:formatCode>
                <c:ptCount val="160"/>
                <c:pt idx="0">
                  <c:v>2.001E-2</c:v>
                </c:pt>
                <c:pt idx="1">
                  <c:v>2.01E-2</c:v>
                </c:pt>
                <c:pt idx="2">
                  <c:v>2.019E-2</c:v>
                </c:pt>
                <c:pt idx="3">
                  <c:v>2.0279999999999999E-2</c:v>
                </c:pt>
                <c:pt idx="4">
                  <c:v>2.0369999999999999E-2</c:v>
                </c:pt>
                <c:pt idx="5">
                  <c:v>2.0459999999999999E-2</c:v>
                </c:pt>
                <c:pt idx="6">
                  <c:v>2.0549999999999999E-2</c:v>
                </c:pt>
                <c:pt idx="7">
                  <c:v>2.0639999999999999E-2</c:v>
                </c:pt>
                <c:pt idx="8">
                  <c:v>2.0730000000000002E-2</c:v>
                </c:pt>
                <c:pt idx="9">
                  <c:v>2.0820000000000002E-2</c:v>
                </c:pt>
                <c:pt idx="10">
                  <c:v>2.0910000000000002E-2</c:v>
                </c:pt>
                <c:pt idx="11">
                  <c:v>2.1000000000000001E-2</c:v>
                </c:pt>
                <c:pt idx="12">
                  <c:v>2.1090000000000001E-2</c:v>
                </c:pt>
                <c:pt idx="13">
                  <c:v>2.1180000000000001E-2</c:v>
                </c:pt>
                <c:pt idx="14">
                  <c:v>2.1270000000000001E-2</c:v>
                </c:pt>
                <c:pt idx="15">
                  <c:v>2.1360000000000001E-2</c:v>
                </c:pt>
                <c:pt idx="16">
                  <c:v>2.145E-2</c:v>
                </c:pt>
                <c:pt idx="17">
                  <c:v>2.154E-2</c:v>
                </c:pt>
                <c:pt idx="18">
                  <c:v>2.163E-2</c:v>
                </c:pt>
                <c:pt idx="19">
                  <c:v>2.172E-2</c:v>
                </c:pt>
                <c:pt idx="20">
                  <c:v>2.181E-2</c:v>
                </c:pt>
                <c:pt idx="21">
                  <c:v>2.1899999999999999E-2</c:v>
                </c:pt>
                <c:pt idx="22">
                  <c:v>2.1990000000000003E-2</c:v>
                </c:pt>
                <c:pt idx="23">
                  <c:v>2.2080000000000002E-2</c:v>
                </c:pt>
                <c:pt idx="24">
                  <c:v>2.2170000000000002E-2</c:v>
                </c:pt>
                <c:pt idx="25">
                  <c:v>2.2260000000000002E-2</c:v>
                </c:pt>
                <c:pt idx="26">
                  <c:v>2.2350000000000002E-2</c:v>
                </c:pt>
                <c:pt idx="27">
                  <c:v>2.2440000000000002E-2</c:v>
                </c:pt>
                <c:pt idx="28">
                  <c:v>2.2530000000000001E-2</c:v>
                </c:pt>
                <c:pt idx="29">
                  <c:v>2.2620000000000001E-2</c:v>
                </c:pt>
                <c:pt idx="30">
                  <c:v>2.2710000000000001E-2</c:v>
                </c:pt>
                <c:pt idx="31">
                  <c:v>2.2800000000000001E-2</c:v>
                </c:pt>
                <c:pt idx="32">
                  <c:v>2.2890000000000001E-2</c:v>
                </c:pt>
                <c:pt idx="33">
                  <c:v>2.2980000000000004E-2</c:v>
                </c:pt>
                <c:pt idx="34">
                  <c:v>2.3070000000000004E-2</c:v>
                </c:pt>
                <c:pt idx="35">
                  <c:v>2.3160000000000004E-2</c:v>
                </c:pt>
                <c:pt idx="36">
                  <c:v>2.3250000000000003E-2</c:v>
                </c:pt>
                <c:pt idx="37">
                  <c:v>2.3340000000000003E-2</c:v>
                </c:pt>
                <c:pt idx="38">
                  <c:v>2.3430000000000003E-2</c:v>
                </c:pt>
                <c:pt idx="39">
                  <c:v>2.3520000000000003E-2</c:v>
                </c:pt>
                <c:pt idx="40">
                  <c:v>2.3610000000000003E-2</c:v>
                </c:pt>
                <c:pt idx="41">
                  <c:v>2.3700000000000002E-2</c:v>
                </c:pt>
                <c:pt idx="42">
                  <c:v>2.3790000000000002E-2</c:v>
                </c:pt>
                <c:pt idx="43">
                  <c:v>2.3880000000000002E-2</c:v>
                </c:pt>
                <c:pt idx="44">
                  <c:v>2.3970000000000002E-2</c:v>
                </c:pt>
                <c:pt idx="45">
                  <c:v>2.4060000000000002E-2</c:v>
                </c:pt>
                <c:pt idx="46">
                  <c:v>2.4150000000000001E-2</c:v>
                </c:pt>
                <c:pt idx="47">
                  <c:v>2.4240000000000001E-2</c:v>
                </c:pt>
                <c:pt idx="48">
                  <c:v>2.4330000000000001E-2</c:v>
                </c:pt>
                <c:pt idx="49">
                  <c:v>2.4420000000000001E-2</c:v>
                </c:pt>
                <c:pt idx="50">
                  <c:v>2.4510000000000001E-2</c:v>
                </c:pt>
                <c:pt idx="51">
                  <c:v>2.46E-2</c:v>
                </c:pt>
                <c:pt idx="52">
                  <c:v>2.469E-2</c:v>
                </c:pt>
                <c:pt idx="53">
                  <c:v>2.478E-2</c:v>
                </c:pt>
                <c:pt idx="54">
                  <c:v>2.487E-2</c:v>
                </c:pt>
                <c:pt idx="55">
                  <c:v>2.496E-2</c:v>
                </c:pt>
                <c:pt idx="56">
                  <c:v>2.5049999999999999E-2</c:v>
                </c:pt>
                <c:pt idx="57">
                  <c:v>2.5139999999999999E-2</c:v>
                </c:pt>
                <c:pt idx="58">
                  <c:v>2.5229999999999999E-2</c:v>
                </c:pt>
                <c:pt idx="59">
                  <c:v>2.5319999999999999E-2</c:v>
                </c:pt>
                <c:pt idx="60">
                  <c:v>2.5409999999999999E-2</c:v>
                </c:pt>
                <c:pt idx="61">
                  <c:v>2.5499999999999998E-2</c:v>
                </c:pt>
                <c:pt idx="62">
                  <c:v>2.5589999999999998E-2</c:v>
                </c:pt>
                <c:pt idx="63">
                  <c:v>2.5679999999999998E-2</c:v>
                </c:pt>
                <c:pt idx="64">
                  <c:v>2.5769999999999998E-2</c:v>
                </c:pt>
                <c:pt idx="65">
                  <c:v>2.5859999999999998E-2</c:v>
                </c:pt>
                <c:pt idx="66">
                  <c:v>2.5949999999999997E-2</c:v>
                </c:pt>
                <c:pt idx="67">
                  <c:v>2.6039999999999997E-2</c:v>
                </c:pt>
                <c:pt idx="68">
                  <c:v>2.6129999999999997E-2</c:v>
                </c:pt>
                <c:pt idx="69">
                  <c:v>2.6219999999999997E-2</c:v>
                </c:pt>
                <c:pt idx="70">
                  <c:v>2.6309999999999997E-2</c:v>
                </c:pt>
                <c:pt idx="71">
                  <c:v>2.6399999999999996E-2</c:v>
                </c:pt>
                <c:pt idx="72">
                  <c:v>2.6489999999999996E-2</c:v>
                </c:pt>
                <c:pt idx="73">
                  <c:v>2.6579999999999996E-2</c:v>
                </c:pt>
                <c:pt idx="74">
                  <c:v>2.6669999999999996E-2</c:v>
                </c:pt>
                <c:pt idx="75">
                  <c:v>2.6759999999999996E-2</c:v>
                </c:pt>
                <c:pt idx="76">
                  <c:v>2.6849999999999995E-2</c:v>
                </c:pt>
                <c:pt idx="77">
                  <c:v>2.6939999999999995E-2</c:v>
                </c:pt>
                <c:pt idx="78">
                  <c:v>2.7029999999999995E-2</c:v>
                </c:pt>
                <c:pt idx="79">
                  <c:v>2.7119999999999995E-2</c:v>
                </c:pt>
                <c:pt idx="80">
                  <c:v>2.7209999999999995E-2</c:v>
                </c:pt>
                <c:pt idx="81">
                  <c:v>2.7299999999999994E-2</c:v>
                </c:pt>
                <c:pt idx="82">
                  <c:v>2.7389999999999994E-2</c:v>
                </c:pt>
                <c:pt idx="83">
                  <c:v>2.7479999999999994E-2</c:v>
                </c:pt>
                <c:pt idx="84">
                  <c:v>2.7569999999999994E-2</c:v>
                </c:pt>
                <c:pt idx="85">
                  <c:v>2.7659999999999994E-2</c:v>
                </c:pt>
                <c:pt idx="86">
                  <c:v>2.7749999999999993E-2</c:v>
                </c:pt>
                <c:pt idx="87">
                  <c:v>2.7839999999999993E-2</c:v>
                </c:pt>
                <c:pt idx="88">
                  <c:v>2.7929999999999993E-2</c:v>
                </c:pt>
                <c:pt idx="89">
                  <c:v>2.8019999999999993E-2</c:v>
                </c:pt>
                <c:pt idx="90">
                  <c:v>2.8109999999999993E-2</c:v>
                </c:pt>
                <c:pt idx="91">
                  <c:v>2.8199999999999992E-2</c:v>
                </c:pt>
                <c:pt idx="92">
                  <c:v>2.8289999999999992E-2</c:v>
                </c:pt>
                <c:pt idx="93">
                  <c:v>2.8379999999999992E-2</c:v>
                </c:pt>
                <c:pt idx="94">
                  <c:v>2.8469999999999992E-2</c:v>
                </c:pt>
                <c:pt idx="95">
                  <c:v>2.8559999999999992E-2</c:v>
                </c:pt>
                <c:pt idx="96">
                  <c:v>2.8649999999999991E-2</c:v>
                </c:pt>
                <c:pt idx="97">
                  <c:v>2.8739999999999991E-2</c:v>
                </c:pt>
                <c:pt idx="98">
                  <c:v>2.8829999999999991E-2</c:v>
                </c:pt>
                <c:pt idx="99">
                  <c:v>2.8919999999999991E-2</c:v>
                </c:pt>
                <c:pt idx="100">
                  <c:v>2.9009999999999991E-2</c:v>
                </c:pt>
                <c:pt idx="101">
                  <c:v>2.909999999999999E-2</c:v>
                </c:pt>
                <c:pt idx="102">
                  <c:v>2.918999999999999E-2</c:v>
                </c:pt>
                <c:pt idx="103">
                  <c:v>2.927999999999999E-2</c:v>
                </c:pt>
                <c:pt idx="104">
                  <c:v>2.936999999999999E-2</c:v>
                </c:pt>
                <c:pt idx="105">
                  <c:v>2.945999999999999E-2</c:v>
                </c:pt>
                <c:pt idx="106">
                  <c:v>2.9549999999999989E-2</c:v>
                </c:pt>
                <c:pt idx="107">
                  <c:v>2.9639999999999989E-2</c:v>
                </c:pt>
                <c:pt idx="108">
                  <c:v>2.9729999999999989E-2</c:v>
                </c:pt>
                <c:pt idx="109">
                  <c:v>2.9819999999999989E-2</c:v>
                </c:pt>
                <c:pt idx="110">
                  <c:v>2.9909999999999989E-2</c:v>
                </c:pt>
                <c:pt idx="111">
                  <c:v>2.9999999999999988E-2</c:v>
                </c:pt>
                <c:pt idx="112">
                  <c:v>3.0089999999999988E-2</c:v>
                </c:pt>
                <c:pt idx="113">
                  <c:v>3.0179999999999988E-2</c:v>
                </c:pt>
                <c:pt idx="114">
                  <c:v>3.0269999999999988E-2</c:v>
                </c:pt>
                <c:pt idx="115">
                  <c:v>3.0359999999999988E-2</c:v>
                </c:pt>
                <c:pt idx="116">
                  <c:v>3.0449999999999987E-2</c:v>
                </c:pt>
                <c:pt idx="117">
                  <c:v>3.0539999999999987E-2</c:v>
                </c:pt>
                <c:pt idx="118">
                  <c:v>3.0629999999999987E-2</c:v>
                </c:pt>
                <c:pt idx="119">
                  <c:v>3.0719999999999987E-2</c:v>
                </c:pt>
                <c:pt idx="120">
                  <c:v>3.0809999999999987E-2</c:v>
                </c:pt>
                <c:pt idx="121">
                  <c:v>3.0899999999999987E-2</c:v>
                </c:pt>
                <c:pt idx="122">
                  <c:v>3.0989999999999986E-2</c:v>
                </c:pt>
                <c:pt idx="123">
                  <c:v>3.1079999999999986E-2</c:v>
                </c:pt>
                <c:pt idx="124">
                  <c:v>3.1169999999999986E-2</c:v>
                </c:pt>
                <c:pt idx="125">
                  <c:v>3.1259999999999982E-2</c:v>
                </c:pt>
                <c:pt idx="126">
                  <c:v>3.1349999999999989E-2</c:v>
                </c:pt>
                <c:pt idx="127">
                  <c:v>3.1439999999999982E-2</c:v>
                </c:pt>
                <c:pt idx="128">
                  <c:v>3.1529999999999989E-2</c:v>
                </c:pt>
                <c:pt idx="129">
                  <c:v>3.1619999999999981E-2</c:v>
                </c:pt>
                <c:pt idx="130">
                  <c:v>3.1709999999999988E-2</c:v>
                </c:pt>
                <c:pt idx="131">
                  <c:v>3.1799999999999981E-2</c:v>
                </c:pt>
                <c:pt idx="132">
                  <c:v>3.1889999999999988E-2</c:v>
                </c:pt>
                <c:pt idx="133">
                  <c:v>3.1979999999999981E-2</c:v>
                </c:pt>
                <c:pt idx="134">
                  <c:v>3.2069999999999987E-2</c:v>
                </c:pt>
                <c:pt idx="135">
                  <c:v>3.215999999999998E-2</c:v>
                </c:pt>
                <c:pt idx="136">
                  <c:v>3.2249999999999987E-2</c:v>
                </c:pt>
                <c:pt idx="137">
                  <c:v>3.233999999999998E-2</c:v>
                </c:pt>
                <c:pt idx="138">
                  <c:v>3.2429999999999987E-2</c:v>
                </c:pt>
                <c:pt idx="139">
                  <c:v>3.2519999999999986E-2</c:v>
                </c:pt>
                <c:pt idx="140">
                  <c:v>3.2609999999999986E-2</c:v>
                </c:pt>
                <c:pt idx="141">
                  <c:v>3.2699999999999986E-2</c:v>
                </c:pt>
                <c:pt idx="142">
                  <c:v>3.2789999999999986E-2</c:v>
                </c:pt>
                <c:pt idx="143">
                  <c:v>3.2879999999999993E-2</c:v>
                </c:pt>
                <c:pt idx="144">
                  <c:v>3.2969999999999992E-2</c:v>
                </c:pt>
                <c:pt idx="145">
                  <c:v>3.3059999999999992E-2</c:v>
                </c:pt>
                <c:pt idx="146">
                  <c:v>3.3149999999999992E-2</c:v>
                </c:pt>
                <c:pt idx="147">
                  <c:v>3.3239999999999992E-2</c:v>
                </c:pt>
                <c:pt idx="148">
                  <c:v>3.3329999999999999E-2</c:v>
                </c:pt>
                <c:pt idx="149">
                  <c:v>3.3419999999999998E-2</c:v>
                </c:pt>
                <c:pt idx="150">
                  <c:v>3.3509999999999998E-2</c:v>
                </c:pt>
                <c:pt idx="151">
                  <c:v>3.3599999999999998E-2</c:v>
                </c:pt>
                <c:pt idx="152">
                  <c:v>3.3689999999999998E-2</c:v>
                </c:pt>
                <c:pt idx="153">
                  <c:v>3.3780000000000004E-2</c:v>
                </c:pt>
                <c:pt idx="154">
                  <c:v>3.3870000000000004E-2</c:v>
                </c:pt>
                <c:pt idx="155">
                  <c:v>3.3960000000000004E-2</c:v>
                </c:pt>
                <c:pt idx="156">
                  <c:v>3.4050000000000004E-2</c:v>
                </c:pt>
                <c:pt idx="157">
                  <c:v>3.4140000000000004E-2</c:v>
                </c:pt>
                <c:pt idx="158">
                  <c:v>3.423000000000001E-2</c:v>
                </c:pt>
                <c:pt idx="159">
                  <c:v>3.432000000000001E-2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F2-4CDE-85A6-FBD0902A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134432"/>
        <c:axId val="2132136096"/>
      </c:lineChart>
      <c:catAx>
        <c:axId val="213213443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6096"/>
        <c:crosses val="autoZero"/>
        <c:auto val="1"/>
        <c:lblAlgn val="ctr"/>
        <c:lblOffset val="100"/>
        <c:noMultiLvlLbl val="0"/>
      </c:catAx>
      <c:valAx>
        <c:axId val="21321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'interes&amp;utilization'!$F$8</c:f>
              <c:strCache>
                <c:ptCount val="1"/>
                <c:pt idx="0">
                  <c:v>12/9/2019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'interes&amp;utilization'!$F$9:$F$168</c:f>
              <c:numCache>
                <c:formatCode>0.0000000</c:formatCode>
                <c:ptCount val="160"/>
                <c:pt idx="0">
                  <c:v>1.6022800000000002E-6</c:v>
                </c:pt>
                <c:pt idx="1">
                  <c:v>1.6228000000000001E-5</c:v>
                </c:pt>
                <c:pt idx="2">
                  <c:v>3.1223080000000001E-5</c:v>
                </c:pt>
                <c:pt idx="3">
                  <c:v>4.6587520000000002E-5</c:v>
                </c:pt>
                <c:pt idx="4">
                  <c:v>6.2321320000000011E-5</c:v>
                </c:pt>
                <c:pt idx="5">
                  <c:v>7.842448E-5</c:v>
                </c:pt>
                <c:pt idx="6">
                  <c:v>9.4896999999999996E-5</c:v>
                </c:pt>
                <c:pt idx="7">
                  <c:v>1.1173887999999999E-4</c:v>
                </c:pt>
                <c:pt idx="8">
                  <c:v>1.2895012E-4</c:v>
                </c:pt>
                <c:pt idx="9">
                  <c:v>1.4653071999999999E-4</c:v>
                </c:pt>
                <c:pt idx="10">
                  <c:v>1.6448067999999999E-4</c:v>
                </c:pt>
                <c:pt idx="11">
                  <c:v>1.8279999999999997E-4</c:v>
                </c:pt>
                <c:pt idx="12">
                  <c:v>2.0148867999999996E-4</c:v>
                </c:pt>
                <c:pt idx="13">
                  <c:v>2.2054671999999998E-4</c:v>
                </c:pt>
                <c:pt idx="14">
                  <c:v>2.3997411999999996E-4</c:v>
                </c:pt>
                <c:pt idx="15">
                  <c:v>2.5977087999999994E-4</c:v>
                </c:pt>
                <c:pt idx="16">
                  <c:v>2.7993700000000001E-4</c:v>
                </c:pt>
                <c:pt idx="17">
                  <c:v>3.0047248000000001E-4</c:v>
                </c:pt>
                <c:pt idx="18">
                  <c:v>3.2137731999999999E-4</c:v>
                </c:pt>
                <c:pt idx="19">
                  <c:v>3.4265152000000006E-4</c:v>
                </c:pt>
                <c:pt idx="20">
                  <c:v>3.6429508000000005E-4</c:v>
                </c:pt>
                <c:pt idx="21">
                  <c:v>3.8630800000000008E-4</c:v>
                </c:pt>
                <c:pt idx="22">
                  <c:v>4.0869028000000015E-4</c:v>
                </c:pt>
                <c:pt idx="23">
                  <c:v>4.3144192000000008E-4</c:v>
                </c:pt>
                <c:pt idx="24">
                  <c:v>4.5456292000000027E-4</c:v>
                </c:pt>
                <c:pt idx="25">
                  <c:v>4.7805328000000028E-4</c:v>
                </c:pt>
                <c:pt idx="26">
                  <c:v>5.0191300000000032E-4</c:v>
                </c:pt>
                <c:pt idx="27">
                  <c:v>5.2614208000000028E-4</c:v>
                </c:pt>
                <c:pt idx="28">
                  <c:v>5.507405200000005E-4</c:v>
                </c:pt>
                <c:pt idx="29">
                  <c:v>5.7570832000000043E-4</c:v>
                </c:pt>
                <c:pt idx="30">
                  <c:v>6.010454800000005E-4</c:v>
                </c:pt>
                <c:pt idx="31">
                  <c:v>6.2675200000000049E-4</c:v>
                </c:pt>
                <c:pt idx="32">
                  <c:v>6.5282788000000063E-4</c:v>
                </c:pt>
                <c:pt idx="33">
                  <c:v>6.7927312000000059E-4</c:v>
                </c:pt>
                <c:pt idx="34">
                  <c:v>7.0608772000000069E-4</c:v>
                </c:pt>
                <c:pt idx="35">
                  <c:v>7.3327168000000072E-4</c:v>
                </c:pt>
                <c:pt idx="36">
                  <c:v>7.6082500000000067E-4</c:v>
                </c:pt>
                <c:pt idx="37">
                  <c:v>7.8874768000000066E-4</c:v>
                </c:pt>
                <c:pt idx="38">
                  <c:v>8.1703972000000057E-4</c:v>
                </c:pt>
                <c:pt idx="39">
                  <c:v>8.4570112000000052E-4</c:v>
                </c:pt>
                <c:pt idx="40">
                  <c:v>8.7473188000000051E-4</c:v>
                </c:pt>
                <c:pt idx="41">
                  <c:v>9.0413200000000042E-4</c:v>
                </c:pt>
                <c:pt idx="42">
                  <c:v>9.3390148000000036E-4</c:v>
                </c:pt>
                <c:pt idx="43">
                  <c:v>9.6404032000000034E-4</c:v>
                </c:pt>
                <c:pt idx="44">
                  <c:v>9.9454852000000014E-4</c:v>
                </c:pt>
                <c:pt idx="45">
                  <c:v>1.0254260800000002E-3</c:v>
                </c:pt>
                <c:pt idx="46">
                  <c:v>1.0566730000000002E-3</c:v>
                </c:pt>
                <c:pt idx="47">
                  <c:v>1.0882892800000001E-3</c:v>
                </c:pt>
                <c:pt idx="48">
                  <c:v>1.1202749200000001E-3</c:v>
                </c:pt>
                <c:pt idx="49">
                  <c:v>1.1526299200000001E-3</c:v>
                </c:pt>
                <c:pt idx="50">
                  <c:v>1.1853542799999998E-3</c:v>
                </c:pt>
                <c:pt idx="51">
                  <c:v>1.2184479999999998E-3</c:v>
                </c:pt>
                <c:pt idx="52">
                  <c:v>1.2519110799999995E-3</c:v>
                </c:pt>
                <c:pt idx="53">
                  <c:v>1.2857435199999997E-3</c:v>
                </c:pt>
                <c:pt idx="54">
                  <c:v>1.3199453199999995E-3</c:v>
                </c:pt>
                <c:pt idx="55">
                  <c:v>1.3545164799999994E-3</c:v>
                </c:pt>
                <c:pt idx="56">
                  <c:v>1.3894569999999993E-3</c:v>
                </c:pt>
                <c:pt idx="57">
                  <c:v>1.4247668799999991E-3</c:v>
                </c:pt>
                <c:pt idx="58">
                  <c:v>1.4604461199999993E-3</c:v>
                </c:pt>
                <c:pt idx="59">
                  <c:v>1.496494719999999E-3</c:v>
                </c:pt>
                <c:pt idx="60">
                  <c:v>1.532912679999999E-3</c:v>
                </c:pt>
                <c:pt idx="61">
                  <c:v>1.569699999999999E-3</c:v>
                </c:pt>
                <c:pt idx="62">
                  <c:v>1.6068566799999991E-3</c:v>
                </c:pt>
                <c:pt idx="63">
                  <c:v>1.6443827199999986E-3</c:v>
                </c:pt>
                <c:pt idx="64">
                  <c:v>1.6822781199999988E-3</c:v>
                </c:pt>
                <c:pt idx="65">
                  <c:v>1.7205428799999985E-3</c:v>
                </c:pt>
                <c:pt idx="66">
                  <c:v>1.7591769999999987E-3</c:v>
                </c:pt>
                <c:pt idx="67">
                  <c:v>1.798180479999998E-3</c:v>
                </c:pt>
                <c:pt idx="68">
                  <c:v>1.8375533199999983E-3</c:v>
                </c:pt>
                <c:pt idx="69">
                  <c:v>1.8772955199999981E-3</c:v>
                </c:pt>
                <c:pt idx="70">
                  <c:v>1.9174070799999985E-3</c:v>
                </c:pt>
                <c:pt idx="71">
                  <c:v>1.9578879999999979E-3</c:v>
                </c:pt>
                <c:pt idx="72">
                  <c:v>1.9987382799999984E-3</c:v>
                </c:pt>
                <c:pt idx="73">
                  <c:v>2.0399579199999979E-3</c:v>
                </c:pt>
                <c:pt idx="74">
                  <c:v>2.0815469199999977E-3</c:v>
                </c:pt>
                <c:pt idx="75">
                  <c:v>2.1235052799999975E-3</c:v>
                </c:pt>
                <c:pt idx="76">
                  <c:v>2.1658329999999981E-3</c:v>
                </c:pt>
                <c:pt idx="77">
                  <c:v>2.2085300799999973E-3</c:v>
                </c:pt>
                <c:pt idx="78">
                  <c:v>2.2515965199999977E-3</c:v>
                </c:pt>
                <c:pt idx="79">
                  <c:v>2.2950323199999972E-3</c:v>
                </c:pt>
                <c:pt idx="80">
                  <c:v>2.3388374799999971E-3</c:v>
                </c:pt>
                <c:pt idx="81">
                  <c:v>2.3830119999999969E-3</c:v>
                </c:pt>
                <c:pt idx="82">
                  <c:v>2.427555879999997E-3</c:v>
                </c:pt>
                <c:pt idx="83">
                  <c:v>2.4724691199999971E-3</c:v>
                </c:pt>
                <c:pt idx="84">
                  <c:v>2.5177517199999966E-3</c:v>
                </c:pt>
                <c:pt idx="85">
                  <c:v>2.5634036799999965E-3</c:v>
                </c:pt>
                <c:pt idx="86">
                  <c:v>2.6094249999999968E-3</c:v>
                </c:pt>
                <c:pt idx="87">
                  <c:v>2.6558156799999962E-3</c:v>
                </c:pt>
                <c:pt idx="88">
                  <c:v>2.7025757199999963E-3</c:v>
                </c:pt>
                <c:pt idx="89">
                  <c:v>2.7497051199999959E-3</c:v>
                </c:pt>
                <c:pt idx="90">
                  <c:v>2.7972038799999955E-3</c:v>
                </c:pt>
                <c:pt idx="91">
                  <c:v>2.8450719999999958E-3</c:v>
                </c:pt>
                <c:pt idx="92">
                  <c:v>2.8933094799999952E-3</c:v>
                </c:pt>
                <c:pt idx="93">
                  <c:v>2.9419163199999958E-3</c:v>
                </c:pt>
                <c:pt idx="94">
                  <c:v>2.9908925199999951E-3</c:v>
                </c:pt>
                <c:pt idx="95">
                  <c:v>3.0402380799999956E-3</c:v>
                </c:pt>
                <c:pt idx="96">
                  <c:v>3.0899529999999947E-3</c:v>
                </c:pt>
                <c:pt idx="97">
                  <c:v>3.1400372799999954E-3</c:v>
                </c:pt>
                <c:pt idx="98">
                  <c:v>3.1904909199999944E-3</c:v>
                </c:pt>
                <c:pt idx="99">
                  <c:v>3.2413139199999942E-3</c:v>
                </c:pt>
                <c:pt idx="100">
                  <c:v>3.2925062799999943E-3</c:v>
                </c:pt>
                <c:pt idx="101">
                  <c:v>3.3440679999999939E-3</c:v>
                </c:pt>
                <c:pt idx="102">
                  <c:v>3.3959990799999938E-3</c:v>
                </c:pt>
                <c:pt idx="103">
                  <c:v>3.4482995199999937E-3</c:v>
                </c:pt>
                <c:pt idx="104">
                  <c:v>3.5009693199999936E-3</c:v>
                </c:pt>
                <c:pt idx="105">
                  <c:v>3.5540084799999937E-3</c:v>
                </c:pt>
                <c:pt idx="106">
                  <c:v>3.6074169999999934E-3</c:v>
                </c:pt>
                <c:pt idx="107">
                  <c:v>3.6611948799999934E-3</c:v>
                </c:pt>
                <c:pt idx="108">
                  <c:v>3.7153421199999934E-3</c:v>
                </c:pt>
                <c:pt idx="109">
                  <c:v>3.7698587199999928E-3</c:v>
                </c:pt>
                <c:pt idx="110">
                  <c:v>3.8247446799999935E-3</c:v>
                </c:pt>
                <c:pt idx="111">
                  <c:v>3.8799999999999928E-3</c:v>
                </c:pt>
                <c:pt idx="112">
                  <c:v>3.9356246799999925E-3</c:v>
                </c:pt>
                <c:pt idx="113">
                  <c:v>3.9916187199999916E-3</c:v>
                </c:pt>
                <c:pt idx="114">
                  <c:v>4.0479821199999929E-3</c:v>
                </c:pt>
                <c:pt idx="115">
                  <c:v>4.104714879999991E-3</c:v>
                </c:pt>
                <c:pt idx="116">
                  <c:v>4.1618169999999921E-3</c:v>
                </c:pt>
                <c:pt idx="117">
                  <c:v>4.2192884799999919E-3</c:v>
                </c:pt>
                <c:pt idx="118">
                  <c:v>4.277129319999992E-3</c:v>
                </c:pt>
                <c:pt idx="119">
                  <c:v>4.3353395199999907E-3</c:v>
                </c:pt>
                <c:pt idx="120">
                  <c:v>4.3939190799999915E-3</c:v>
                </c:pt>
                <c:pt idx="121">
                  <c:v>4.4528679999999909E-3</c:v>
                </c:pt>
                <c:pt idx="122">
                  <c:v>4.5121862799999916E-3</c:v>
                </c:pt>
                <c:pt idx="123">
                  <c:v>4.57187391999999E-3</c:v>
                </c:pt>
                <c:pt idx="124">
                  <c:v>4.6319309199999896E-3</c:v>
                </c:pt>
                <c:pt idx="125">
                  <c:v>4.6923572799999896E-3</c:v>
                </c:pt>
                <c:pt idx="126">
                  <c:v>4.7531529999999891E-3</c:v>
                </c:pt>
                <c:pt idx="127">
                  <c:v>4.8143180799999899E-3</c:v>
                </c:pt>
                <c:pt idx="128">
                  <c:v>4.8758525199999892E-3</c:v>
                </c:pt>
                <c:pt idx="129">
                  <c:v>4.9377563199999898E-3</c:v>
                </c:pt>
                <c:pt idx="130">
                  <c:v>5.000029479999989E-3</c:v>
                </c:pt>
                <c:pt idx="131">
                  <c:v>5.0626719999999894E-3</c:v>
                </c:pt>
                <c:pt idx="132">
                  <c:v>5.1256838799999885E-3</c:v>
                </c:pt>
                <c:pt idx="133">
                  <c:v>5.1890651199999888E-3</c:v>
                </c:pt>
                <c:pt idx="134">
                  <c:v>5.2528157199999877E-3</c:v>
                </c:pt>
                <c:pt idx="135">
                  <c:v>5.3169356799999887E-3</c:v>
                </c:pt>
                <c:pt idx="136">
                  <c:v>5.3814249999999883E-3</c:v>
                </c:pt>
                <c:pt idx="137">
                  <c:v>5.4462836799999883E-3</c:v>
                </c:pt>
                <c:pt idx="138">
                  <c:v>5.5115117199999869E-3</c:v>
                </c:pt>
                <c:pt idx="139">
                  <c:v>5.5771091199999885E-3</c:v>
                </c:pt>
                <c:pt idx="140">
                  <c:v>5.6430758799999895E-3</c:v>
                </c:pt>
                <c:pt idx="141">
                  <c:v>5.7094119999999901E-3</c:v>
                </c:pt>
                <c:pt idx="142">
                  <c:v>5.776117479999991E-3</c:v>
                </c:pt>
                <c:pt idx="143">
                  <c:v>5.8431923199999923E-3</c:v>
                </c:pt>
                <c:pt idx="144">
                  <c:v>5.9106365199999931E-3</c:v>
                </c:pt>
                <c:pt idx="145">
                  <c:v>5.9784500799999925E-3</c:v>
                </c:pt>
                <c:pt idx="146">
                  <c:v>6.046632999999994E-3</c:v>
                </c:pt>
                <c:pt idx="147">
                  <c:v>6.115185279999995E-3</c:v>
                </c:pt>
                <c:pt idx="148">
                  <c:v>6.1841069199999963E-3</c:v>
                </c:pt>
                <c:pt idx="149">
                  <c:v>6.2533979199999971E-3</c:v>
                </c:pt>
                <c:pt idx="150">
                  <c:v>6.3230582799999983E-3</c:v>
                </c:pt>
                <c:pt idx="151">
                  <c:v>6.3930879999999982E-3</c:v>
                </c:pt>
                <c:pt idx="152">
                  <c:v>6.4634870800000001E-3</c:v>
                </c:pt>
                <c:pt idx="153">
                  <c:v>6.5342555200000006E-3</c:v>
                </c:pt>
                <c:pt idx="154">
                  <c:v>6.6053933200000015E-3</c:v>
                </c:pt>
                <c:pt idx="155">
                  <c:v>6.6769004800000019E-3</c:v>
                </c:pt>
                <c:pt idx="156">
                  <c:v>6.7487770000000035E-3</c:v>
                </c:pt>
                <c:pt idx="157">
                  <c:v>6.8210228800000038E-3</c:v>
                </c:pt>
                <c:pt idx="158">
                  <c:v>6.8936381200000053E-3</c:v>
                </c:pt>
                <c:pt idx="159">
                  <c:v>6.9666227200000062E-3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E-4C44-B47B-144D84E127B5}"/>
            </c:ext>
          </c:extLst>
        </c:ser>
        <c:ser>
          <c:idx val="0"/>
          <c:order val="1"/>
          <c:tx>
            <c:strRef>
              <c:f>'interes&amp;utilization'!$G$8</c:f>
              <c:strCache>
                <c:ptCount val="1"/>
                <c:pt idx="0">
                  <c:v>1/27/2020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'interes&amp;utilization'!$G$9:$G$168</c:f>
              <c:numCache>
                <c:formatCode>0.0000000</c:formatCode>
                <c:ptCount val="160"/>
                <c:pt idx="0">
                  <c:v>1.6023200000000004E-6</c:v>
                </c:pt>
                <c:pt idx="1">
                  <c:v>1.6232E-5</c:v>
                </c:pt>
                <c:pt idx="2">
                  <c:v>3.1237520000000002E-5</c:v>
                </c:pt>
                <c:pt idx="3">
                  <c:v>4.6618880000000007E-5</c:v>
                </c:pt>
                <c:pt idx="4">
                  <c:v>6.2376080000000006E-5</c:v>
                </c:pt>
                <c:pt idx="5">
                  <c:v>7.8509119999999998E-5</c:v>
                </c:pt>
                <c:pt idx="6">
                  <c:v>9.501799999999999E-5</c:v>
                </c:pt>
                <c:pt idx="7">
                  <c:v>1.1190272E-4</c:v>
                </c:pt>
                <c:pt idx="8">
                  <c:v>1.2916328E-4</c:v>
                </c:pt>
                <c:pt idx="9">
                  <c:v>1.4679967999999997E-4</c:v>
                </c:pt>
                <c:pt idx="10">
                  <c:v>1.6481191999999999E-4</c:v>
                </c:pt>
                <c:pt idx="11">
                  <c:v>1.8319999999999998E-4</c:v>
                </c:pt>
                <c:pt idx="12">
                  <c:v>2.0196392E-4</c:v>
                </c:pt>
                <c:pt idx="13">
                  <c:v>2.2110367999999994E-4</c:v>
                </c:pt>
                <c:pt idx="14">
                  <c:v>2.4061927999999996E-4</c:v>
                </c:pt>
                <c:pt idx="15">
                  <c:v>2.6051071999999993E-4</c:v>
                </c:pt>
                <c:pt idx="16">
                  <c:v>2.8077799999999992E-4</c:v>
                </c:pt>
                <c:pt idx="17">
                  <c:v>3.0142111999999997E-4</c:v>
                </c:pt>
                <c:pt idx="18">
                  <c:v>3.2244007999999996E-4</c:v>
                </c:pt>
                <c:pt idx="19">
                  <c:v>3.4383488000000001E-4</c:v>
                </c:pt>
                <c:pt idx="20">
                  <c:v>3.6560552000000006E-4</c:v>
                </c:pt>
                <c:pt idx="21">
                  <c:v>3.8775200000000011E-4</c:v>
                </c:pt>
                <c:pt idx="22">
                  <c:v>4.1027432000000021E-4</c:v>
                </c:pt>
                <c:pt idx="23">
                  <c:v>4.3317248000000015E-4</c:v>
                </c:pt>
                <c:pt idx="24">
                  <c:v>4.564464800000002E-4</c:v>
                </c:pt>
                <c:pt idx="25">
                  <c:v>4.8009632000000019E-4</c:v>
                </c:pt>
                <c:pt idx="26">
                  <c:v>5.0412200000000029E-4</c:v>
                </c:pt>
                <c:pt idx="27">
                  <c:v>5.2852352000000034E-4</c:v>
                </c:pt>
                <c:pt idx="28">
                  <c:v>5.5330088000000034E-4</c:v>
                </c:pt>
                <c:pt idx="29">
                  <c:v>5.7845408000000039E-4</c:v>
                </c:pt>
                <c:pt idx="30">
                  <c:v>6.039831200000006E-4</c:v>
                </c:pt>
                <c:pt idx="31">
                  <c:v>6.2988800000000065E-4</c:v>
                </c:pt>
                <c:pt idx="32">
                  <c:v>6.5616872000000053E-4</c:v>
                </c:pt>
                <c:pt idx="33">
                  <c:v>6.8282528000000069E-4</c:v>
                </c:pt>
                <c:pt idx="34">
                  <c:v>7.0985768000000069E-4</c:v>
                </c:pt>
                <c:pt idx="35">
                  <c:v>7.3726592000000074E-4</c:v>
                </c:pt>
                <c:pt idx="36">
                  <c:v>7.6505000000000073E-4</c:v>
                </c:pt>
                <c:pt idx="37">
                  <c:v>7.9320992000000068E-4</c:v>
                </c:pt>
                <c:pt idx="38">
                  <c:v>8.2174568000000056E-4</c:v>
                </c:pt>
                <c:pt idx="39">
                  <c:v>8.5065728000000061E-4</c:v>
                </c:pt>
                <c:pt idx="40">
                  <c:v>8.799447200000005E-4</c:v>
                </c:pt>
                <c:pt idx="41">
                  <c:v>9.0960800000000055E-4</c:v>
                </c:pt>
                <c:pt idx="42">
                  <c:v>9.3964712000000044E-4</c:v>
                </c:pt>
                <c:pt idx="43">
                  <c:v>9.7006208000000027E-4</c:v>
                </c:pt>
                <c:pt idx="44">
                  <c:v>1.0008528800000002E-3</c:v>
                </c:pt>
                <c:pt idx="45">
                  <c:v>1.03201952E-3</c:v>
                </c:pt>
                <c:pt idx="46">
                  <c:v>1.0635620000000001E-3</c:v>
                </c:pt>
                <c:pt idx="47">
                  <c:v>1.09548032E-3</c:v>
                </c:pt>
                <c:pt idx="48">
                  <c:v>1.1277744800000003E-3</c:v>
                </c:pt>
                <c:pt idx="49">
                  <c:v>1.1604444799999999E-3</c:v>
                </c:pt>
                <c:pt idx="50">
                  <c:v>1.1934903199999998E-3</c:v>
                </c:pt>
                <c:pt idx="51">
                  <c:v>1.2269119999999997E-3</c:v>
                </c:pt>
                <c:pt idx="52">
                  <c:v>1.2607095199999997E-3</c:v>
                </c:pt>
                <c:pt idx="53">
                  <c:v>1.2948828799999998E-3</c:v>
                </c:pt>
                <c:pt idx="54">
                  <c:v>1.3294320799999994E-3</c:v>
                </c:pt>
                <c:pt idx="55">
                  <c:v>1.3643571199999996E-3</c:v>
                </c:pt>
                <c:pt idx="56">
                  <c:v>1.3996579999999994E-3</c:v>
                </c:pt>
                <c:pt idx="57">
                  <c:v>1.4353347199999992E-3</c:v>
                </c:pt>
                <c:pt idx="58">
                  <c:v>1.4713872799999991E-3</c:v>
                </c:pt>
                <c:pt idx="59">
                  <c:v>1.507815679999999E-3</c:v>
                </c:pt>
                <c:pt idx="60">
                  <c:v>1.544619919999999E-3</c:v>
                </c:pt>
                <c:pt idx="61">
                  <c:v>1.5817999999999993E-3</c:v>
                </c:pt>
                <c:pt idx="62">
                  <c:v>1.619355919999999E-3</c:v>
                </c:pt>
                <c:pt idx="63">
                  <c:v>1.6572876799999987E-3</c:v>
                </c:pt>
                <c:pt idx="64">
                  <c:v>1.6955952799999987E-3</c:v>
                </c:pt>
                <c:pt idx="65">
                  <c:v>1.7342787199999985E-3</c:v>
                </c:pt>
                <c:pt idx="66">
                  <c:v>1.7733379999999984E-3</c:v>
                </c:pt>
                <c:pt idx="67">
                  <c:v>1.8127731199999984E-3</c:v>
                </c:pt>
                <c:pt idx="68">
                  <c:v>1.8525840799999986E-3</c:v>
                </c:pt>
                <c:pt idx="69">
                  <c:v>1.8927708799999982E-3</c:v>
                </c:pt>
                <c:pt idx="70">
                  <c:v>1.9333335199999983E-3</c:v>
                </c:pt>
                <c:pt idx="71">
                  <c:v>1.9742719999999978E-3</c:v>
                </c:pt>
                <c:pt idx="72">
                  <c:v>2.0155863199999981E-3</c:v>
                </c:pt>
                <c:pt idx="73">
                  <c:v>2.0572764799999979E-3</c:v>
                </c:pt>
                <c:pt idx="74">
                  <c:v>2.0993424799999982E-3</c:v>
                </c:pt>
                <c:pt idx="75">
                  <c:v>2.1417843199999977E-3</c:v>
                </c:pt>
                <c:pt idx="76">
                  <c:v>2.1846019999999977E-3</c:v>
                </c:pt>
                <c:pt idx="77">
                  <c:v>2.2277955199999974E-3</c:v>
                </c:pt>
                <c:pt idx="78">
                  <c:v>2.2713648799999975E-3</c:v>
                </c:pt>
                <c:pt idx="79">
                  <c:v>2.3153100799999972E-3</c:v>
                </c:pt>
                <c:pt idx="80">
                  <c:v>2.3596311199999974E-3</c:v>
                </c:pt>
                <c:pt idx="81">
                  <c:v>2.4043279999999972E-3</c:v>
                </c:pt>
                <c:pt idx="82">
                  <c:v>2.4494007199999971E-3</c:v>
                </c:pt>
                <c:pt idx="83">
                  <c:v>2.4948492799999967E-3</c:v>
                </c:pt>
                <c:pt idx="84">
                  <c:v>2.5406736799999967E-3</c:v>
                </c:pt>
                <c:pt idx="85">
                  <c:v>2.5868739199999967E-3</c:v>
                </c:pt>
                <c:pt idx="86">
                  <c:v>2.6334499999999964E-3</c:v>
                </c:pt>
                <c:pt idx="87">
                  <c:v>2.6804019199999965E-3</c:v>
                </c:pt>
                <c:pt idx="88">
                  <c:v>2.7277296799999963E-3</c:v>
                </c:pt>
                <c:pt idx="89">
                  <c:v>2.7754332799999962E-3</c:v>
                </c:pt>
                <c:pt idx="90">
                  <c:v>2.8235127199999956E-3</c:v>
                </c:pt>
                <c:pt idx="91">
                  <c:v>2.8719679999999956E-3</c:v>
                </c:pt>
                <c:pt idx="92">
                  <c:v>2.920799119999996E-3</c:v>
                </c:pt>
                <c:pt idx="93">
                  <c:v>2.9700060799999952E-3</c:v>
                </c:pt>
                <c:pt idx="94">
                  <c:v>3.0195888799999957E-3</c:v>
                </c:pt>
                <c:pt idx="95">
                  <c:v>3.069547519999995E-3</c:v>
                </c:pt>
                <c:pt idx="96">
                  <c:v>3.1198819999999953E-3</c:v>
                </c:pt>
                <c:pt idx="97">
                  <c:v>3.1705923199999947E-3</c:v>
                </c:pt>
                <c:pt idx="98">
                  <c:v>3.2216784799999941E-3</c:v>
                </c:pt>
                <c:pt idx="99">
                  <c:v>3.2731404799999949E-3</c:v>
                </c:pt>
                <c:pt idx="100">
                  <c:v>3.3249783199999941E-3</c:v>
                </c:pt>
                <c:pt idx="101">
                  <c:v>3.3771919999999941E-3</c:v>
                </c:pt>
                <c:pt idx="102">
                  <c:v>3.4297815199999943E-3</c:v>
                </c:pt>
                <c:pt idx="103">
                  <c:v>3.4827468799999936E-3</c:v>
                </c:pt>
                <c:pt idx="104">
                  <c:v>3.5360880799999933E-3</c:v>
                </c:pt>
                <c:pt idx="105">
                  <c:v>3.5898051199999936E-3</c:v>
                </c:pt>
                <c:pt idx="106">
                  <c:v>3.6438979999999935E-3</c:v>
                </c:pt>
                <c:pt idx="107">
                  <c:v>3.6983667199999939E-3</c:v>
                </c:pt>
                <c:pt idx="108">
                  <c:v>3.7532112799999935E-3</c:v>
                </c:pt>
                <c:pt idx="109">
                  <c:v>3.8084316799999931E-3</c:v>
                </c:pt>
                <c:pt idx="110">
                  <c:v>3.8640279199999928E-3</c:v>
                </c:pt>
                <c:pt idx="111">
                  <c:v>3.9199999999999921E-3</c:v>
                </c:pt>
                <c:pt idx="112">
                  <c:v>3.9763479199999927E-3</c:v>
                </c:pt>
                <c:pt idx="113">
                  <c:v>4.0330716799999921E-3</c:v>
                </c:pt>
                <c:pt idx="114">
                  <c:v>4.090171279999992E-3</c:v>
                </c:pt>
                <c:pt idx="115">
                  <c:v>4.1476467199999915E-3</c:v>
                </c:pt>
                <c:pt idx="116">
                  <c:v>4.2054979999999915E-3</c:v>
                </c:pt>
                <c:pt idx="117">
                  <c:v>4.2637251199999912E-3</c:v>
                </c:pt>
                <c:pt idx="118">
                  <c:v>4.3223280799999913E-3</c:v>
                </c:pt>
                <c:pt idx="119">
                  <c:v>4.381306879999991E-3</c:v>
                </c:pt>
                <c:pt idx="120">
                  <c:v>4.4406615199999921E-3</c:v>
                </c:pt>
                <c:pt idx="121">
                  <c:v>4.5003919999999911E-3</c:v>
                </c:pt>
                <c:pt idx="122">
                  <c:v>4.5604983199999906E-3</c:v>
                </c:pt>
                <c:pt idx="123">
                  <c:v>4.6209804799999905E-3</c:v>
                </c:pt>
                <c:pt idx="124">
                  <c:v>4.6818384799999901E-3</c:v>
                </c:pt>
                <c:pt idx="125">
                  <c:v>4.7430723199999893E-3</c:v>
                </c:pt>
                <c:pt idx="126">
                  <c:v>4.8046819999999898E-3</c:v>
                </c:pt>
                <c:pt idx="127">
                  <c:v>4.86666751999999E-3</c:v>
                </c:pt>
                <c:pt idx="128">
                  <c:v>4.9290288799999898E-3</c:v>
                </c:pt>
                <c:pt idx="129">
                  <c:v>4.9917660799999892E-3</c:v>
                </c:pt>
                <c:pt idx="130">
                  <c:v>5.0548791199999891E-3</c:v>
                </c:pt>
                <c:pt idx="131">
                  <c:v>5.1183679999999886E-3</c:v>
                </c:pt>
                <c:pt idx="132">
                  <c:v>5.1822327199999886E-3</c:v>
                </c:pt>
                <c:pt idx="133">
                  <c:v>5.2464732799999891E-3</c:v>
                </c:pt>
                <c:pt idx="134">
                  <c:v>5.3110896799999883E-3</c:v>
                </c:pt>
                <c:pt idx="135">
                  <c:v>5.3760819199999881E-3</c:v>
                </c:pt>
                <c:pt idx="136">
                  <c:v>5.4414499999999874E-3</c:v>
                </c:pt>
                <c:pt idx="137">
                  <c:v>5.5071939199999873E-3</c:v>
                </c:pt>
                <c:pt idx="138">
                  <c:v>5.5733136799999868E-3</c:v>
                </c:pt>
                <c:pt idx="139">
                  <c:v>5.6398092799999884E-3</c:v>
                </c:pt>
                <c:pt idx="140">
                  <c:v>5.7066807199999889E-3</c:v>
                </c:pt>
                <c:pt idx="141">
                  <c:v>5.7739279999999907E-3</c:v>
                </c:pt>
                <c:pt idx="142">
                  <c:v>5.8415511199999904E-3</c:v>
                </c:pt>
                <c:pt idx="143">
                  <c:v>5.9095500799999914E-3</c:v>
                </c:pt>
                <c:pt idx="144">
                  <c:v>5.9779248799999921E-3</c:v>
                </c:pt>
                <c:pt idx="145">
                  <c:v>6.0466755199999923E-3</c:v>
                </c:pt>
                <c:pt idx="146">
                  <c:v>6.115801999999994E-3</c:v>
                </c:pt>
                <c:pt idx="147">
                  <c:v>6.1853043199999944E-3</c:v>
                </c:pt>
                <c:pt idx="148">
                  <c:v>6.2551824799999961E-3</c:v>
                </c:pt>
                <c:pt idx="149">
                  <c:v>6.3254364799999966E-3</c:v>
                </c:pt>
                <c:pt idx="150">
                  <c:v>6.3960663199999976E-3</c:v>
                </c:pt>
                <c:pt idx="151">
                  <c:v>6.4670719999999991E-3</c:v>
                </c:pt>
                <c:pt idx="152">
                  <c:v>6.5384535199999984E-3</c:v>
                </c:pt>
                <c:pt idx="153">
                  <c:v>6.6102108800000009E-3</c:v>
                </c:pt>
                <c:pt idx="154">
                  <c:v>6.6823440800000012E-3</c:v>
                </c:pt>
                <c:pt idx="155">
                  <c:v>6.7548531200000029E-3</c:v>
                </c:pt>
                <c:pt idx="156">
                  <c:v>6.8277380000000033E-3</c:v>
                </c:pt>
                <c:pt idx="157">
                  <c:v>6.900998720000006E-3</c:v>
                </c:pt>
                <c:pt idx="158">
                  <c:v>6.9746352800000057E-3</c:v>
                </c:pt>
                <c:pt idx="159">
                  <c:v>7.0486476800000059E-3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E-4C44-B47B-144D84E127B5}"/>
            </c:ext>
          </c:extLst>
        </c:ser>
        <c:ser>
          <c:idx val="2"/>
          <c:order val="2"/>
          <c:tx>
            <c:strRef>
              <c:f>'interes&amp;utilization'!$H$8</c:f>
              <c:strCache>
                <c:ptCount val="1"/>
                <c:pt idx="0">
                  <c:v>7/6/2020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'interes&amp;utilization'!$H$9:$H$168</c:f>
              <c:numCache>
                <c:formatCode>0.0000000</c:formatCode>
                <c:ptCount val="160"/>
                <c:pt idx="0">
                  <c:v>1.6008800000000003E-6</c:v>
                </c:pt>
                <c:pt idx="1">
                  <c:v>1.6087999999999999E-5</c:v>
                </c:pt>
                <c:pt idx="2">
                  <c:v>3.0717680000000004E-5</c:v>
                </c:pt>
                <c:pt idx="3">
                  <c:v>4.5489920000000001E-5</c:v>
                </c:pt>
                <c:pt idx="4">
                  <c:v>6.0404720000000009E-5</c:v>
                </c:pt>
                <c:pt idx="5">
                  <c:v>7.5462079999999996E-5</c:v>
                </c:pt>
                <c:pt idx="6">
                  <c:v>9.0662000000000007E-5</c:v>
                </c:pt>
                <c:pt idx="7">
                  <c:v>1.0600447999999999E-4</c:v>
                </c:pt>
                <c:pt idx="8">
                  <c:v>1.2148952E-4</c:v>
                </c:pt>
                <c:pt idx="9">
                  <c:v>1.3711712E-4</c:v>
                </c:pt>
                <c:pt idx="10">
                  <c:v>1.5288727999999998E-4</c:v>
                </c:pt>
                <c:pt idx="11">
                  <c:v>1.6879999999999998E-4</c:v>
                </c:pt>
                <c:pt idx="12">
                  <c:v>1.8485527999999998E-4</c:v>
                </c:pt>
                <c:pt idx="13">
                  <c:v>2.0105312000000001E-4</c:v>
                </c:pt>
                <c:pt idx="14">
                  <c:v>2.1739351999999998E-4</c:v>
                </c:pt>
                <c:pt idx="15">
                  <c:v>2.3387647999999997E-4</c:v>
                </c:pt>
                <c:pt idx="16">
                  <c:v>2.5050199999999994E-4</c:v>
                </c:pt>
                <c:pt idx="17">
                  <c:v>2.6727007999999996E-4</c:v>
                </c:pt>
                <c:pt idx="18">
                  <c:v>2.8418071999999998E-4</c:v>
                </c:pt>
                <c:pt idx="19">
                  <c:v>3.0123392000000004E-4</c:v>
                </c:pt>
                <c:pt idx="20">
                  <c:v>3.1842968000000006E-4</c:v>
                </c:pt>
                <c:pt idx="21">
                  <c:v>3.3576800000000012E-4</c:v>
                </c:pt>
                <c:pt idx="22">
                  <c:v>3.5324888000000013E-4</c:v>
                </c:pt>
                <c:pt idx="23">
                  <c:v>3.7087232000000019E-4</c:v>
                </c:pt>
                <c:pt idx="24">
                  <c:v>3.886383200000002E-4</c:v>
                </c:pt>
                <c:pt idx="25">
                  <c:v>4.065468800000002E-4</c:v>
                </c:pt>
                <c:pt idx="26">
                  <c:v>4.2459800000000021E-4</c:v>
                </c:pt>
                <c:pt idx="27">
                  <c:v>4.4279168000000026E-4</c:v>
                </c:pt>
                <c:pt idx="28">
                  <c:v>4.6112792000000031E-4</c:v>
                </c:pt>
                <c:pt idx="29">
                  <c:v>4.7960672000000042E-4</c:v>
                </c:pt>
                <c:pt idx="30">
                  <c:v>4.982280800000003E-4</c:v>
                </c:pt>
                <c:pt idx="31">
                  <c:v>5.1699200000000041E-4</c:v>
                </c:pt>
                <c:pt idx="32">
                  <c:v>5.3589848000000051E-4</c:v>
                </c:pt>
                <c:pt idx="33">
                  <c:v>5.5494752000000049E-4</c:v>
                </c:pt>
                <c:pt idx="34">
                  <c:v>5.7413912000000048E-4</c:v>
                </c:pt>
                <c:pt idx="35">
                  <c:v>5.9347328000000058E-4</c:v>
                </c:pt>
                <c:pt idx="36">
                  <c:v>6.1295000000000056E-4</c:v>
                </c:pt>
                <c:pt idx="37">
                  <c:v>6.3256928000000054E-4</c:v>
                </c:pt>
                <c:pt idx="38">
                  <c:v>6.5233112000000041E-4</c:v>
                </c:pt>
                <c:pt idx="39">
                  <c:v>6.7223552000000039E-4</c:v>
                </c:pt>
                <c:pt idx="40">
                  <c:v>6.9228248000000048E-4</c:v>
                </c:pt>
                <c:pt idx="41">
                  <c:v>7.1247200000000034E-4</c:v>
                </c:pt>
                <c:pt idx="42">
                  <c:v>7.3280408000000032E-4</c:v>
                </c:pt>
                <c:pt idx="43">
                  <c:v>7.5327872000000018E-4</c:v>
                </c:pt>
                <c:pt idx="44">
                  <c:v>7.7389592000000015E-4</c:v>
                </c:pt>
                <c:pt idx="45">
                  <c:v>7.9465568000000012E-4</c:v>
                </c:pt>
                <c:pt idx="46">
                  <c:v>8.1555800000000008E-4</c:v>
                </c:pt>
                <c:pt idx="47">
                  <c:v>8.3660288000000005E-4</c:v>
                </c:pt>
                <c:pt idx="48">
                  <c:v>8.5779032000000012E-4</c:v>
                </c:pt>
                <c:pt idx="49">
                  <c:v>8.7912032000000008E-4</c:v>
                </c:pt>
                <c:pt idx="50">
                  <c:v>9.0059287999999993E-4</c:v>
                </c:pt>
                <c:pt idx="51">
                  <c:v>9.2220799999999988E-4</c:v>
                </c:pt>
                <c:pt idx="52">
                  <c:v>9.4396567999999984E-4</c:v>
                </c:pt>
                <c:pt idx="53">
                  <c:v>9.6586591999999979E-4</c:v>
                </c:pt>
                <c:pt idx="54">
                  <c:v>9.8790871999999952E-4</c:v>
                </c:pt>
                <c:pt idx="55">
                  <c:v>1.0100940799999997E-3</c:v>
                </c:pt>
                <c:pt idx="56">
                  <c:v>1.0324219999999996E-3</c:v>
                </c:pt>
                <c:pt idx="57">
                  <c:v>1.0548924799999996E-3</c:v>
                </c:pt>
                <c:pt idx="58">
                  <c:v>1.0775055199999995E-3</c:v>
                </c:pt>
                <c:pt idx="59">
                  <c:v>1.1002611199999995E-3</c:v>
                </c:pt>
                <c:pt idx="60">
                  <c:v>1.1231592799999994E-3</c:v>
                </c:pt>
                <c:pt idx="61">
                  <c:v>1.1461999999999993E-3</c:v>
                </c:pt>
                <c:pt idx="62">
                  <c:v>1.1693832799999993E-3</c:v>
                </c:pt>
                <c:pt idx="63">
                  <c:v>1.1927091199999992E-3</c:v>
                </c:pt>
                <c:pt idx="64">
                  <c:v>1.2161775199999991E-3</c:v>
                </c:pt>
                <c:pt idx="65">
                  <c:v>1.2397884799999993E-3</c:v>
                </c:pt>
                <c:pt idx="66">
                  <c:v>1.263541999999999E-3</c:v>
                </c:pt>
                <c:pt idx="67">
                  <c:v>1.2874380799999989E-3</c:v>
                </c:pt>
                <c:pt idx="68">
                  <c:v>1.3114767199999991E-3</c:v>
                </c:pt>
                <c:pt idx="69">
                  <c:v>1.335657919999999E-3</c:v>
                </c:pt>
                <c:pt idx="70">
                  <c:v>1.3599816799999991E-3</c:v>
                </c:pt>
                <c:pt idx="71">
                  <c:v>1.3844479999999991E-3</c:v>
                </c:pt>
                <c:pt idx="72">
                  <c:v>1.409056879999999E-3</c:v>
                </c:pt>
                <c:pt idx="73">
                  <c:v>1.4338083199999987E-3</c:v>
                </c:pt>
                <c:pt idx="74">
                  <c:v>1.4587023199999988E-3</c:v>
                </c:pt>
                <c:pt idx="75">
                  <c:v>1.4837388799999987E-3</c:v>
                </c:pt>
                <c:pt idx="76">
                  <c:v>1.5089179999999989E-3</c:v>
                </c:pt>
                <c:pt idx="77">
                  <c:v>1.5342396799999988E-3</c:v>
                </c:pt>
                <c:pt idx="78">
                  <c:v>1.5597039199999984E-3</c:v>
                </c:pt>
                <c:pt idx="79">
                  <c:v>1.5853107199999984E-3</c:v>
                </c:pt>
                <c:pt idx="80">
                  <c:v>1.6110600799999983E-3</c:v>
                </c:pt>
                <c:pt idx="81">
                  <c:v>1.6369519999999982E-3</c:v>
                </c:pt>
                <c:pt idx="82">
                  <c:v>1.6629864799999985E-3</c:v>
                </c:pt>
                <c:pt idx="83">
                  <c:v>1.6891635199999982E-3</c:v>
                </c:pt>
                <c:pt idx="84">
                  <c:v>1.7154831199999981E-3</c:v>
                </c:pt>
                <c:pt idx="85">
                  <c:v>1.7419452799999982E-3</c:v>
                </c:pt>
                <c:pt idx="86">
                  <c:v>1.7685499999999983E-3</c:v>
                </c:pt>
                <c:pt idx="87">
                  <c:v>1.7952972799999982E-3</c:v>
                </c:pt>
                <c:pt idx="88">
                  <c:v>1.8221871199999981E-3</c:v>
                </c:pt>
                <c:pt idx="89">
                  <c:v>1.849219519999998E-3</c:v>
                </c:pt>
                <c:pt idx="90">
                  <c:v>1.8763944799999978E-3</c:v>
                </c:pt>
                <c:pt idx="91">
                  <c:v>1.9037119999999975E-3</c:v>
                </c:pt>
                <c:pt idx="92">
                  <c:v>1.9311720799999978E-3</c:v>
                </c:pt>
                <c:pt idx="93">
                  <c:v>1.9587747199999975E-3</c:v>
                </c:pt>
                <c:pt idx="94">
                  <c:v>1.9865199199999971E-3</c:v>
                </c:pt>
                <c:pt idx="95">
                  <c:v>2.0144076799999975E-3</c:v>
                </c:pt>
                <c:pt idx="96">
                  <c:v>2.0424379999999976E-3</c:v>
                </c:pt>
                <c:pt idx="97">
                  <c:v>2.0706108799999974E-3</c:v>
                </c:pt>
                <c:pt idx="98">
                  <c:v>2.0989263199999971E-3</c:v>
                </c:pt>
                <c:pt idx="99">
                  <c:v>2.1273843199999974E-3</c:v>
                </c:pt>
                <c:pt idx="100">
                  <c:v>2.155984879999997E-3</c:v>
                </c:pt>
                <c:pt idx="101">
                  <c:v>2.1847279999999969E-3</c:v>
                </c:pt>
                <c:pt idx="102">
                  <c:v>2.213613679999997E-3</c:v>
                </c:pt>
                <c:pt idx="103">
                  <c:v>2.2426419199999968E-3</c:v>
                </c:pt>
                <c:pt idx="104">
                  <c:v>2.2718127199999965E-3</c:v>
                </c:pt>
                <c:pt idx="105">
                  <c:v>2.3011260799999963E-3</c:v>
                </c:pt>
                <c:pt idx="106">
                  <c:v>2.3305819999999968E-3</c:v>
                </c:pt>
                <c:pt idx="107">
                  <c:v>2.3601804799999963E-3</c:v>
                </c:pt>
                <c:pt idx="108">
                  <c:v>2.3899215199999963E-3</c:v>
                </c:pt>
                <c:pt idx="109">
                  <c:v>2.4198051199999966E-3</c:v>
                </c:pt>
                <c:pt idx="110">
                  <c:v>2.4498312799999962E-3</c:v>
                </c:pt>
                <c:pt idx="111">
                  <c:v>2.4799999999999961E-3</c:v>
                </c:pt>
                <c:pt idx="112">
                  <c:v>2.5103112799999962E-3</c:v>
                </c:pt>
                <c:pt idx="113">
                  <c:v>2.540765119999996E-3</c:v>
                </c:pt>
                <c:pt idx="114">
                  <c:v>2.5713615199999956E-3</c:v>
                </c:pt>
                <c:pt idx="115">
                  <c:v>2.6021004799999959E-3</c:v>
                </c:pt>
                <c:pt idx="116">
                  <c:v>2.632981999999996E-3</c:v>
                </c:pt>
                <c:pt idx="117">
                  <c:v>2.6640060799999954E-3</c:v>
                </c:pt>
                <c:pt idx="118">
                  <c:v>2.6951727199999954E-3</c:v>
                </c:pt>
                <c:pt idx="119">
                  <c:v>2.7264819199999957E-3</c:v>
                </c:pt>
                <c:pt idx="120">
                  <c:v>2.7579336799999957E-3</c:v>
                </c:pt>
                <c:pt idx="121">
                  <c:v>2.7895279999999951E-3</c:v>
                </c:pt>
                <c:pt idx="122">
                  <c:v>2.8212648799999952E-3</c:v>
                </c:pt>
                <c:pt idx="123">
                  <c:v>2.853144319999995E-3</c:v>
                </c:pt>
                <c:pt idx="124">
                  <c:v>2.885166319999995E-3</c:v>
                </c:pt>
                <c:pt idx="125">
                  <c:v>2.9173308799999948E-3</c:v>
                </c:pt>
                <c:pt idx="126">
                  <c:v>2.9496379999999949E-3</c:v>
                </c:pt>
                <c:pt idx="127">
                  <c:v>2.9820876799999951E-3</c:v>
                </c:pt>
                <c:pt idx="128">
                  <c:v>3.0146799199999947E-3</c:v>
                </c:pt>
                <c:pt idx="129">
                  <c:v>3.0474147199999945E-3</c:v>
                </c:pt>
                <c:pt idx="130">
                  <c:v>3.0802920799999941E-3</c:v>
                </c:pt>
                <c:pt idx="131">
                  <c:v>3.1133119999999944E-3</c:v>
                </c:pt>
                <c:pt idx="132">
                  <c:v>3.1464744799999944E-3</c:v>
                </c:pt>
                <c:pt idx="133">
                  <c:v>3.1797795199999947E-3</c:v>
                </c:pt>
                <c:pt idx="134">
                  <c:v>3.2132271199999938E-3</c:v>
                </c:pt>
                <c:pt idx="135">
                  <c:v>3.246817279999994E-3</c:v>
                </c:pt>
                <c:pt idx="136">
                  <c:v>3.2805499999999941E-3</c:v>
                </c:pt>
                <c:pt idx="137">
                  <c:v>3.3144252799999934E-3</c:v>
                </c:pt>
                <c:pt idx="138">
                  <c:v>3.3484431199999939E-3</c:v>
                </c:pt>
                <c:pt idx="139">
                  <c:v>3.3826035199999941E-3</c:v>
                </c:pt>
                <c:pt idx="140">
                  <c:v>3.416906479999995E-3</c:v>
                </c:pt>
                <c:pt idx="141">
                  <c:v>3.4513519999999952E-3</c:v>
                </c:pt>
                <c:pt idx="142">
                  <c:v>3.4859400799999956E-3</c:v>
                </c:pt>
                <c:pt idx="143">
                  <c:v>3.5206707199999959E-3</c:v>
                </c:pt>
                <c:pt idx="144">
                  <c:v>3.5555439199999963E-3</c:v>
                </c:pt>
                <c:pt idx="145">
                  <c:v>3.590559679999997E-3</c:v>
                </c:pt>
                <c:pt idx="146">
                  <c:v>3.6257179999999974E-3</c:v>
                </c:pt>
                <c:pt idx="147">
                  <c:v>3.661018879999998E-3</c:v>
                </c:pt>
                <c:pt idx="148">
                  <c:v>3.696462319999998E-3</c:v>
                </c:pt>
                <c:pt idx="149">
                  <c:v>3.7320483199999987E-3</c:v>
                </c:pt>
                <c:pt idx="150">
                  <c:v>3.7677768799999991E-3</c:v>
                </c:pt>
                <c:pt idx="151">
                  <c:v>3.8036479999999993E-3</c:v>
                </c:pt>
                <c:pt idx="152">
                  <c:v>3.8396616800000002E-3</c:v>
                </c:pt>
                <c:pt idx="153">
                  <c:v>3.8758179200000008E-3</c:v>
                </c:pt>
                <c:pt idx="154">
                  <c:v>3.9121167200000008E-3</c:v>
                </c:pt>
                <c:pt idx="155">
                  <c:v>3.9485580800000019E-3</c:v>
                </c:pt>
                <c:pt idx="156">
                  <c:v>3.9851420000000023E-3</c:v>
                </c:pt>
                <c:pt idx="157">
                  <c:v>4.021868480000002E-3</c:v>
                </c:pt>
                <c:pt idx="158">
                  <c:v>4.0587375200000029E-3</c:v>
                </c:pt>
                <c:pt idx="159">
                  <c:v>4.0957491200000031E-3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E-4C44-B47B-144D84E127B5}"/>
            </c:ext>
          </c:extLst>
        </c:ser>
        <c:ser>
          <c:idx val="3"/>
          <c:order val="3"/>
          <c:tx>
            <c:strRef>
              <c:f>'interes&amp;utilization'!$I$8</c:f>
              <c:strCache>
                <c:ptCount val="1"/>
                <c:pt idx="0">
                  <c:v>3/26/2021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'interes&amp;utilization'!$I$9:$I$168</c:f>
              <c:numCache>
                <c:formatCode>0.0000000</c:formatCode>
                <c:ptCount val="160"/>
                <c:pt idx="0">
                  <c:v>1.6008E-6</c:v>
                </c:pt>
                <c:pt idx="1">
                  <c:v>1.6080000000000002E-5</c:v>
                </c:pt>
                <c:pt idx="2">
                  <c:v>3.0688800000000003E-5</c:v>
                </c:pt>
                <c:pt idx="3">
                  <c:v>4.5427199999999998E-5</c:v>
                </c:pt>
                <c:pt idx="4">
                  <c:v>6.0295200000000005E-5</c:v>
                </c:pt>
                <c:pt idx="5">
                  <c:v>7.5292799999999998E-5</c:v>
                </c:pt>
                <c:pt idx="6">
                  <c:v>9.0419999999999991E-5</c:v>
                </c:pt>
                <c:pt idx="7">
                  <c:v>1.0567679999999998E-4</c:v>
                </c:pt>
                <c:pt idx="8">
                  <c:v>1.2106319999999999E-4</c:v>
                </c:pt>
                <c:pt idx="9">
                  <c:v>1.365792E-4</c:v>
                </c:pt>
                <c:pt idx="10">
                  <c:v>1.5222480000000001E-4</c:v>
                </c:pt>
                <c:pt idx="11">
                  <c:v>1.6799999999999999E-4</c:v>
                </c:pt>
                <c:pt idx="12">
                  <c:v>1.8390479999999998E-4</c:v>
                </c:pt>
                <c:pt idx="13">
                  <c:v>1.9993919999999996E-4</c:v>
                </c:pt>
                <c:pt idx="14">
                  <c:v>2.161032E-4</c:v>
                </c:pt>
                <c:pt idx="15">
                  <c:v>2.3239679999999998E-4</c:v>
                </c:pt>
                <c:pt idx="16">
                  <c:v>2.4881999999999997E-4</c:v>
                </c:pt>
                <c:pt idx="17">
                  <c:v>2.6537279999999994E-4</c:v>
                </c:pt>
                <c:pt idx="18">
                  <c:v>2.8205519999999998E-4</c:v>
                </c:pt>
                <c:pt idx="19">
                  <c:v>2.9886720000000004E-4</c:v>
                </c:pt>
                <c:pt idx="20">
                  <c:v>3.1580880000000005E-4</c:v>
                </c:pt>
                <c:pt idx="21">
                  <c:v>3.3288000000000002E-4</c:v>
                </c:pt>
                <c:pt idx="22">
                  <c:v>3.5008080000000012E-4</c:v>
                </c:pt>
                <c:pt idx="23">
                  <c:v>3.6741120000000017E-4</c:v>
                </c:pt>
                <c:pt idx="24">
                  <c:v>3.8487120000000019E-4</c:v>
                </c:pt>
                <c:pt idx="25">
                  <c:v>4.0246080000000016E-4</c:v>
                </c:pt>
                <c:pt idx="26">
                  <c:v>4.2018000000000025E-4</c:v>
                </c:pt>
                <c:pt idx="27">
                  <c:v>4.3802880000000025E-4</c:v>
                </c:pt>
                <c:pt idx="28">
                  <c:v>4.5600720000000031E-4</c:v>
                </c:pt>
                <c:pt idx="29">
                  <c:v>4.7411520000000028E-4</c:v>
                </c:pt>
                <c:pt idx="30">
                  <c:v>4.9235280000000032E-4</c:v>
                </c:pt>
                <c:pt idx="31">
                  <c:v>5.1072000000000042E-4</c:v>
                </c:pt>
                <c:pt idx="32">
                  <c:v>5.2921680000000038E-4</c:v>
                </c:pt>
                <c:pt idx="33">
                  <c:v>5.4784320000000051E-4</c:v>
                </c:pt>
                <c:pt idx="34">
                  <c:v>5.6659920000000049E-4</c:v>
                </c:pt>
                <c:pt idx="35">
                  <c:v>5.8548480000000054E-4</c:v>
                </c:pt>
                <c:pt idx="36">
                  <c:v>6.0450000000000054E-4</c:v>
                </c:pt>
                <c:pt idx="37">
                  <c:v>6.2364480000000051E-4</c:v>
                </c:pt>
                <c:pt idx="38">
                  <c:v>6.4291920000000054E-4</c:v>
                </c:pt>
                <c:pt idx="39">
                  <c:v>6.6232320000000043E-4</c:v>
                </c:pt>
                <c:pt idx="40">
                  <c:v>6.8185680000000038E-4</c:v>
                </c:pt>
                <c:pt idx="41">
                  <c:v>7.0152000000000029E-4</c:v>
                </c:pt>
                <c:pt idx="42">
                  <c:v>7.2131280000000027E-4</c:v>
                </c:pt>
                <c:pt idx="43">
                  <c:v>7.4123520000000031E-4</c:v>
                </c:pt>
                <c:pt idx="44">
                  <c:v>7.6128720000000021E-4</c:v>
                </c:pt>
                <c:pt idx="45">
                  <c:v>7.8146880000000028E-4</c:v>
                </c:pt>
                <c:pt idx="46">
                  <c:v>8.0178000000000009E-4</c:v>
                </c:pt>
                <c:pt idx="47">
                  <c:v>8.2222080000000008E-4</c:v>
                </c:pt>
                <c:pt idx="48">
                  <c:v>8.4279119999999992E-4</c:v>
                </c:pt>
                <c:pt idx="49">
                  <c:v>8.6349120000000004E-4</c:v>
                </c:pt>
                <c:pt idx="50">
                  <c:v>8.8432079999999991E-4</c:v>
                </c:pt>
                <c:pt idx="51">
                  <c:v>9.0527999999999984E-4</c:v>
                </c:pt>
                <c:pt idx="52">
                  <c:v>9.2636879999999974E-4</c:v>
                </c:pt>
                <c:pt idx="53">
                  <c:v>9.475871999999998E-4</c:v>
                </c:pt>
                <c:pt idx="54">
                  <c:v>9.6893519999999972E-4</c:v>
                </c:pt>
                <c:pt idx="55">
                  <c:v>9.904127999999996E-4</c:v>
                </c:pt>
                <c:pt idx="56">
                  <c:v>1.0120199999999995E-3</c:v>
                </c:pt>
                <c:pt idx="57">
                  <c:v>1.0337567999999994E-3</c:v>
                </c:pt>
                <c:pt idx="58">
                  <c:v>1.0556231999999995E-3</c:v>
                </c:pt>
                <c:pt idx="59">
                  <c:v>1.0776191999999996E-3</c:v>
                </c:pt>
                <c:pt idx="60">
                  <c:v>1.0997447999999996E-3</c:v>
                </c:pt>
                <c:pt idx="61">
                  <c:v>1.1219999999999995E-3</c:v>
                </c:pt>
                <c:pt idx="62">
                  <c:v>1.1443847999999992E-3</c:v>
                </c:pt>
                <c:pt idx="63">
                  <c:v>1.1668991999999993E-3</c:v>
                </c:pt>
                <c:pt idx="64">
                  <c:v>1.1895431999999994E-3</c:v>
                </c:pt>
                <c:pt idx="65">
                  <c:v>1.2123167999999991E-3</c:v>
                </c:pt>
                <c:pt idx="66">
                  <c:v>1.2352199999999991E-3</c:v>
                </c:pt>
                <c:pt idx="67">
                  <c:v>1.258252799999999E-3</c:v>
                </c:pt>
                <c:pt idx="68">
                  <c:v>1.2814151999999991E-3</c:v>
                </c:pt>
                <c:pt idx="69">
                  <c:v>1.304707199999999E-3</c:v>
                </c:pt>
                <c:pt idx="70">
                  <c:v>1.328128799999999E-3</c:v>
                </c:pt>
                <c:pt idx="71">
                  <c:v>1.3516799999999992E-3</c:v>
                </c:pt>
                <c:pt idx="72">
                  <c:v>1.3753607999999989E-3</c:v>
                </c:pt>
                <c:pt idx="73">
                  <c:v>1.3991711999999988E-3</c:v>
                </c:pt>
                <c:pt idx="74">
                  <c:v>1.4231111999999989E-3</c:v>
                </c:pt>
                <c:pt idx="75">
                  <c:v>1.4471807999999987E-3</c:v>
                </c:pt>
                <c:pt idx="76">
                  <c:v>1.4713799999999987E-3</c:v>
                </c:pt>
                <c:pt idx="77">
                  <c:v>1.4957087999999986E-3</c:v>
                </c:pt>
                <c:pt idx="78">
                  <c:v>1.5201671999999986E-3</c:v>
                </c:pt>
                <c:pt idx="79">
                  <c:v>1.5447551999999984E-3</c:v>
                </c:pt>
                <c:pt idx="80">
                  <c:v>1.5694727999999985E-3</c:v>
                </c:pt>
                <c:pt idx="81">
                  <c:v>1.5943199999999985E-3</c:v>
                </c:pt>
                <c:pt idx="82">
                  <c:v>1.6192967999999986E-3</c:v>
                </c:pt>
                <c:pt idx="83">
                  <c:v>1.6444031999999983E-3</c:v>
                </c:pt>
                <c:pt idx="84">
                  <c:v>1.669639199999998E-3</c:v>
                </c:pt>
                <c:pt idx="85">
                  <c:v>1.6950047999999983E-3</c:v>
                </c:pt>
                <c:pt idx="86">
                  <c:v>1.7204999999999981E-3</c:v>
                </c:pt>
                <c:pt idx="87">
                  <c:v>1.7461247999999983E-3</c:v>
                </c:pt>
                <c:pt idx="88">
                  <c:v>1.771879199999998E-3</c:v>
                </c:pt>
                <c:pt idx="89">
                  <c:v>1.7977631999999981E-3</c:v>
                </c:pt>
                <c:pt idx="90">
                  <c:v>1.8237767999999977E-3</c:v>
                </c:pt>
                <c:pt idx="91">
                  <c:v>1.8499199999999977E-3</c:v>
                </c:pt>
                <c:pt idx="92">
                  <c:v>1.8761927999999977E-3</c:v>
                </c:pt>
                <c:pt idx="93">
                  <c:v>1.9025951999999974E-3</c:v>
                </c:pt>
                <c:pt idx="94">
                  <c:v>1.9291271999999976E-3</c:v>
                </c:pt>
                <c:pt idx="95">
                  <c:v>1.9557887999999976E-3</c:v>
                </c:pt>
                <c:pt idx="96">
                  <c:v>1.9825799999999972E-3</c:v>
                </c:pt>
                <c:pt idx="97">
                  <c:v>2.0095007999999972E-3</c:v>
                </c:pt>
                <c:pt idx="98">
                  <c:v>2.0365511999999972E-3</c:v>
                </c:pt>
                <c:pt idx="99">
                  <c:v>2.0637311999999971E-3</c:v>
                </c:pt>
                <c:pt idx="100">
                  <c:v>2.091040799999997E-3</c:v>
                </c:pt>
                <c:pt idx="101">
                  <c:v>2.1184799999999968E-3</c:v>
                </c:pt>
                <c:pt idx="102">
                  <c:v>2.146048799999997E-3</c:v>
                </c:pt>
                <c:pt idx="103">
                  <c:v>2.1737471999999972E-3</c:v>
                </c:pt>
                <c:pt idx="104">
                  <c:v>2.2015751999999969E-3</c:v>
                </c:pt>
                <c:pt idx="105">
                  <c:v>2.229532799999997E-3</c:v>
                </c:pt>
                <c:pt idx="106">
                  <c:v>2.2576199999999966E-3</c:v>
                </c:pt>
                <c:pt idx="107">
                  <c:v>2.2858367999999967E-3</c:v>
                </c:pt>
                <c:pt idx="108">
                  <c:v>2.3141831999999962E-3</c:v>
                </c:pt>
                <c:pt idx="109">
                  <c:v>2.3426591999999966E-3</c:v>
                </c:pt>
                <c:pt idx="110">
                  <c:v>2.3712647999999965E-3</c:v>
                </c:pt>
                <c:pt idx="111">
                  <c:v>2.3999999999999963E-3</c:v>
                </c:pt>
                <c:pt idx="112">
                  <c:v>2.4288647999999961E-3</c:v>
                </c:pt>
                <c:pt idx="113">
                  <c:v>2.4578591999999963E-3</c:v>
                </c:pt>
                <c:pt idx="114">
                  <c:v>2.4869831999999961E-3</c:v>
                </c:pt>
                <c:pt idx="115">
                  <c:v>2.5162367999999962E-3</c:v>
                </c:pt>
                <c:pt idx="116">
                  <c:v>2.5456199999999958E-3</c:v>
                </c:pt>
                <c:pt idx="117">
                  <c:v>2.5751327999999959E-3</c:v>
                </c:pt>
                <c:pt idx="118">
                  <c:v>2.6047751999999959E-3</c:v>
                </c:pt>
                <c:pt idx="119">
                  <c:v>2.6345471999999958E-3</c:v>
                </c:pt>
                <c:pt idx="120">
                  <c:v>2.6644487999999958E-3</c:v>
                </c:pt>
                <c:pt idx="121">
                  <c:v>2.6944799999999956E-3</c:v>
                </c:pt>
                <c:pt idx="122">
                  <c:v>2.7246407999999955E-3</c:v>
                </c:pt>
                <c:pt idx="123">
                  <c:v>2.7549311999999953E-3</c:v>
                </c:pt>
                <c:pt idx="124">
                  <c:v>2.7853511999999954E-3</c:v>
                </c:pt>
                <c:pt idx="125">
                  <c:v>2.8159007999999947E-3</c:v>
                </c:pt>
                <c:pt idx="126">
                  <c:v>2.8465799999999957E-3</c:v>
                </c:pt>
                <c:pt idx="127">
                  <c:v>2.8773887999999949E-3</c:v>
                </c:pt>
                <c:pt idx="128">
                  <c:v>2.9083271999999953E-3</c:v>
                </c:pt>
                <c:pt idx="129">
                  <c:v>2.9393951999999945E-3</c:v>
                </c:pt>
                <c:pt idx="130">
                  <c:v>2.9705927999999948E-3</c:v>
                </c:pt>
                <c:pt idx="131">
                  <c:v>3.0019199999999943E-3</c:v>
                </c:pt>
                <c:pt idx="132">
                  <c:v>3.033376799999995E-3</c:v>
                </c:pt>
                <c:pt idx="133">
                  <c:v>3.0649631999999944E-3</c:v>
                </c:pt>
                <c:pt idx="134">
                  <c:v>3.0966791999999946E-3</c:v>
                </c:pt>
                <c:pt idx="135">
                  <c:v>3.1285247999999939E-3</c:v>
                </c:pt>
                <c:pt idx="136">
                  <c:v>3.1604999999999949E-3</c:v>
                </c:pt>
                <c:pt idx="137">
                  <c:v>3.1926047999999937E-3</c:v>
                </c:pt>
                <c:pt idx="138">
                  <c:v>3.2248391999999946E-3</c:v>
                </c:pt>
                <c:pt idx="139">
                  <c:v>3.2572031999999946E-3</c:v>
                </c:pt>
                <c:pt idx="140">
                  <c:v>3.289696799999995E-3</c:v>
                </c:pt>
                <c:pt idx="141">
                  <c:v>3.3223199999999954E-3</c:v>
                </c:pt>
                <c:pt idx="142">
                  <c:v>3.3550727999999957E-3</c:v>
                </c:pt>
                <c:pt idx="143">
                  <c:v>3.3879551999999968E-3</c:v>
                </c:pt>
                <c:pt idx="144">
                  <c:v>3.4209671999999971E-3</c:v>
                </c:pt>
                <c:pt idx="145">
                  <c:v>3.4541087999999972E-3</c:v>
                </c:pt>
                <c:pt idx="146">
                  <c:v>3.487379999999997E-3</c:v>
                </c:pt>
                <c:pt idx="147">
                  <c:v>3.5207807999999975E-3</c:v>
                </c:pt>
                <c:pt idx="148">
                  <c:v>3.5543111999999984E-3</c:v>
                </c:pt>
                <c:pt idx="149">
                  <c:v>3.5879711999999989E-3</c:v>
                </c:pt>
                <c:pt idx="150">
                  <c:v>3.6217607999999993E-3</c:v>
                </c:pt>
                <c:pt idx="151">
                  <c:v>3.6556799999999997E-3</c:v>
                </c:pt>
                <c:pt idx="152">
                  <c:v>3.6897287999999996E-3</c:v>
                </c:pt>
                <c:pt idx="153">
                  <c:v>3.7239072000000008E-3</c:v>
                </c:pt>
                <c:pt idx="154">
                  <c:v>3.758215200000001E-3</c:v>
                </c:pt>
                <c:pt idx="155">
                  <c:v>3.7926528000000017E-3</c:v>
                </c:pt>
                <c:pt idx="156">
                  <c:v>3.8272200000000014E-3</c:v>
                </c:pt>
                <c:pt idx="157">
                  <c:v>3.861916800000002E-3</c:v>
                </c:pt>
                <c:pt idx="158">
                  <c:v>3.8967432000000034E-3</c:v>
                </c:pt>
                <c:pt idx="159">
                  <c:v>3.931699200000003E-3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E-4C44-B47B-144D84E12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134432"/>
        <c:axId val="2132136096"/>
      </c:lineChart>
      <c:catAx>
        <c:axId val="213213443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6096"/>
        <c:crosses val="autoZero"/>
        <c:auto val="1"/>
        <c:lblAlgn val="ctr"/>
        <c:lblOffset val="100"/>
        <c:noMultiLvlLbl val="0"/>
      </c:catAx>
      <c:valAx>
        <c:axId val="21321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'interes&amp;utilization'!$R$8</c:f>
              <c:strCache>
                <c:ptCount val="1"/>
                <c:pt idx="0">
                  <c:v>12/9/2019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'interes&amp;utilization'!$F$9:$F$168</c:f>
              <c:numCache>
                <c:formatCode>0.0000000</c:formatCode>
                <c:ptCount val="160"/>
                <c:pt idx="0">
                  <c:v>1.6022800000000002E-6</c:v>
                </c:pt>
                <c:pt idx="1">
                  <c:v>1.6228000000000001E-5</c:v>
                </c:pt>
                <c:pt idx="2">
                  <c:v>3.1223080000000001E-5</c:v>
                </c:pt>
                <c:pt idx="3">
                  <c:v>4.6587520000000002E-5</c:v>
                </c:pt>
                <c:pt idx="4">
                  <c:v>6.2321320000000011E-5</c:v>
                </c:pt>
                <c:pt idx="5">
                  <c:v>7.842448E-5</c:v>
                </c:pt>
                <c:pt idx="6">
                  <c:v>9.4896999999999996E-5</c:v>
                </c:pt>
                <c:pt idx="7">
                  <c:v>1.1173887999999999E-4</c:v>
                </c:pt>
                <c:pt idx="8">
                  <c:v>1.2895012E-4</c:v>
                </c:pt>
                <c:pt idx="9">
                  <c:v>1.4653071999999999E-4</c:v>
                </c:pt>
                <c:pt idx="10">
                  <c:v>1.6448067999999999E-4</c:v>
                </c:pt>
                <c:pt idx="11">
                  <c:v>1.8279999999999997E-4</c:v>
                </c:pt>
                <c:pt idx="12">
                  <c:v>2.0148867999999996E-4</c:v>
                </c:pt>
                <c:pt idx="13">
                  <c:v>2.2054671999999998E-4</c:v>
                </c:pt>
                <c:pt idx="14">
                  <c:v>2.3997411999999996E-4</c:v>
                </c:pt>
                <c:pt idx="15">
                  <c:v>2.5977087999999994E-4</c:v>
                </c:pt>
                <c:pt idx="16">
                  <c:v>2.7993700000000001E-4</c:v>
                </c:pt>
                <c:pt idx="17">
                  <c:v>3.0047248000000001E-4</c:v>
                </c:pt>
                <c:pt idx="18">
                  <c:v>3.2137731999999999E-4</c:v>
                </c:pt>
                <c:pt idx="19">
                  <c:v>3.4265152000000006E-4</c:v>
                </c:pt>
                <c:pt idx="20">
                  <c:v>3.6429508000000005E-4</c:v>
                </c:pt>
                <c:pt idx="21">
                  <c:v>3.8630800000000008E-4</c:v>
                </c:pt>
                <c:pt idx="22">
                  <c:v>4.0869028000000015E-4</c:v>
                </c:pt>
                <c:pt idx="23">
                  <c:v>4.3144192000000008E-4</c:v>
                </c:pt>
                <c:pt idx="24">
                  <c:v>4.5456292000000027E-4</c:v>
                </c:pt>
                <c:pt idx="25">
                  <c:v>4.7805328000000028E-4</c:v>
                </c:pt>
                <c:pt idx="26">
                  <c:v>5.0191300000000032E-4</c:v>
                </c:pt>
                <c:pt idx="27">
                  <c:v>5.2614208000000028E-4</c:v>
                </c:pt>
                <c:pt idx="28">
                  <c:v>5.507405200000005E-4</c:v>
                </c:pt>
                <c:pt idx="29">
                  <c:v>5.7570832000000043E-4</c:v>
                </c:pt>
                <c:pt idx="30">
                  <c:v>6.010454800000005E-4</c:v>
                </c:pt>
                <c:pt idx="31">
                  <c:v>6.2675200000000049E-4</c:v>
                </c:pt>
                <c:pt idx="32">
                  <c:v>6.5282788000000063E-4</c:v>
                </c:pt>
                <c:pt idx="33">
                  <c:v>6.7927312000000059E-4</c:v>
                </c:pt>
                <c:pt idx="34">
                  <c:v>7.0608772000000069E-4</c:v>
                </c:pt>
                <c:pt idx="35">
                  <c:v>7.3327168000000072E-4</c:v>
                </c:pt>
                <c:pt idx="36">
                  <c:v>7.6082500000000067E-4</c:v>
                </c:pt>
                <c:pt idx="37">
                  <c:v>7.8874768000000066E-4</c:v>
                </c:pt>
                <c:pt idx="38">
                  <c:v>8.1703972000000057E-4</c:v>
                </c:pt>
                <c:pt idx="39">
                  <c:v>8.4570112000000052E-4</c:v>
                </c:pt>
                <c:pt idx="40">
                  <c:v>8.7473188000000051E-4</c:v>
                </c:pt>
                <c:pt idx="41">
                  <c:v>9.0413200000000042E-4</c:v>
                </c:pt>
                <c:pt idx="42">
                  <c:v>9.3390148000000036E-4</c:v>
                </c:pt>
                <c:pt idx="43">
                  <c:v>9.6404032000000034E-4</c:v>
                </c:pt>
                <c:pt idx="44">
                  <c:v>9.9454852000000014E-4</c:v>
                </c:pt>
                <c:pt idx="45">
                  <c:v>1.0254260800000002E-3</c:v>
                </c:pt>
                <c:pt idx="46">
                  <c:v>1.0566730000000002E-3</c:v>
                </c:pt>
                <c:pt idx="47">
                  <c:v>1.0882892800000001E-3</c:v>
                </c:pt>
                <c:pt idx="48">
                  <c:v>1.1202749200000001E-3</c:v>
                </c:pt>
                <c:pt idx="49">
                  <c:v>1.1526299200000001E-3</c:v>
                </c:pt>
                <c:pt idx="50">
                  <c:v>1.1853542799999998E-3</c:v>
                </c:pt>
                <c:pt idx="51">
                  <c:v>1.2184479999999998E-3</c:v>
                </c:pt>
                <c:pt idx="52">
                  <c:v>1.2519110799999995E-3</c:v>
                </c:pt>
                <c:pt idx="53">
                  <c:v>1.2857435199999997E-3</c:v>
                </c:pt>
                <c:pt idx="54">
                  <c:v>1.3199453199999995E-3</c:v>
                </c:pt>
                <c:pt idx="55">
                  <c:v>1.3545164799999994E-3</c:v>
                </c:pt>
                <c:pt idx="56">
                  <c:v>1.3894569999999993E-3</c:v>
                </c:pt>
                <c:pt idx="57">
                  <c:v>1.4247668799999991E-3</c:v>
                </c:pt>
                <c:pt idx="58">
                  <c:v>1.4604461199999993E-3</c:v>
                </c:pt>
                <c:pt idx="59">
                  <c:v>1.496494719999999E-3</c:v>
                </c:pt>
                <c:pt idx="60">
                  <c:v>1.532912679999999E-3</c:v>
                </c:pt>
                <c:pt idx="61">
                  <c:v>1.569699999999999E-3</c:v>
                </c:pt>
                <c:pt idx="62">
                  <c:v>1.6068566799999991E-3</c:v>
                </c:pt>
                <c:pt idx="63">
                  <c:v>1.6443827199999986E-3</c:v>
                </c:pt>
                <c:pt idx="64">
                  <c:v>1.6822781199999988E-3</c:v>
                </c:pt>
                <c:pt idx="65">
                  <c:v>1.7205428799999985E-3</c:v>
                </c:pt>
                <c:pt idx="66">
                  <c:v>1.7591769999999987E-3</c:v>
                </c:pt>
                <c:pt idx="67">
                  <c:v>1.798180479999998E-3</c:v>
                </c:pt>
                <c:pt idx="68">
                  <c:v>1.8375533199999983E-3</c:v>
                </c:pt>
                <c:pt idx="69">
                  <c:v>1.8772955199999981E-3</c:v>
                </c:pt>
                <c:pt idx="70">
                  <c:v>1.9174070799999985E-3</c:v>
                </c:pt>
                <c:pt idx="71">
                  <c:v>1.9578879999999979E-3</c:v>
                </c:pt>
                <c:pt idx="72">
                  <c:v>1.9987382799999984E-3</c:v>
                </c:pt>
                <c:pt idx="73">
                  <c:v>2.0399579199999979E-3</c:v>
                </c:pt>
                <c:pt idx="74">
                  <c:v>2.0815469199999977E-3</c:v>
                </c:pt>
                <c:pt idx="75">
                  <c:v>2.1235052799999975E-3</c:v>
                </c:pt>
                <c:pt idx="76">
                  <c:v>2.1658329999999981E-3</c:v>
                </c:pt>
                <c:pt idx="77">
                  <c:v>2.2085300799999973E-3</c:v>
                </c:pt>
                <c:pt idx="78">
                  <c:v>2.2515965199999977E-3</c:v>
                </c:pt>
                <c:pt idx="79">
                  <c:v>2.2950323199999972E-3</c:v>
                </c:pt>
                <c:pt idx="80">
                  <c:v>2.3388374799999971E-3</c:v>
                </c:pt>
                <c:pt idx="81">
                  <c:v>2.3830119999999969E-3</c:v>
                </c:pt>
                <c:pt idx="82">
                  <c:v>2.427555879999997E-3</c:v>
                </c:pt>
                <c:pt idx="83">
                  <c:v>2.4724691199999971E-3</c:v>
                </c:pt>
                <c:pt idx="84">
                  <c:v>2.5177517199999966E-3</c:v>
                </c:pt>
                <c:pt idx="85">
                  <c:v>2.5634036799999965E-3</c:v>
                </c:pt>
                <c:pt idx="86">
                  <c:v>2.6094249999999968E-3</c:v>
                </c:pt>
                <c:pt idx="87">
                  <c:v>2.6558156799999962E-3</c:v>
                </c:pt>
                <c:pt idx="88">
                  <c:v>2.7025757199999963E-3</c:v>
                </c:pt>
                <c:pt idx="89">
                  <c:v>2.7497051199999959E-3</c:v>
                </c:pt>
                <c:pt idx="90">
                  <c:v>2.7972038799999955E-3</c:v>
                </c:pt>
                <c:pt idx="91">
                  <c:v>2.8450719999999958E-3</c:v>
                </c:pt>
                <c:pt idx="92">
                  <c:v>2.8933094799999952E-3</c:v>
                </c:pt>
                <c:pt idx="93">
                  <c:v>2.9419163199999958E-3</c:v>
                </c:pt>
                <c:pt idx="94">
                  <c:v>2.9908925199999951E-3</c:v>
                </c:pt>
                <c:pt idx="95">
                  <c:v>3.0402380799999956E-3</c:v>
                </c:pt>
                <c:pt idx="96">
                  <c:v>3.0899529999999947E-3</c:v>
                </c:pt>
                <c:pt idx="97">
                  <c:v>3.1400372799999954E-3</c:v>
                </c:pt>
                <c:pt idx="98">
                  <c:v>3.1904909199999944E-3</c:v>
                </c:pt>
                <c:pt idx="99">
                  <c:v>3.2413139199999942E-3</c:v>
                </c:pt>
                <c:pt idx="100">
                  <c:v>3.2925062799999943E-3</c:v>
                </c:pt>
                <c:pt idx="101">
                  <c:v>3.3440679999999939E-3</c:v>
                </c:pt>
                <c:pt idx="102">
                  <c:v>3.3959990799999938E-3</c:v>
                </c:pt>
                <c:pt idx="103">
                  <c:v>3.4482995199999937E-3</c:v>
                </c:pt>
                <c:pt idx="104">
                  <c:v>3.5009693199999936E-3</c:v>
                </c:pt>
                <c:pt idx="105">
                  <c:v>3.5540084799999937E-3</c:v>
                </c:pt>
                <c:pt idx="106">
                  <c:v>3.6074169999999934E-3</c:v>
                </c:pt>
                <c:pt idx="107">
                  <c:v>3.6611948799999934E-3</c:v>
                </c:pt>
                <c:pt idx="108">
                  <c:v>3.7153421199999934E-3</c:v>
                </c:pt>
                <c:pt idx="109">
                  <c:v>3.7698587199999928E-3</c:v>
                </c:pt>
                <c:pt idx="110">
                  <c:v>3.8247446799999935E-3</c:v>
                </c:pt>
                <c:pt idx="111">
                  <c:v>3.8799999999999928E-3</c:v>
                </c:pt>
                <c:pt idx="112">
                  <c:v>3.9356246799999925E-3</c:v>
                </c:pt>
                <c:pt idx="113">
                  <c:v>3.9916187199999916E-3</c:v>
                </c:pt>
                <c:pt idx="114">
                  <c:v>4.0479821199999929E-3</c:v>
                </c:pt>
                <c:pt idx="115">
                  <c:v>4.104714879999991E-3</c:v>
                </c:pt>
                <c:pt idx="116">
                  <c:v>4.1618169999999921E-3</c:v>
                </c:pt>
                <c:pt idx="117">
                  <c:v>4.2192884799999919E-3</c:v>
                </c:pt>
                <c:pt idx="118">
                  <c:v>4.277129319999992E-3</c:v>
                </c:pt>
                <c:pt idx="119">
                  <c:v>4.3353395199999907E-3</c:v>
                </c:pt>
                <c:pt idx="120">
                  <c:v>4.3939190799999915E-3</c:v>
                </c:pt>
                <c:pt idx="121">
                  <c:v>4.4528679999999909E-3</c:v>
                </c:pt>
                <c:pt idx="122">
                  <c:v>4.5121862799999916E-3</c:v>
                </c:pt>
                <c:pt idx="123">
                  <c:v>4.57187391999999E-3</c:v>
                </c:pt>
                <c:pt idx="124">
                  <c:v>4.6319309199999896E-3</c:v>
                </c:pt>
                <c:pt idx="125">
                  <c:v>4.6923572799999896E-3</c:v>
                </c:pt>
                <c:pt idx="126">
                  <c:v>4.7531529999999891E-3</c:v>
                </c:pt>
                <c:pt idx="127">
                  <c:v>4.8143180799999899E-3</c:v>
                </c:pt>
                <c:pt idx="128">
                  <c:v>4.8758525199999892E-3</c:v>
                </c:pt>
                <c:pt idx="129">
                  <c:v>4.9377563199999898E-3</c:v>
                </c:pt>
                <c:pt idx="130">
                  <c:v>5.000029479999989E-3</c:v>
                </c:pt>
                <c:pt idx="131">
                  <c:v>5.0626719999999894E-3</c:v>
                </c:pt>
                <c:pt idx="132">
                  <c:v>5.1256838799999885E-3</c:v>
                </c:pt>
                <c:pt idx="133">
                  <c:v>5.1890651199999888E-3</c:v>
                </c:pt>
                <c:pt idx="134">
                  <c:v>5.2528157199999877E-3</c:v>
                </c:pt>
                <c:pt idx="135">
                  <c:v>5.3169356799999887E-3</c:v>
                </c:pt>
                <c:pt idx="136">
                  <c:v>5.3814249999999883E-3</c:v>
                </c:pt>
                <c:pt idx="137">
                  <c:v>5.4462836799999883E-3</c:v>
                </c:pt>
                <c:pt idx="138">
                  <c:v>5.5115117199999869E-3</c:v>
                </c:pt>
                <c:pt idx="139">
                  <c:v>5.5771091199999885E-3</c:v>
                </c:pt>
                <c:pt idx="140">
                  <c:v>5.6430758799999895E-3</c:v>
                </c:pt>
                <c:pt idx="141">
                  <c:v>5.7094119999999901E-3</c:v>
                </c:pt>
                <c:pt idx="142">
                  <c:v>5.776117479999991E-3</c:v>
                </c:pt>
                <c:pt idx="143">
                  <c:v>5.8431923199999923E-3</c:v>
                </c:pt>
                <c:pt idx="144">
                  <c:v>5.9106365199999931E-3</c:v>
                </c:pt>
                <c:pt idx="145">
                  <c:v>5.9784500799999925E-3</c:v>
                </c:pt>
                <c:pt idx="146">
                  <c:v>6.046632999999994E-3</c:v>
                </c:pt>
                <c:pt idx="147">
                  <c:v>6.115185279999995E-3</c:v>
                </c:pt>
                <c:pt idx="148">
                  <c:v>6.1841069199999963E-3</c:v>
                </c:pt>
                <c:pt idx="149">
                  <c:v>6.2533979199999971E-3</c:v>
                </c:pt>
                <c:pt idx="150">
                  <c:v>6.3230582799999983E-3</c:v>
                </c:pt>
                <c:pt idx="151">
                  <c:v>6.3930879999999982E-3</c:v>
                </c:pt>
                <c:pt idx="152">
                  <c:v>6.4634870800000001E-3</c:v>
                </c:pt>
                <c:pt idx="153">
                  <c:v>6.5342555200000006E-3</c:v>
                </c:pt>
                <c:pt idx="154">
                  <c:v>6.6053933200000015E-3</c:v>
                </c:pt>
                <c:pt idx="155">
                  <c:v>6.6769004800000019E-3</c:v>
                </c:pt>
                <c:pt idx="156">
                  <c:v>6.7487770000000035E-3</c:v>
                </c:pt>
                <c:pt idx="157">
                  <c:v>6.8210228800000038E-3</c:v>
                </c:pt>
                <c:pt idx="158">
                  <c:v>6.8936381200000053E-3</c:v>
                </c:pt>
                <c:pt idx="159">
                  <c:v>6.9666227200000062E-3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A-4844-8BAD-9E32AEB75C0C}"/>
            </c:ext>
          </c:extLst>
        </c:ser>
        <c:ser>
          <c:idx val="0"/>
          <c:order val="1"/>
          <c:tx>
            <c:strRef>
              <c:f>'interes&amp;utilization'!$S$8</c:f>
              <c:strCache>
                <c:ptCount val="1"/>
                <c:pt idx="0">
                  <c:v>1/27/2020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'interes&amp;utilization'!$S$9:$S$168</c:f>
              <c:numCache>
                <c:formatCode>0.0000000</c:formatCode>
                <c:ptCount val="160"/>
                <c:pt idx="0">
                  <c:v>2.0027397680000003E-2</c:v>
                </c:pt>
                <c:pt idx="1">
                  <c:v>2.0273767999999998E-2</c:v>
                </c:pt>
                <c:pt idx="2">
                  <c:v>2.0519762479999999E-2</c:v>
                </c:pt>
                <c:pt idx="3">
                  <c:v>2.0765381119999999E-2</c:v>
                </c:pt>
                <c:pt idx="4">
                  <c:v>2.1010623920000002E-2</c:v>
                </c:pt>
                <c:pt idx="5">
                  <c:v>2.1255490879999998E-2</c:v>
                </c:pt>
                <c:pt idx="6">
                  <c:v>2.1499982000000001E-2</c:v>
                </c:pt>
                <c:pt idx="7">
                  <c:v>2.1744097279999999E-2</c:v>
                </c:pt>
                <c:pt idx="8">
                  <c:v>2.1987836720000001E-2</c:v>
                </c:pt>
                <c:pt idx="9">
                  <c:v>2.2231200319999998E-2</c:v>
                </c:pt>
                <c:pt idx="10">
                  <c:v>2.2474188079999999E-2</c:v>
                </c:pt>
                <c:pt idx="11">
                  <c:v>2.2716799999999999E-2</c:v>
                </c:pt>
                <c:pt idx="12">
                  <c:v>2.2959036080000002E-2</c:v>
                </c:pt>
                <c:pt idx="13">
                  <c:v>2.3200896319999997E-2</c:v>
                </c:pt>
                <c:pt idx="14">
                  <c:v>2.3442380719999999E-2</c:v>
                </c:pt>
                <c:pt idx="15">
                  <c:v>2.3683489280000001E-2</c:v>
                </c:pt>
                <c:pt idx="16">
                  <c:v>2.3924221999999998E-2</c:v>
                </c:pt>
                <c:pt idx="17">
                  <c:v>2.4164578879999999E-2</c:v>
                </c:pt>
                <c:pt idx="18">
                  <c:v>2.4404559919999999E-2</c:v>
                </c:pt>
                <c:pt idx="19">
                  <c:v>2.4644165119999999E-2</c:v>
                </c:pt>
                <c:pt idx="20">
                  <c:v>2.4883394480000001E-2</c:v>
                </c:pt>
                <c:pt idx="21">
                  <c:v>2.5122248E-2</c:v>
                </c:pt>
                <c:pt idx="22">
                  <c:v>2.5360725680000001E-2</c:v>
                </c:pt>
                <c:pt idx="23">
                  <c:v>2.5598827519999999E-2</c:v>
                </c:pt>
                <c:pt idx="24">
                  <c:v>2.5836553520000003E-2</c:v>
                </c:pt>
                <c:pt idx="25">
                  <c:v>2.607390368E-2</c:v>
                </c:pt>
                <c:pt idx="26">
                  <c:v>2.6310878000000003E-2</c:v>
                </c:pt>
                <c:pt idx="27">
                  <c:v>2.6547476480000002E-2</c:v>
                </c:pt>
                <c:pt idx="28">
                  <c:v>2.6783699120000004E-2</c:v>
                </c:pt>
                <c:pt idx="29">
                  <c:v>2.7019545920000006E-2</c:v>
                </c:pt>
                <c:pt idx="30">
                  <c:v>2.7255016880000003E-2</c:v>
                </c:pt>
                <c:pt idx="31">
                  <c:v>2.7490112000000004E-2</c:v>
                </c:pt>
                <c:pt idx="32">
                  <c:v>2.7724831280000004E-2</c:v>
                </c:pt>
                <c:pt idx="33">
                  <c:v>2.7959174720000007E-2</c:v>
                </c:pt>
                <c:pt idx="34">
                  <c:v>2.8193142320000003E-2</c:v>
                </c:pt>
                <c:pt idx="35">
                  <c:v>2.8426734080000005E-2</c:v>
                </c:pt>
                <c:pt idx="36">
                  <c:v>2.8659950000000007E-2</c:v>
                </c:pt>
                <c:pt idx="37">
                  <c:v>2.8892790080000005E-2</c:v>
                </c:pt>
                <c:pt idx="38">
                  <c:v>2.9125254320000005E-2</c:v>
                </c:pt>
                <c:pt idx="39">
                  <c:v>2.9357342720000006E-2</c:v>
                </c:pt>
                <c:pt idx="40">
                  <c:v>2.9589055280000002E-2</c:v>
                </c:pt>
                <c:pt idx="41">
                  <c:v>2.9820392000000005E-2</c:v>
                </c:pt>
                <c:pt idx="42">
                  <c:v>3.0051352880000003E-2</c:v>
                </c:pt>
                <c:pt idx="43">
                  <c:v>3.0281937920000002E-2</c:v>
                </c:pt>
                <c:pt idx="44">
                  <c:v>3.0512147119999999E-2</c:v>
                </c:pt>
                <c:pt idx="45">
                  <c:v>3.0741980479999997E-2</c:v>
                </c:pt>
                <c:pt idx="46">
                  <c:v>3.0971438E-2</c:v>
                </c:pt>
                <c:pt idx="47">
                  <c:v>3.1200519679999997E-2</c:v>
                </c:pt>
                <c:pt idx="48">
                  <c:v>3.142922552E-2</c:v>
                </c:pt>
                <c:pt idx="49">
                  <c:v>3.1657555519999998E-2</c:v>
                </c:pt>
                <c:pt idx="50">
                  <c:v>3.188550968E-2</c:v>
                </c:pt>
                <c:pt idx="51">
                  <c:v>3.2113087999999998E-2</c:v>
                </c:pt>
                <c:pt idx="52">
                  <c:v>3.2340290479999999E-2</c:v>
                </c:pt>
                <c:pt idx="53">
                  <c:v>3.2567117119999996E-2</c:v>
                </c:pt>
                <c:pt idx="54">
                  <c:v>3.2793567919999995E-2</c:v>
                </c:pt>
                <c:pt idx="55">
                  <c:v>3.3019642879999998E-2</c:v>
                </c:pt>
                <c:pt idx="56">
                  <c:v>3.3245341999999997E-2</c:v>
                </c:pt>
                <c:pt idx="57">
                  <c:v>3.3470665279999992E-2</c:v>
                </c:pt>
                <c:pt idx="58">
                  <c:v>3.369561271999999E-2</c:v>
                </c:pt>
                <c:pt idx="59">
                  <c:v>3.3920184319999998E-2</c:v>
                </c:pt>
                <c:pt idx="60">
                  <c:v>3.4144380079999995E-2</c:v>
                </c:pt>
                <c:pt idx="61">
                  <c:v>3.4368199999999995E-2</c:v>
                </c:pt>
                <c:pt idx="62">
                  <c:v>3.4591644079999997E-2</c:v>
                </c:pt>
                <c:pt idx="63">
                  <c:v>3.4814712319999989E-2</c:v>
                </c:pt>
                <c:pt idx="64">
                  <c:v>3.5037404719999991E-2</c:v>
                </c:pt>
                <c:pt idx="65">
                  <c:v>3.5259721279999989E-2</c:v>
                </c:pt>
                <c:pt idx="66">
                  <c:v>3.548166199999999E-2</c:v>
                </c:pt>
                <c:pt idx="67">
                  <c:v>3.5703226879999987E-2</c:v>
                </c:pt>
                <c:pt idx="68">
                  <c:v>3.5924415919999994E-2</c:v>
                </c:pt>
                <c:pt idx="69">
                  <c:v>3.614522911999999E-2</c:v>
                </c:pt>
                <c:pt idx="70">
                  <c:v>3.6365666479999989E-2</c:v>
                </c:pt>
                <c:pt idx="71">
                  <c:v>3.6585727999999984E-2</c:v>
                </c:pt>
                <c:pt idx="72">
                  <c:v>3.6805413679999989E-2</c:v>
                </c:pt>
                <c:pt idx="73">
                  <c:v>3.702472351999999E-2</c:v>
                </c:pt>
                <c:pt idx="74">
                  <c:v>3.7243657519999994E-2</c:v>
                </c:pt>
                <c:pt idx="75">
                  <c:v>3.7462215679999987E-2</c:v>
                </c:pt>
                <c:pt idx="76">
                  <c:v>3.7680397999999983E-2</c:v>
                </c:pt>
                <c:pt idx="77">
                  <c:v>3.7898204479999982E-2</c:v>
                </c:pt>
                <c:pt idx="78">
                  <c:v>3.8115635119999984E-2</c:v>
                </c:pt>
                <c:pt idx="79">
                  <c:v>3.8332689919999982E-2</c:v>
                </c:pt>
                <c:pt idx="80">
                  <c:v>3.854936887999999E-2</c:v>
                </c:pt>
                <c:pt idx="81">
                  <c:v>3.8765671999999987E-2</c:v>
                </c:pt>
                <c:pt idx="82">
                  <c:v>3.8981599279999987E-2</c:v>
                </c:pt>
                <c:pt idx="83">
                  <c:v>3.9197150719999983E-2</c:v>
                </c:pt>
                <c:pt idx="84">
                  <c:v>3.9412326319999982E-2</c:v>
                </c:pt>
                <c:pt idx="85">
                  <c:v>3.9627126079999984E-2</c:v>
                </c:pt>
                <c:pt idx="86">
                  <c:v>3.9841549999999983E-2</c:v>
                </c:pt>
                <c:pt idx="87">
                  <c:v>4.0055598079999984E-2</c:v>
                </c:pt>
                <c:pt idx="88">
                  <c:v>4.0269270319999981E-2</c:v>
                </c:pt>
                <c:pt idx="89">
                  <c:v>4.0482566719999981E-2</c:v>
                </c:pt>
                <c:pt idx="90">
                  <c:v>4.0695487279999977E-2</c:v>
                </c:pt>
                <c:pt idx="91">
                  <c:v>4.0908031999999976E-2</c:v>
                </c:pt>
                <c:pt idx="92">
                  <c:v>4.1120200879999978E-2</c:v>
                </c:pt>
                <c:pt idx="93">
                  <c:v>4.1331993919999976E-2</c:v>
                </c:pt>
                <c:pt idx="94">
                  <c:v>4.1543411119999984E-2</c:v>
                </c:pt>
                <c:pt idx="95">
                  <c:v>4.1754452479999982E-2</c:v>
                </c:pt>
                <c:pt idx="96">
                  <c:v>4.1965117999999975E-2</c:v>
                </c:pt>
                <c:pt idx="97">
                  <c:v>4.2175407679999978E-2</c:v>
                </c:pt>
                <c:pt idx="98">
                  <c:v>4.238532151999997E-2</c:v>
                </c:pt>
                <c:pt idx="99">
                  <c:v>4.2594859519999979E-2</c:v>
                </c:pt>
                <c:pt idx="100">
                  <c:v>4.2804021679999978E-2</c:v>
                </c:pt>
                <c:pt idx="101">
                  <c:v>4.3012807999999979E-2</c:v>
                </c:pt>
                <c:pt idx="102">
                  <c:v>4.3221218479999976E-2</c:v>
                </c:pt>
                <c:pt idx="103">
                  <c:v>4.3429253119999976E-2</c:v>
                </c:pt>
                <c:pt idx="104">
                  <c:v>4.3636911919999972E-2</c:v>
                </c:pt>
                <c:pt idx="105">
                  <c:v>4.3844194879999972E-2</c:v>
                </c:pt>
                <c:pt idx="106">
                  <c:v>4.4051101999999974E-2</c:v>
                </c:pt>
                <c:pt idx="107">
                  <c:v>4.4257633279999979E-2</c:v>
                </c:pt>
                <c:pt idx="108">
                  <c:v>4.4463788719999973E-2</c:v>
                </c:pt>
                <c:pt idx="109">
                  <c:v>4.4669568319999971E-2</c:v>
                </c:pt>
                <c:pt idx="110">
                  <c:v>4.4874972079999971E-2</c:v>
                </c:pt>
                <c:pt idx="111">
                  <c:v>4.5079999999999967E-2</c:v>
                </c:pt>
                <c:pt idx="112">
                  <c:v>4.5284652079999974E-2</c:v>
                </c:pt>
                <c:pt idx="113">
                  <c:v>4.5488928319999969E-2</c:v>
                </c:pt>
                <c:pt idx="114">
                  <c:v>4.5692828719999974E-2</c:v>
                </c:pt>
                <c:pt idx="115">
                  <c:v>4.5896353279999968E-2</c:v>
                </c:pt>
                <c:pt idx="116">
                  <c:v>4.6099501999999973E-2</c:v>
                </c:pt>
                <c:pt idx="117">
                  <c:v>4.6302274879999966E-2</c:v>
                </c:pt>
                <c:pt idx="118">
                  <c:v>4.6504671919999963E-2</c:v>
                </c:pt>
                <c:pt idx="119">
                  <c:v>4.6706693119999969E-2</c:v>
                </c:pt>
                <c:pt idx="120">
                  <c:v>4.6908338479999971E-2</c:v>
                </c:pt>
                <c:pt idx="121">
                  <c:v>4.710960799999997E-2</c:v>
                </c:pt>
                <c:pt idx="122">
                  <c:v>4.7310501679999971E-2</c:v>
                </c:pt>
                <c:pt idx="123">
                  <c:v>4.7511019519999968E-2</c:v>
                </c:pt>
                <c:pt idx="124">
                  <c:v>4.7711161519999962E-2</c:v>
                </c:pt>
                <c:pt idx="125">
                  <c:v>4.7910927679999965E-2</c:v>
                </c:pt>
                <c:pt idx="126">
                  <c:v>4.8110317999999958E-2</c:v>
                </c:pt>
                <c:pt idx="127">
                  <c:v>4.8309332479999967E-2</c:v>
                </c:pt>
                <c:pt idx="128">
                  <c:v>4.8507971119999965E-2</c:v>
                </c:pt>
                <c:pt idx="129">
                  <c:v>4.8706233919999967E-2</c:v>
                </c:pt>
                <c:pt idx="130">
                  <c:v>4.8904120879999964E-2</c:v>
                </c:pt>
                <c:pt idx="131">
                  <c:v>4.9101631999999958E-2</c:v>
                </c:pt>
                <c:pt idx="132">
                  <c:v>4.9298767279999961E-2</c:v>
                </c:pt>
                <c:pt idx="133">
                  <c:v>4.9495526719999967E-2</c:v>
                </c:pt>
                <c:pt idx="134">
                  <c:v>4.9691910319999963E-2</c:v>
                </c:pt>
                <c:pt idx="135">
                  <c:v>4.9887918079999961E-2</c:v>
                </c:pt>
                <c:pt idx="136">
                  <c:v>5.0083549999999963E-2</c:v>
                </c:pt>
                <c:pt idx="137">
                  <c:v>5.027880607999996E-2</c:v>
                </c:pt>
                <c:pt idx="138">
                  <c:v>5.0473686319999961E-2</c:v>
                </c:pt>
                <c:pt idx="139">
                  <c:v>5.0668190719999964E-2</c:v>
                </c:pt>
                <c:pt idx="140">
                  <c:v>5.0862319279999964E-2</c:v>
                </c:pt>
                <c:pt idx="141">
                  <c:v>5.1056071999999973E-2</c:v>
                </c:pt>
                <c:pt idx="142">
                  <c:v>5.1249448879999972E-2</c:v>
                </c:pt>
                <c:pt idx="143">
                  <c:v>5.1442449919999966E-2</c:v>
                </c:pt>
                <c:pt idx="144">
                  <c:v>5.1635075119999978E-2</c:v>
                </c:pt>
                <c:pt idx="145">
                  <c:v>5.1827324479999978E-2</c:v>
                </c:pt>
                <c:pt idx="146">
                  <c:v>5.2019197999999982E-2</c:v>
                </c:pt>
                <c:pt idx="147">
                  <c:v>5.2210695679999981E-2</c:v>
                </c:pt>
                <c:pt idx="148">
                  <c:v>5.2401817519999991E-2</c:v>
                </c:pt>
                <c:pt idx="149">
                  <c:v>5.2592563519999989E-2</c:v>
                </c:pt>
                <c:pt idx="150">
                  <c:v>5.2782933679999998E-2</c:v>
                </c:pt>
                <c:pt idx="151">
                  <c:v>5.2972927999999996E-2</c:v>
                </c:pt>
                <c:pt idx="152">
                  <c:v>5.3162546479999989E-2</c:v>
                </c:pt>
                <c:pt idx="153">
                  <c:v>5.335178912E-2</c:v>
                </c:pt>
                <c:pt idx="154">
                  <c:v>5.3540655919999999E-2</c:v>
                </c:pt>
                <c:pt idx="155">
                  <c:v>5.3729146880000009E-2</c:v>
                </c:pt>
                <c:pt idx="156">
                  <c:v>5.3917262000000007E-2</c:v>
                </c:pt>
                <c:pt idx="157">
                  <c:v>5.4105001280000009E-2</c:v>
                </c:pt>
                <c:pt idx="158">
                  <c:v>5.4292364720000014E-2</c:v>
                </c:pt>
                <c:pt idx="159">
                  <c:v>5.4479352320000007E-2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A-4844-8BAD-9E32AEB75C0C}"/>
            </c:ext>
          </c:extLst>
        </c:ser>
        <c:ser>
          <c:idx val="2"/>
          <c:order val="2"/>
          <c:tx>
            <c:strRef>
              <c:f>'interes&amp;utilization'!$T$8</c:f>
              <c:strCache>
                <c:ptCount val="1"/>
                <c:pt idx="0">
                  <c:v>7/6/2020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'interes&amp;utilization'!$T$9:$T$168</c:f>
              <c:numCache>
                <c:formatCode>0.0000000</c:formatCode>
                <c:ptCount val="160"/>
                <c:pt idx="0">
                  <c:v>2.000939912E-2</c:v>
                </c:pt>
                <c:pt idx="1">
                  <c:v>2.0093911999999998E-2</c:v>
                </c:pt>
                <c:pt idx="2">
                  <c:v>2.0178282320000001E-2</c:v>
                </c:pt>
                <c:pt idx="3">
                  <c:v>2.0262510080000001E-2</c:v>
                </c:pt>
                <c:pt idx="4">
                  <c:v>2.0346595280000001E-2</c:v>
                </c:pt>
                <c:pt idx="5">
                  <c:v>2.0430537919999998E-2</c:v>
                </c:pt>
                <c:pt idx="6">
                  <c:v>2.0514338000000003E-2</c:v>
                </c:pt>
                <c:pt idx="7">
                  <c:v>2.0597995519999999E-2</c:v>
                </c:pt>
                <c:pt idx="8">
                  <c:v>2.0681510480000002E-2</c:v>
                </c:pt>
                <c:pt idx="9">
                  <c:v>2.0764882880000002E-2</c:v>
                </c:pt>
                <c:pt idx="10">
                  <c:v>2.0848112719999999E-2</c:v>
                </c:pt>
                <c:pt idx="11">
                  <c:v>2.09312E-2</c:v>
                </c:pt>
                <c:pt idx="12">
                  <c:v>2.1014144719999999E-2</c:v>
                </c:pt>
                <c:pt idx="13">
                  <c:v>2.1096946880000002E-2</c:v>
                </c:pt>
                <c:pt idx="14">
                  <c:v>2.1179606479999998E-2</c:v>
                </c:pt>
                <c:pt idx="15">
                  <c:v>2.1262123520000002E-2</c:v>
                </c:pt>
                <c:pt idx="16">
                  <c:v>2.1344498E-2</c:v>
                </c:pt>
                <c:pt idx="17">
                  <c:v>2.1426729920000002E-2</c:v>
                </c:pt>
                <c:pt idx="18">
                  <c:v>2.1508819280000001E-2</c:v>
                </c:pt>
                <c:pt idx="19">
                  <c:v>2.159076608E-2</c:v>
                </c:pt>
                <c:pt idx="20">
                  <c:v>2.1672570320000001E-2</c:v>
                </c:pt>
                <c:pt idx="21">
                  <c:v>2.1754232000000002E-2</c:v>
                </c:pt>
                <c:pt idx="22">
                  <c:v>2.183575112E-2</c:v>
                </c:pt>
                <c:pt idx="23">
                  <c:v>2.1917127680000002E-2</c:v>
                </c:pt>
                <c:pt idx="24">
                  <c:v>2.1998361680000002E-2</c:v>
                </c:pt>
                <c:pt idx="25">
                  <c:v>2.2079453120000002E-2</c:v>
                </c:pt>
                <c:pt idx="26">
                  <c:v>2.2160401999999999E-2</c:v>
                </c:pt>
                <c:pt idx="27">
                  <c:v>2.2241208320000004E-2</c:v>
                </c:pt>
                <c:pt idx="28">
                  <c:v>2.2321872079999999E-2</c:v>
                </c:pt>
                <c:pt idx="29">
                  <c:v>2.2402393280000002E-2</c:v>
                </c:pt>
                <c:pt idx="30">
                  <c:v>2.2482771920000002E-2</c:v>
                </c:pt>
                <c:pt idx="31">
                  <c:v>2.2563008000000002E-2</c:v>
                </c:pt>
                <c:pt idx="32">
                  <c:v>2.264310152E-2</c:v>
                </c:pt>
                <c:pt idx="33">
                  <c:v>2.2723052480000002E-2</c:v>
                </c:pt>
                <c:pt idx="34">
                  <c:v>2.2802860880000001E-2</c:v>
                </c:pt>
                <c:pt idx="35">
                  <c:v>2.2882526720000004E-2</c:v>
                </c:pt>
                <c:pt idx="36">
                  <c:v>2.2962050000000001E-2</c:v>
                </c:pt>
                <c:pt idx="37">
                  <c:v>2.3041430720000002E-2</c:v>
                </c:pt>
                <c:pt idx="38">
                  <c:v>2.312066888E-2</c:v>
                </c:pt>
                <c:pt idx="39">
                  <c:v>2.3199764479999999E-2</c:v>
                </c:pt>
                <c:pt idx="40">
                  <c:v>2.3278717520000002E-2</c:v>
                </c:pt>
                <c:pt idx="41">
                  <c:v>2.3357528000000002E-2</c:v>
                </c:pt>
                <c:pt idx="42">
                  <c:v>2.3436195920000003E-2</c:v>
                </c:pt>
                <c:pt idx="43">
                  <c:v>2.3514721280000001E-2</c:v>
                </c:pt>
                <c:pt idx="44">
                  <c:v>2.359310408E-2</c:v>
                </c:pt>
                <c:pt idx="45">
                  <c:v>2.3671344320000003E-2</c:v>
                </c:pt>
                <c:pt idx="46">
                  <c:v>2.3749441999999999E-2</c:v>
                </c:pt>
                <c:pt idx="47">
                  <c:v>2.382739712E-2</c:v>
                </c:pt>
                <c:pt idx="48">
                  <c:v>2.3905209680000001E-2</c:v>
                </c:pt>
                <c:pt idx="49">
                  <c:v>2.3982879680000003E-2</c:v>
                </c:pt>
                <c:pt idx="50">
                  <c:v>2.4060407120000002E-2</c:v>
                </c:pt>
                <c:pt idx="51">
                  <c:v>2.4137791999999998E-2</c:v>
                </c:pt>
                <c:pt idx="52">
                  <c:v>2.4215034320000002E-2</c:v>
                </c:pt>
                <c:pt idx="53">
                  <c:v>2.429213408E-2</c:v>
                </c:pt>
                <c:pt idx="54">
                  <c:v>2.4369091279999998E-2</c:v>
                </c:pt>
                <c:pt idx="55">
                  <c:v>2.444590592E-2</c:v>
                </c:pt>
                <c:pt idx="56">
                  <c:v>2.4522578E-2</c:v>
                </c:pt>
                <c:pt idx="57">
                  <c:v>2.4599107519999996E-2</c:v>
                </c:pt>
                <c:pt idx="58">
                  <c:v>2.4675494479999997E-2</c:v>
                </c:pt>
                <c:pt idx="59">
                  <c:v>2.4751738879999999E-2</c:v>
                </c:pt>
                <c:pt idx="60">
                  <c:v>2.4827840719999997E-2</c:v>
                </c:pt>
                <c:pt idx="61">
                  <c:v>2.4903799999999997E-2</c:v>
                </c:pt>
                <c:pt idx="62">
                  <c:v>2.497961672E-2</c:v>
                </c:pt>
                <c:pt idx="63">
                  <c:v>2.5055290879999997E-2</c:v>
                </c:pt>
                <c:pt idx="64">
                  <c:v>2.5130822479999995E-2</c:v>
                </c:pt>
                <c:pt idx="65">
                  <c:v>2.5206211519999997E-2</c:v>
                </c:pt>
                <c:pt idx="66">
                  <c:v>2.5281457999999996E-2</c:v>
                </c:pt>
                <c:pt idx="67">
                  <c:v>2.5356561919999996E-2</c:v>
                </c:pt>
                <c:pt idx="68">
                  <c:v>2.5431523279999996E-2</c:v>
                </c:pt>
                <c:pt idx="69">
                  <c:v>2.5506342079999998E-2</c:v>
                </c:pt>
                <c:pt idx="70">
                  <c:v>2.5581018319999996E-2</c:v>
                </c:pt>
                <c:pt idx="71">
                  <c:v>2.5655551999999995E-2</c:v>
                </c:pt>
                <c:pt idx="72">
                  <c:v>2.5729943119999998E-2</c:v>
                </c:pt>
                <c:pt idx="73">
                  <c:v>2.5804191679999998E-2</c:v>
                </c:pt>
                <c:pt idx="74">
                  <c:v>2.5878297679999995E-2</c:v>
                </c:pt>
                <c:pt idx="75">
                  <c:v>2.5952261119999997E-2</c:v>
                </c:pt>
                <c:pt idx="76">
                  <c:v>2.6026081999999999E-2</c:v>
                </c:pt>
                <c:pt idx="77">
                  <c:v>2.6099760319999998E-2</c:v>
                </c:pt>
                <c:pt idx="78">
                  <c:v>2.6173296079999995E-2</c:v>
                </c:pt>
                <c:pt idx="79">
                  <c:v>2.6246689279999999E-2</c:v>
                </c:pt>
                <c:pt idx="80">
                  <c:v>2.6319939919999997E-2</c:v>
                </c:pt>
                <c:pt idx="81">
                  <c:v>2.6393047999999995E-2</c:v>
                </c:pt>
                <c:pt idx="82">
                  <c:v>2.6466013519999994E-2</c:v>
                </c:pt>
                <c:pt idx="83">
                  <c:v>2.6538836479999994E-2</c:v>
                </c:pt>
                <c:pt idx="84">
                  <c:v>2.6611516879999991E-2</c:v>
                </c:pt>
                <c:pt idx="85">
                  <c:v>2.6684054719999996E-2</c:v>
                </c:pt>
                <c:pt idx="86">
                  <c:v>2.6756449999999998E-2</c:v>
                </c:pt>
                <c:pt idx="87">
                  <c:v>2.6828702719999997E-2</c:v>
                </c:pt>
                <c:pt idx="88">
                  <c:v>2.6900812879999993E-2</c:v>
                </c:pt>
                <c:pt idx="89">
                  <c:v>2.6972780479999996E-2</c:v>
                </c:pt>
                <c:pt idx="90">
                  <c:v>2.7044605519999994E-2</c:v>
                </c:pt>
                <c:pt idx="91">
                  <c:v>2.7116287999999992E-2</c:v>
                </c:pt>
                <c:pt idx="92">
                  <c:v>2.7187827919999994E-2</c:v>
                </c:pt>
                <c:pt idx="93">
                  <c:v>2.7259225279999993E-2</c:v>
                </c:pt>
                <c:pt idx="94">
                  <c:v>2.733048007999999E-2</c:v>
                </c:pt>
                <c:pt idx="95">
                  <c:v>2.7401592319999994E-2</c:v>
                </c:pt>
                <c:pt idx="96">
                  <c:v>2.7472561999999996E-2</c:v>
                </c:pt>
                <c:pt idx="97">
                  <c:v>2.7543389119999994E-2</c:v>
                </c:pt>
                <c:pt idx="98">
                  <c:v>2.7614073679999993E-2</c:v>
                </c:pt>
                <c:pt idx="99">
                  <c:v>2.7684615679999993E-2</c:v>
                </c:pt>
                <c:pt idx="100">
                  <c:v>2.7755015119999994E-2</c:v>
                </c:pt>
                <c:pt idx="101">
                  <c:v>2.7825271999999991E-2</c:v>
                </c:pt>
                <c:pt idx="102">
                  <c:v>2.7895386319999993E-2</c:v>
                </c:pt>
                <c:pt idx="103">
                  <c:v>2.7965358079999992E-2</c:v>
                </c:pt>
                <c:pt idx="104">
                  <c:v>2.8035187279999992E-2</c:v>
                </c:pt>
                <c:pt idx="105">
                  <c:v>2.8104873919999992E-2</c:v>
                </c:pt>
                <c:pt idx="106">
                  <c:v>2.8174417999999993E-2</c:v>
                </c:pt>
                <c:pt idx="107">
                  <c:v>2.8243819519999991E-2</c:v>
                </c:pt>
                <c:pt idx="108">
                  <c:v>2.831307847999999E-2</c:v>
                </c:pt>
                <c:pt idx="109">
                  <c:v>2.8382194879999992E-2</c:v>
                </c:pt>
                <c:pt idx="110">
                  <c:v>2.8451168719999993E-2</c:v>
                </c:pt>
                <c:pt idx="111">
                  <c:v>2.851999999999999E-2</c:v>
                </c:pt>
                <c:pt idx="112">
                  <c:v>2.8588688719999991E-2</c:v>
                </c:pt>
                <c:pt idx="113">
                  <c:v>2.865723487999999E-2</c:v>
                </c:pt>
                <c:pt idx="114">
                  <c:v>2.8725638479999989E-2</c:v>
                </c:pt>
                <c:pt idx="115">
                  <c:v>2.8793899519999992E-2</c:v>
                </c:pt>
                <c:pt idx="116">
                  <c:v>2.8862017999999993E-2</c:v>
                </c:pt>
                <c:pt idx="117">
                  <c:v>2.8929993919999987E-2</c:v>
                </c:pt>
                <c:pt idx="118">
                  <c:v>2.8997827279999989E-2</c:v>
                </c:pt>
                <c:pt idx="119">
                  <c:v>2.9065518079999991E-2</c:v>
                </c:pt>
                <c:pt idx="120">
                  <c:v>2.9133066319999994E-2</c:v>
                </c:pt>
                <c:pt idx="121">
                  <c:v>2.9200471999999988E-2</c:v>
                </c:pt>
                <c:pt idx="122">
                  <c:v>2.9267735119999992E-2</c:v>
                </c:pt>
                <c:pt idx="123">
                  <c:v>2.9334855679999987E-2</c:v>
                </c:pt>
                <c:pt idx="124">
                  <c:v>2.9401833679999989E-2</c:v>
                </c:pt>
                <c:pt idx="125">
                  <c:v>2.9468669119999989E-2</c:v>
                </c:pt>
                <c:pt idx="126">
                  <c:v>2.9535361999999992E-2</c:v>
                </c:pt>
                <c:pt idx="127">
                  <c:v>2.9601912319999993E-2</c:v>
                </c:pt>
                <c:pt idx="128">
                  <c:v>2.9668320079999987E-2</c:v>
                </c:pt>
                <c:pt idx="129">
                  <c:v>2.9734585279999989E-2</c:v>
                </c:pt>
                <c:pt idx="130">
                  <c:v>2.9800707919999985E-2</c:v>
                </c:pt>
                <c:pt idx="131">
                  <c:v>2.9866687999999988E-2</c:v>
                </c:pt>
                <c:pt idx="132">
                  <c:v>2.9932525519999989E-2</c:v>
                </c:pt>
                <c:pt idx="133">
                  <c:v>2.999822047999999E-2</c:v>
                </c:pt>
                <c:pt idx="134">
                  <c:v>3.0063772879999985E-2</c:v>
                </c:pt>
                <c:pt idx="135">
                  <c:v>3.0129182719999988E-2</c:v>
                </c:pt>
                <c:pt idx="136">
                  <c:v>3.0194449999999991E-2</c:v>
                </c:pt>
                <c:pt idx="137">
                  <c:v>3.0259574719999984E-2</c:v>
                </c:pt>
                <c:pt idx="138">
                  <c:v>3.0324556879999985E-2</c:v>
                </c:pt>
                <c:pt idx="139">
                  <c:v>3.038939647999999E-2</c:v>
                </c:pt>
                <c:pt idx="140">
                  <c:v>3.0454093519999989E-2</c:v>
                </c:pt>
                <c:pt idx="141">
                  <c:v>3.0518647999999992E-2</c:v>
                </c:pt>
                <c:pt idx="142">
                  <c:v>3.0583059919999992E-2</c:v>
                </c:pt>
                <c:pt idx="143">
                  <c:v>3.0647329279999993E-2</c:v>
                </c:pt>
                <c:pt idx="144">
                  <c:v>3.0711456079999994E-2</c:v>
                </c:pt>
                <c:pt idx="145">
                  <c:v>3.0775440319999996E-2</c:v>
                </c:pt>
                <c:pt idx="146">
                  <c:v>3.0839281999999999E-2</c:v>
                </c:pt>
                <c:pt idx="147">
                  <c:v>3.0902981119999999E-2</c:v>
                </c:pt>
                <c:pt idx="148">
                  <c:v>3.0966537679999996E-2</c:v>
                </c:pt>
                <c:pt idx="149">
                  <c:v>3.1029951679999994E-2</c:v>
                </c:pt>
                <c:pt idx="150">
                  <c:v>3.1093223119999996E-2</c:v>
                </c:pt>
                <c:pt idx="151">
                  <c:v>3.1156351999999998E-2</c:v>
                </c:pt>
                <c:pt idx="152">
                  <c:v>3.1219338319999998E-2</c:v>
                </c:pt>
                <c:pt idx="153">
                  <c:v>3.1282182079999998E-2</c:v>
                </c:pt>
                <c:pt idx="154">
                  <c:v>3.1344883279999999E-2</c:v>
                </c:pt>
                <c:pt idx="155">
                  <c:v>3.1407441920000001E-2</c:v>
                </c:pt>
                <c:pt idx="156">
                  <c:v>3.1469858000000003E-2</c:v>
                </c:pt>
                <c:pt idx="157">
                  <c:v>3.1532131519999999E-2</c:v>
                </c:pt>
                <c:pt idx="158">
                  <c:v>3.1594262480000003E-2</c:v>
                </c:pt>
                <c:pt idx="159">
                  <c:v>3.165625088E-2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A-4844-8BAD-9E32AEB75C0C}"/>
            </c:ext>
          </c:extLst>
        </c:ser>
        <c:ser>
          <c:idx val="3"/>
          <c:order val="3"/>
          <c:tx>
            <c:strRef>
              <c:f>'interes&amp;utilization'!$U$8</c:f>
              <c:strCache>
                <c:ptCount val="1"/>
                <c:pt idx="0">
                  <c:v>3/26/2021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'interes&amp;utilization'!$U$9:$U$168</c:f>
              <c:numCache>
                <c:formatCode>0.0000000</c:formatCode>
                <c:ptCount val="160"/>
                <c:pt idx="0">
                  <c:v>2.0008399199999999E-2</c:v>
                </c:pt>
                <c:pt idx="1">
                  <c:v>2.0083919999999998E-2</c:v>
                </c:pt>
                <c:pt idx="2">
                  <c:v>2.0159311199999998E-2</c:v>
                </c:pt>
                <c:pt idx="3">
                  <c:v>2.02345728E-2</c:v>
                </c:pt>
                <c:pt idx="4">
                  <c:v>2.0309704799999998E-2</c:v>
                </c:pt>
                <c:pt idx="5">
                  <c:v>2.0384707199999998E-2</c:v>
                </c:pt>
                <c:pt idx="6">
                  <c:v>2.0459579999999998E-2</c:v>
                </c:pt>
                <c:pt idx="7">
                  <c:v>2.0534323199999999E-2</c:v>
                </c:pt>
                <c:pt idx="8">
                  <c:v>2.0608936800000002E-2</c:v>
                </c:pt>
                <c:pt idx="9">
                  <c:v>2.0683420800000001E-2</c:v>
                </c:pt>
                <c:pt idx="10">
                  <c:v>2.0757775200000002E-2</c:v>
                </c:pt>
                <c:pt idx="11">
                  <c:v>2.0832E-2</c:v>
                </c:pt>
                <c:pt idx="12">
                  <c:v>2.0906095200000002E-2</c:v>
                </c:pt>
                <c:pt idx="13">
                  <c:v>2.0980060800000002E-2</c:v>
                </c:pt>
                <c:pt idx="14">
                  <c:v>2.1053896799999999E-2</c:v>
                </c:pt>
                <c:pt idx="15">
                  <c:v>2.1127603200000001E-2</c:v>
                </c:pt>
                <c:pt idx="16">
                  <c:v>2.120118E-2</c:v>
                </c:pt>
                <c:pt idx="17">
                  <c:v>2.12746272E-2</c:v>
                </c:pt>
                <c:pt idx="18">
                  <c:v>2.1347944800000001E-2</c:v>
                </c:pt>
                <c:pt idx="19">
                  <c:v>2.1421132799999999E-2</c:v>
                </c:pt>
                <c:pt idx="20">
                  <c:v>2.1494191199999998E-2</c:v>
                </c:pt>
                <c:pt idx="21">
                  <c:v>2.1567119999999999E-2</c:v>
                </c:pt>
                <c:pt idx="22">
                  <c:v>2.1639919200000003E-2</c:v>
                </c:pt>
                <c:pt idx="23">
                  <c:v>2.1712588800000002E-2</c:v>
                </c:pt>
                <c:pt idx="24">
                  <c:v>2.1785128800000001E-2</c:v>
                </c:pt>
                <c:pt idx="25">
                  <c:v>2.1857539200000001E-2</c:v>
                </c:pt>
                <c:pt idx="26">
                  <c:v>2.1929820000000003E-2</c:v>
                </c:pt>
                <c:pt idx="27">
                  <c:v>2.2001971200000001E-2</c:v>
                </c:pt>
                <c:pt idx="28">
                  <c:v>2.2073992800000001E-2</c:v>
                </c:pt>
                <c:pt idx="29">
                  <c:v>2.2145884800000001E-2</c:v>
                </c:pt>
                <c:pt idx="30">
                  <c:v>2.2217647199999999E-2</c:v>
                </c:pt>
                <c:pt idx="31">
                  <c:v>2.2289280000000002E-2</c:v>
                </c:pt>
                <c:pt idx="32">
                  <c:v>2.2360783200000001E-2</c:v>
                </c:pt>
                <c:pt idx="33">
                  <c:v>2.2432156800000002E-2</c:v>
                </c:pt>
                <c:pt idx="34">
                  <c:v>2.2503400800000004E-2</c:v>
                </c:pt>
                <c:pt idx="35">
                  <c:v>2.2574515200000003E-2</c:v>
                </c:pt>
                <c:pt idx="36">
                  <c:v>2.2645500000000002E-2</c:v>
                </c:pt>
                <c:pt idx="37">
                  <c:v>2.2716355200000003E-2</c:v>
                </c:pt>
                <c:pt idx="38">
                  <c:v>2.2787080800000001E-2</c:v>
                </c:pt>
                <c:pt idx="39">
                  <c:v>2.2857676800000001E-2</c:v>
                </c:pt>
                <c:pt idx="40">
                  <c:v>2.2928143200000001E-2</c:v>
                </c:pt>
                <c:pt idx="41">
                  <c:v>2.2998480000000002E-2</c:v>
                </c:pt>
                <c:pt idx="42">
                  <c:v>2.30686872E-2</c:v>
                </c:pt>
                <c:pt idx="43">
                  <c:v>2.3138764800000003E-2</c:v>
                </c:pt>
                <c:pt idx="44">
                  <c:v>2.3208712800000003E-2</c:v>
                </c:pt>
                <c:pt idx="45">
                  <c:v>2.3278531200000001E-2</c:v>
                </c:pt>
                <c:pt idx="46">
                  <c:v>2.3348220000000003E-2</c:v>
                </c:pt>
                <c:pt idx="47">
                  <c:v>2.3417779200000002E-2</c:v>
                </c:pt>
                <c:pt idx="48">
                  <c:v>2.3487208799999999E-2</c:v>
                </c:pt>
                <c:pt idx="49">
                  <c:v>2.3556508800000001E-2</c:v>
                </c:pt>
                <c:pt idx="50">
                  <c:v>2.3625679199999999E-2</c:v>
                </c:pt>
                <c:pt idx="51">
                  <c:v>2.3694719999999999E-2</c:v>
                </c:pt>
                <c:pt idx="52">
                  <c:v>2.37636312E-2</c:v>
                </c:pt>
                <c:pt idx="53">
                  <c:v>2.3832412800000001E-2</c:v>
                </c:pt>
                <c:pt idx="54">
                  <c:v>2.39010648E-2</c:v>
                </c:pt>
                <c:pt idx="55">
                  <c:v>2.39695872E-2</c:v>
                </c:pt>
                <c:pt idx="56">
                  <c:v>2.403798E-2</c:v>
                </c:pt>
                <c:pt idx="57">
                  <c:v>2.4106243199999999E-2</c:v>
                </c:pt>
                <c:pt idx="58">
                  <c:v>2.4174376800000001E-2</c:v>
                </c:pt>
                <c:pt idx="59">
                  <c:v>2.4242380799999998E-2</c:v>
                </c:pt>
                <c:pt idx="60">
                  <c:v>2.4310255199999999E-2</c:v>
                </c:pt>
                <c:pt idx="61">
                  <c:v>2.4378E-2</c:v>
                </c:pt>
                <c:pt idx="62">
                  <c:v>2.44456152E-2</c:v>
                </c:pt>
                <c:pt idx="63">
                  <c:v>2.45131008E-2</c:v>
                </c:pt>
                <c:pt idx="64">
                  <c:v>2.4580456799999997E-2</c:v>
                </c:pt>
                <c:pt idx="65">
                  <c:v>2.4647683199999999E-2</c:v>
                </c:pt>
                <c:pt idx="66">
                  <c:v>2.4714779999999999E-2</c:v>
                </c:pt>
                <c:pt idx="67">
                  <c:v>2.4781747199999999E-2</c:v>
                </c:pt>
                <c:pt idx="68">
                  <c:v>2.4848584799999997E-2</c:v>
                </c:pt>
                <c:pt idx="69">
                  <c:v>2.4915292799999999E-2</c:v>
                </c:pt>
                <c:pt idx="70">
                  <c:v>2.4981871199999998E-2</c:v>
                </c:pt>
                <c:pt idx="71">
                  <c:v>2.5048319999999999E-2</c:v>
                </c:pt>
                <c:pt idx="72">
                  <c:v>2.5114639199999997E-2</c:v>
                </c:pt>
                <c:pt idx="73">
                  <c:v>2.5180828799999996E-2</c:v>
                </c:pt>
                <c:pt idx="74">
                  <c:v>2.5246888799999995E-2</c:v>
                </c:pt>
                <c:pt idx="75">
                  <c:v>2.5312819199999996E-2</c:v>
                </c:pt>
                <c:pt idx="76">
                  <c:v>2.5378619999999998E-2</c:v>
                </c:pt>
                <c:pt idx="77">
                  <c:v>2.5444291199999997E-2</c:v>
                </c:pt>
                <c:pt idx="78">
                  <c:v>2.5509832799999996E-2</c:v>
                </c:pt>
                <c:pt idx="79">
                  <c:v>2.5575244799999997E-2</c:v>
                </c:pt>
                <c:pt idx="80">
                  <c:v>2.5640527199999995E-2</c:v>
                </c:pt>
                <c:pt idx="81">
                  <c:v>2.5705679999999995E-2</c:v>
                </c:pt>
                <c:pt idx="82">
                  <c:v>2.5770703199999995E-2</c:v>
                </c:pt>
                <c:pt idx="83">
                  <c:v>2.5835596799999996E-2</c:v>
                </c:pt>
                <c:pt idx="84">
                  <c:v>2.5900360799999994E-2</c:v>
                </c:pt>
                <c:pt idx="85">
                  <c:v>2.5964995199999997E-2</c:v>
                </c:pt>
                <c:pt idx="86">
                  <c:v>2.6029499999999997E-2</c:v>
                </c:pt>
                <c:pt idx="87">
                  <c:v>2.6093875199999995E-2</c:v>
                </c:pt>
                <c:pt idx="88">
                  <c:v>2.6158120799999997E-2</c:v>
                </c:pt>
                <c:pt idx="89">
                  <c:v>2.6222236799999996E-2</c:v>
                </c:pt>
                <c:pt idx="90">
                  <c:v>2.6286223199999993E-2</c:v>
                </c:pt>
                <c:pt idx="91">
                  <c:v>2.6350079999999994E-2</c:v>
                </c:pt>
                <c:pt idx="92">
                  <c:v>2.6413807199999993E-2</c:v>
                </c:pt>
                <c:pt idx="93">
                  <c:v>2.6477404799999993E-2</c:v>
                </c:pt>
                <c:pt idx="94">
                  <c:v>2.6540872799999993E-2</c:v>
                </c:pt>
                <c:pt idx="95">
                  <c:v>2.6604211199999995E-2</c:v>
                </c:pt>
                <c:pt idx="96">
                  <c:v>2.6667419999999994E-2</c:v>
                </c:pt>
                <c:pt idx="97">
                  <c:v>2.6730499199999994E-2</c:v>
                </c:pt>
                <c:pt idx="98">
                  <c:v>2.6793448799999994E-2</c:v>
                </c:pt>
                <c:pt idx="99">
                  <c:v>2.6856268799999992E-2</c:v>
                </c:pt>
                <c:pt idx="100">
                  <c:v>2.6918959199999995E-2</c:v>
                </c:pt>
                <c:pt idx="101">
                  <c:v>2.6981519999999995E-2</c:v>
                </c:pt>
                <c:pt idx="102">
                  <c:v>2.7043951199999992E-2</c:v>
                </c:pt>
                <c:pt idx="103">
                  <c:v>2.7106252799999994E-2</c:v>
                </c:pt>
                <c:pt idx="104">
                  <c:v>2.7168424799999993E-2</c:v>
                </c:pt>
                <c:pt idx="105">
                  <c:v>2.7230467199999994E-2</c:v>
                </c:pt>
                <c:pt idx="106">
                  <c:v>2.7292379999999991E-2</c:v>
                </c:pt>
                <c:pt idx="107">
                  <c:v>2.7354163199999993E-2</c:v>
                </c:pt>
                <c:pt idx="108">
                  <c:v>2.7415816799999992E-2</c:v>
                </c:pt>
                <c:pt idx="109">
                  <c:v>2.7477340799999993E-2</c:v>
                </c:pt>
                <c:pt idx="110">
                  <c:v>2.753873519999999E-2</c:v>
                </c:pt>
                <c:pt idx="111">
                  <c:v>2.7599999999999993E-2</c:v>
                </c:pt>
                <c:pt idx="112">
                  <c:v>2.7661135199999992E-2</c:v>
                </c:pt>
                <c:pt idx="113">
                  <c:v>2.7722140799999993E-2</c:v>
                </c:pt>
                <c:pt idx="114">
                  <c:v>2.7783016799999991E-2</c:v>
                </c:pt>
                <c:pt idx="115">
                  <c:v>2.7843763199999993E-2</c:v>
                </c:pt>
                <c:pt idx="116">
                  <c:v>2.7904379999999993E-2</c:v>
                </c:pt>
                <c:pt idx="117">
                  <c:v>2.7964867199999993E-2</c:v>
                </c:pt>
                <c:pt idx="118">
                  <c:v>2.8025224799999991E-2</c:v>
                </c:pt>
                <c:pt idx="119">
                  <c:v>2.808545279999999E-2</c:v>
                </c:pt>
                <c:pt idx="120">
                  <c:v>2.814555119999999E-2</c:v>
                </c:pt>
                <c:pt idx="121">
                  <c:v>2.8205519999999991E-2</c:v>
                </c:pt>
                <c:pt idx="122">
                  <c:v>2.8265359199999993E-2</c:v>
                </c:pt>
                <c:pt idx="123">
                  <c:v>2.8325068799999992E-2</c:v>
                </c:pt>
                <c:pt idx="124">
                  <c:v>2.8384648799999992E-2</c:v>
                </c:pt>
                <c:pt idx="125">
                  <c:v>2.8444099199999989E-2</c:v>
                </c:pt>
                <c:pt idx="126">
                  <c:v>2.8503419999999995E-2</c:v>
                </c:pt>
                <c:pt idx="127">
                  <c:v>2.8562611199999987E-2</c:v>
                </c:pt>
                <c:pt idx="128">
                  <c:v>2.8621672799999994E-2</c:v>
                </c:pt>
                <c:pt idx="129">
                  <c:v>2.8680604799999988E-2</c:v>
                </c:pt>
                <c:pt idx="130">
                  <c:v>2.8739407199999994E-2</c:v>
                </c:pt>
                <c:pt idx="131">
                  <c:v>2.8798079999999986E-2</c:v>
                </c:pt>
                <c:pt idx="132">
                  <c:v>2.8856623199999994E-2</c:v>
                </c:pt>
                <c:pt idx="133">
                  <c:v>2.8915036799999988E-2</c:v>
                </c:pt>
                <c:pt idx="134">
                  <c:v>2.8973320799999994E-2</c:v>
                </c:pt>
                <c:pt idx="135">
                  <c:v>2.9031475199999986E-2</c:v>
                </c:pt>
                <c:pt idx="136">
                  <c:v>2.908949999999999E-2</c:v>
                </c:pt>
                <c:pt idx="137">
                  <c:v>2.9147395199999985E-2</c:v>
                </c:pt>
                <c:pt idx="138">
                  <c:v>2.9205160799999991E-2</c:v>
                </c:pt>
                <c:pt idx="139">
                  <c:v>2.9262796799999991E-2</c:v>
                </c:pt>
                <c:pt idx="140">
                  <c:v>2.9320303199999991E-2</c:v>
                </c:pt>
                <c:pt idx="141">
                  <c:v>2.9377679999999989E-2</c:v>
                </c:pt>
                <c:pt idx="142">
                  <c:v>2.9434927199999988E-2</c:v>
                </c:pt>
                <c:pt idx="143">
                  <c:v>2.9492044799999995E-2</c:v>
                </c:pt>
                <c:pt idx="144">
                  <c:v>2.9549032799999996E-2</c:v>
                </c:pt>
                <c:pt idx="145">
                  <c:v>2.9605891199999994E-2</c:v>
                </c:pt>
                <c:pt idx="146">
                  <c:v>2.9662619999999994E-2</c:v>
                </c:pt>
                <c:pt idx="147">
                  <c:v>2.9719219199999994E-2</c:v>
                </c:pt>
                <c:pt idx="148">
                  <c:v>2.9775688799999998E-2</c:v>
                </c:pt>
                <c:pt idx="149">
                  <c:v>2.98320288E-2</c:v>
                </c:pt>
                <c:pt idx="150">
                  <c:v>2.98882392E-2</c:v>
                </c:pt>
                <c:pt idx="151">
                  <c:v>2.9944319999999996E-2</c:v>
                </c:pt>
                <c:pt idx="152">
                  <c:v>3.0000271199999998E-2</c:v>
                </c:pt>
                <c:pt idx="153">
                  <c:v>3.0056092800000003E-2</c:v>
                </c:pt>
                <c:pt idx="154">
                  <c:v>3.0111784800000003E-2</c:v>
                </c:pt>
                <c:pt idx="155">
                  <c:v>3.0167347200000003E-2</c:v>
                </c:pt>
                <c:pt idx="156">
                  <c:v>3.0222780000000001E-2</c:v>
                </c:pt>
                <c:pt idx="157">
                  <c:v>3.02780832E-2</c:v>
                </c:pt>
                <c:pt idx="158">
                  <c:v>3.0333256800000007E-2</c:v>
                </c:pt>
                <c:pt idx="159">
                  <c:v>3.0388300800000007E-2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4A-4844-8BAD-9E32AEB75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134432"/>
        <c:axId val="2132136096"/>
      </c:lineChart>
      <c:catAx>
        <c:axId val="213213443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6096"/>
        <c:crosses val="autoZero"/>
        <c:auto val="1"/>
        <c:lblAlgn val="ctr"/>
        <c:lblOffset val="100"/>
        <c:noMultiLvlLbl val="0"/>
      </c:catAx>
      <c:valAx>
        <c:axId val="21321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166686</xdr:rowOff>
    </xdr:from>
    <xdr:to>
      <xdr:col>16</xdr:col>
      <xdr:colOff>485775</xdr:colOff>
      <xdr:row>17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04026D-FFDE-4DB9-AE55-F3DF8B825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18</xdr:row>
      <xdr:rowOff>28575</xdr:rowOff>
    </xdr:from>
    <xdr:to>
      <xdr:col>16</xdr:col>
      <xdr:colOff>466725</xdr:colOff>
      <xdr:row>34</xdr:row>
      <xdr:rowOff>147638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D5AF12-A9C5-45F8-A6D8-3720D2E5D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28</xdr:col>
      <xdr:colOff>381000</xdr:colOff>
      <xdr:row>17</xdr:row>
      <xdr:rowOff>119063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F50139-2D60-4C10-BD77-033B3A991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EFD8-5E45-4925-8A22-19FCF0C08DB3}">
  <dimension ref="A1:L544"/>
  <sheetViews>
    <sheetView tabSelected="1" topLeftCell="B1" workbookViewId="0">
      <selection activeCell="K12" sqref="K12"/>
    </sheetView>
  </sheetViews>
  <sheetFormatPr defaultRowHeight="15" x14ac:dyDescent="0.25"/>
  <cols>
    <col min="1" max="1" width="12" customWidth="1"/>
    <col min="2" max="4" width="15.7109375" customWidth="1"/>
    <col min="5" max="6" width="15.140625" customWidth="1"/>
    <col min="7" max="7" width="15.85546875" customWidth="1"/>
    <col min="8" max="8" width="13.28515625" customWidth="1"/>
    <col min="10" max="10" width="13.7109375" customWidth="1"/>
    <col min="11" max="11" width="20" customWidth="1"/>
  </cols>
  <sheetData>
    <row r="1" spans="1:12" x14ac:dyDescent="0.25">
      <c r="A1" s="8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4" t="s">
        <v>21</v>
      </c>
      <c r="J1" s="4" t="s">
        <v>22</v>
      </c>
      <c r="K1" s="4" t="s">
        <v>23</v>
      </c>
      <c r="L1" s="4" t="s">
        <v>24</v>
      </c>
    </row>
    <row r="2" spans="1:12" x14ac:dyDescent="0.25">
      <c r="A2" s="6">
        <v>43739</v>
      </c>
      <c r="B2" s="3">
        <v>2.4071416801660889E-2</v>
      </c>
      <c r="C2" s="3">
        <v>1.4276419301080369E-2</v>
      </c>
      <c r="D2" s="2">
        <v>2.7492291154526541E-4</v>
      </c>
      <c r="E2" s="13">
        <v>5451.54532546666</v>
      </c>
      <c r="F2" s="13">
        <v>21872222.205300681</v>
      </c>
      <c r="G2" s="15">
        <v>2.0008912194394358E-2</v>
      </c>
      <c r="H2" s="12">
        <v>189.08931699999999</v>
      </c>
      <c r="I2">
        <f t="shared" ref="I2:I65" si="0">B2*C2*(1-20%)</f>
        <v>2.7492291154526547E-4</v>
      </c>
      <c r="L2">
        <v>0.02</v>
      </c>
    </row>
    <row r="3" spans="1:12" x14ac:dyDescent="0.25">
      <c r="A3" s="6">
        <v>43740</v>
      </c>
      <c r="B3" s="3">
        <v>2.5570109482168681E-2</v>
      </c>
      <c r="C3" s="3">
        <v>1.968212203624942E-2</v>
      </c>
      <c r="D3" s="2">
        <v>4.0261921224664192E-4</v>
      </c>
      <c r="E3" s="13">
        <v>7119.6507001566106</v>
      </c>
      <c r="F3" s="13">
        <v>20334523.999386549</v>
      </c>
      <c r="G3" s="15">
        <v>2.0008936762631609E-2</v>
      </c>
      <c r="H3" s="12">
        <v>193.71735100000001</v>
      </c>
      <c r="I3">
        <f t="shared" si="0"/>
        <v>4.0261921224664198E-4</v>
      </c>
      <c r="J3" s="20">
        <f>(F3/F2)-1</f>
        <v>-7.0303702636190013E-2</v>
      </c>
      <c r="K3">
        <f>1/(1+J3)</f>
        <v>1.0756200738193096</v>
      </c>
      <c r="L3" s="3">
        <f>K3*L2+I3</f>
        <v>2.1915020688632832E-2</v>
      </c>
    </row>
    <row r="4" spans="1:12" x14ac:dyDescent="0.25">
      <c r="A4" s="6">
        <v>43741</v>
      </c>
      <c r="B4" s="3">
        <v>2.684427496623509E-2</v>
      </c>
      <c r="C4" s="3">
        <v>2.4028596542112531E-2</v>
      </c>
      <c r="D4" s="2">
        <v>5.1602420210335545E-4</v>
      </c>
      <c r="E4" s="13">
        <v>8796.8242421819468</v>
      </c>
      <c r="F4" s="13">
        <v>20318689.47856871</v>
      </c>
      <c r="G4" s="15">
        <v>2.0008966409426301E-2</v>
      </c>
      <c r="H4" s="12">
        <v>206.511551</v>
      </c>
      <c r="I4">
        <f t="shared" si="0"/>
        <v>5.1602420210335555E-4</v>
      </c>
      <c r="J4" s="20">
        <f t="shared" ref="J4:J67" si="1">(F4/F3)-1</f>
        <v>-7.7870132678381498E-4</v>
      </c>
      <c r="K4">
        <f t="shared" ref="K4:K67" si="2">1/(1+J4)</f>
        <v>1.0007793081750938</v>
      </c>
      <c r="L4" s="3">
        <f t="shared" ref="L4:L67" si="3">K4*L3+I4</f>
        <v>2.2448123445516187E-2</v>
      </c>
    </row>
    <row r="5" spans="1:12" x14ac:dyDescent="0.25">
      <c r="A5" s="6">
        <v>43742</v>
      </c>
      <c r="B5" s="3">
        <v>2.5451369800203981E-2</v>
      </c>
      <c r="C5" s="3">
        <v>1.9109375495783981E-2</v>
      </c>
      <c r="D5" s="2">
        <v>3.8908782591532347E-4</v>
      </c>
      <c r="E5" s="13">
        <v>6932.8222319149681</v>
      </c>
      <c r="F5" s="13">
        <v>20248985.24598863</v>
      </c>
      <c r="G5" s="15">
        <v>2.0008994341077339E-2</v>
      </c>
      <c r="H5" s="12">
        <v>211.797549</v>
      </c>
      <c r="I5">
        <f t="shared" si="0"/>
        <v>3.8908782591532353E-4</v>
      </c>
      <c r="J5" s="20">
        <f t="shared" si="1"/>
        <v>-3.4305476568063931E-3</v>
      </c>
      <c r="K5">
        <f t="shared" si="2"/>
        <v>1.0034423568259496</v>
      </c>
      <c r="L5" s="3">
        <f t="shared" si="3"/>
        <v>2.2914485722403941E-2</v>
      </c>
    </row>
    <row r="6" spans="1:12" x14ac:dyDescent="0.25">
      <c r="A6" s="6">
        <v>43743</v>
      </c>
      <c r="B6" s="3">
        <v>2.4946183754952882E-2</v>
      </c>
      <c r="C6" s="3">
        <v>1.7229767361613638E-2</v>
      </c>
      <c r="D6" s="2">
        <v>3.4385355412632282E-4</v>
      </c>
      <c r="E6" s="13">
        <v>6273.8474874765598</v>
      </c>
      <c r="F6" s="13">
        <v>20269319.489291459</v>
      </c>
      <c r="G6" s="15">
        <v>2.000901563133298E-2</v>
      </c>
      <c r="H6" s="12">
        <v>215.195245</v>
      </c>
      <c r="I6">
        <f t="shared" si="0"/>
        <v>3.4385355412632282E-4</v>
      </c>
      <c r="J6" s="20">
        <f t="shared" si="1"/>
        <v>1.0042104854048883E-3</v>
      </c>
      <c r="K6">
        <f t="shared" si="2"/>
        <v>0.99899679694162535</v>
      </c>
      <c r="L6" s="3">
        <f t="shared" si="3"/>
        <v>2.3235351394372467E-2</v>
      </c>
    </row>
    <row r="7" spans="1:12" x14ac:dyDescent="0.25">
      <c r="A7" s="6">
        <v>43744</v>
      </c>
      <c r="B7" s="3">
        <v>2.6259836239009429E-2</v>
      </c>
      <c r="C7" s="3">
        <v>2.2000400457997549E-2</v>
      </c>
      <c r="D7" s="2">
        <v>4.6218153057571491E-4</v>
      </c>
      <c r="E7" s="13">
        <v>8006.0848104552051</v>
      </c>
      <c r="F7" s="13">
        <v>20270661.75688415</v>
      </c>
      <c r="G7" s="15">
        <v>2.000903774237978E-2</v>
      </c>
      <c r="H7" s="12">
        <v>217.64605299999999</v>
      </c>
      <c r="I7">
        <f t="shared" si="0"/>
        <v>4.6218153057571497E-4</v>
      </c>
      <c r="J7" s="20">
        <f t="shared" si="1"/>
        <v>6.6221640711683349E-5</v>
      </c>
      <c r="K7">
        <f t="shared" si="2"/>
        <v>0.99993378274430367</v>
      </c>
      <c r="L7" s="3">
        <f t="shared" si="3"/>
        <v>2.3695994343743705E-2</v>
      </c>
    </row>
    <row r="8" spans="1:12" x14ac:dyDescent="0.25">
      <c r="A8" s="6">
        <v>43745</v>
      </c>
      <c r="B8" s="3">
        <v>2.6451998093021518E-2</v>
      </c>
      <c r="C8" s="3">
        <v>2.2716560844616221E-2</v>
      </c>
      <c r="D8" s="2">
        <v>4.8071873931343652E-4</v>
      </c>
      <c r="E8" s="13">
        <v>8265.881677830208</v>
      </c>
      <c r="F8" s="13">
        <v>20286416.739169609</v>
      </c>
      <c r="G8" s="15">
        <v>2.0009071490313331E-2</v>
      </c>
      <c r="H8" s="12">
        <v>215.042463</v>
      </c>
      <c r="I8">
        <f t="shared" si="0"/>
        <v>4.8071873931343647E-4</v>
      </c>
      <c r="J8" s="20">
        <f t="shared" si="1"/>
        <v>7.7723078182723171E-4</v>
      </c>
      <c r="K8">
        <f t="shared" si="2"/>
        <v>0.99922337283671003</v>
      </c>
      <c r="L8" s="3">
        <f t="shared" si="3"/>
        <v>2.4158310130188623E-2</v>
      </c>
    </row>
    <row r="9" spans="1:12" x14ac:dyDescent="0.25">
      <c r="A9" s="6">
        <v>43746</v>
      </c>
      <c r="B9" s="3">
        <v>2.5474300671574721E-2</v>
      </c>
      <c r="C9" s="3">
        <v>1.9099302503660209E-2</v>
      </c>
      <c r="D9" s="2">
        <v>3.8923309967648007E-4</v>
      </c>
      <c r="E9" s="13">
        <v>6975.7050609562039</v>
      </c>
      <c r="F9" s="13">
        <v>20284122.249927301</v>
      </c>
      <c r="G9" s="15">
        <v>2.000909571197788E-2</v>
      </c>
      <c r="H9" s="12">
        <v>209.95297199999999</v>
      </c>
      <c r="I9">
        <f t="shared" si="0"/>
        <v>3.8923309967648007E-4</v>
      </c>
      <c r="J9" s="20">
        <f t="shared" si="1"/>
        <v>-1.1310470803238548E-4</v>
      </c>
      <c r="K9">
        <f t="shared" si="2"/>
        <v>1.0001131175021545</v>
      </c>
      <c r="L9" s="3">
        <f t="shared" si="3"/>
        <v>2.4550275957563303E-2</v>
      </c>
    </row>
    <row r="10" spans="1:12" x14ac:dyDescent="0.25">
      <c r="A10" s="6">
        <v>43747</v>
      </c>
      <c r="B10" s="3">
        <v>2.763211862578395E-2</v>
      </c>
      <c r="C10" s="3">
        <v>2.6880865219447318E-2</v>
      </c>
      <c r="D10" s="2">
        <v>5.9422020520598264E-4</v>
      </c>
      <c r="E10" s="13">
        <v>9831.1212350193546</v>
      </c>
      <c r="F10" s="13">
        <v>20307088.485922761</v>
      </c>
      <c r="G10" s="15">
        <v>2.0009129425138321E-2</v>
      </c>
      <c r="H10" s="12">
        <v>205.13388900000001</v>
      </c>
      <c r="I10">
        <f t="shared" si="0"/>
        <v>5.9422020520598264E-4</v>
      </c>
      <c r="J10" s="20">
        <f t="shared" si="1"/>
        <v>1.1322272520588594E-3</v>
      </c>
      <c r="K10">
        <f t="shared" si="2"/>
        <v>0.99886905323668718</v>
      </c>
      <c r="L10" s="3">
        <f t="shared" si="3"/>
        <v>2.5116731107636642E-2</v>
      </c>
    </row>
    <row r="11" spans="1:12" x14ac:dyDescent="0.25">
      <c r="A11" s="6">
        <v>43748</v>
      </c>
      <c r="B11" s="3">
        <v>2.5553787508018379E-2</v>
      </c>
      <c r="C11" s="3">
        <v>1.9474826003574159E-2</v>
      </c>
      <c r="D11" s="2">
        <v>3.981244523607718E-4</v>
      </c>
      <c r="E11" s="13">
        <v>7331.6752028933724</v>
      </c>
      <c r="F11" s="13">
        <v>21050082.000297468</v>
      </c>
      <c r="G11" s="15">
        <v>2.0009161484278139E-2</v>
      </c>
      <c r="H11" s="12">
        <v>175.751712</v>
      </c>
      <c r="I11">
        <f t="shared" si="0"/>
        <v>3.9812445236077191E-4</v>
      </c>
      <c r="J11" s="20">
        <f t="shared" si="1"/>
        <v>3.6587889735634205E-2</v>
      </c>
      <c r="K11">
        <f t="shared" si="2"/>
        <v>0.9647035334891233</v>
      </c>
      <c r="L11" s="3">
        <f t="shared" si="3"/>
        <v>2.4628323701594023E-2</v>
      </c>
    </row>
    <row r="12" spans="1:12" x14ac:dyDescent="0.25">
      <c r="A12" s="6">
        <v>43749</v>
      </c>
      <c r="B12" s="3">
        <v>2.5096993250221071E-2</v>
      </c>
      <c r="C12" s="3">
        <v>1.7740090938615311E-2</v>
      </c>
      <c r="D12" s="2">
        <v>3.561783540357892E-4</v>
      </c>
      <c r="E12" s="13">
        <v>6989.6100396326492</v>
      </c>
      <c r="F12" s="13">
        <v>21889584.681444459</v>
      </c>
      <c r="G12" s="15">
        <v>2.0009181952133671E-2</v>
      </c>
      <c r="H12" s="12">
        <v>167.95208600000001</v>
      </c>
      <c r="I12">
        <f t="shared" si="0"/>
        <v>3.5617835403578915E-4</v>
      </c>
      <c r="J12" s="20">
        <f t="shared" si="1"/>
        <v>3.9881207167512533E-2</v>
      </c>
      <c r="K12">
        <f t="shared" si="2"/>
        <v>0.96164830473651575</v>
      </c>
      <c r="L12" s="3">
        <f t="shared" si="3"/>
        <v>2.4039964090175833E-2</v>
      </c>
    </row>
    <row r="13" spans="1:12" x14ac:dyDescent="0.25">
      <c r="A13" s="6">
        <v>43750</v>
      </c>
      <c r="B13" s="3">
        <v>2.493860578571306E-2</v>
      </c>
      <c r="C13" s="3">
        <v>1.716660349028604E-2</v>
      </c>
      <c r="D13" s="2">
        <v>3.4248892569911161E-4</v>
      </c>
      <c r="E13" s="13">
        <v>6863.0325664099273</v>
      </c>
      <c r="F13" s="13">
        <v>22208625.289555822</v>
      </c>
      <c r="G13" s="15">
        <v>2.0009203361482718E-2</v>
      </c>
      <c r="H13" s="12">
        <v>163.798934</v>
      </c>
      <c r="I13">
        <f t="shared" si="0"/>
        <v>3.4248892569911155E-4</v>
      </c>
      <c r="J13" s="20">
        <f t="shared" si="1"/>
        <v>1.4574995951467828E-2</v>
      </c>
      <c r="K13">
        <f t="shared" si="2"/>
        <v>0.98563438286018534</v>
      </c>
      <c r="L13" s="3">
        <f t="shared" si="3"/>
        <v>2.4037104095700586E-2</v>
      </c>
    </row>
    <row r="14" spans="1:12" x14ac:dyDescent="0.25">
      <c r="A14" s="6">
        <v>43751</v>
      </c>
      <c r="B14" s="3">
        <v>2.4910708876052672E-2</v>
      </c>
      <c r="C14" s="3">
        <v>1.7065825786438071E-2</v>
      </c>
      <c r="D14" s="2">
        <v>3.4009745431631317E-4</v>
      </c>
      <c r="E14" s="13">
        <v>6845.1991209078224</v>
      </c>
      <c r="F14" s="13">
        <v>22280238.07070975</v>
      </c>
      <c r="G14" s="15">
        <v>2.0009226674791901E-2</v>
      </c>
      <c r="H14" s="12">
        <v>169.63282699999999</v>
      </c>
      <c r="I14">
        <f t="shared" si="0"/>
        <v>3.4009745431631317E-4</v>
      </c>
      <c r="J14" s="20">
        <f t="shared" si="1"/>
        <v>3.2245481302981549E-3</v>
      </c>
      <c r="K14">
        <f t="shared" si="2"/>
        <v>0.99678581616019291</v>
      </c>
      <c r="L14" s="3">
        <f t="shared" si="3"/>
        <v>2.4299941878476738E-2</v>
      </c>
    </row>
    <row r="15" spans="1:12" x14ac:dyDescent="0.25">
      <c r="A15" s="6">
        <v>43752</v>
      </c>
      <c r="B15" s="3">
        <v>2.4906796499428459E-2</v>
      </c>
      <c r="C15" s="3">
        <v>1.705153920793134E-2</v>
      </c>
      <c r="D15" s="2">
        <v>3.3975937364317719E-4</v>
      </c>
      <c r="E15" s="13">
        <v>6879.5409806342022</v>
      </c>
      <c r="F15" s="13">
        <v>22410597.845865909</v>
      </c>
      <c r="G15" s="15">
        <v>2.000924860630238E-2</v>
      </c>
      <c r="H15" s="12">
        <v>172.83390800000001</v>
      </c>
      <c r="I15">
        <f t="shared" si="0"/>
        <v>3.3975937364317719E-4</v>
      </c>
      <c r="J15" s="20">
        <f t="shared" si="1"/>
        <v>5.8509148215759588E-3</v>
      </c>
      <c r="K15">
        <f t="shared" si="2"/>
        <v>0.99418311925220659</v>
      </c>
      <c r="L15" s="3">
        <f t="shared" si="3"/>
        <v>2.4498351388034505E-2</v>
      </c>
    </row>
    <row r="16" spans="1:12" x14ac:dyDescent="0.25">
      <c r="A16" s="6">
        <v>43753</v>
      </c>
      <c r="B16" s="3">
        <v>2.4952635165980199E-2</v>
      </c>
      <c r="C16" s="3">
        <v>1.721690366175381E-2</v>
      </c>
      <c r="D16" s="2">
        <v>3.4368569260765709E-4</v>
      </c>
      <c r="E16" s="13">
        <v>6872.8632628182922</v>
      </c>
      <c r="F16" s="13">
        <v>22173345.862588469</v>
      </c>
      <c r="G16" s="15">
        <v>2.00092704006718E-2</v>
      </c>
      <c r="H16" s="12">
        <v>168.50630899999999</v>
      </c>
      <c r="I16">
        <f t="shared" si="0"/>
        <v>3.4368569260765714E-4</v>
      </c>
      <c r="J16" s="20">
        <f t="shared" si="1"/>
        <v>-1.0586597685130705E-2</v>
      </c>
      <c r="K16">
        <f t="shared" si="2"/>
        <v>1.0106998729351775</v>
      </c>
      <c r="L16" s="3">
        <f t="shared" si="3"/>
        <v>2.5104166327615463E-2</v>
      </c>
    </row>
    <row r="17" spans="1:12" x14ac:dyDescent="0.25">
      <c r="A17" s="6">
        <v>43754</v>
      </c>
      <c r="B17" s="3">
        <v>2.5022738453445399E-2</v>
      </c>
      <c r="C17" s="3">
        <v>1.7473558972280069E-2</v>
      </c>
      <c r="D17" s="2">
        <v>3.4978903681137478E-4</v>
      </c>
      <c r="E17" s="13">
        <v>6941.8670329852403</v>
      </c>
      <c r="F17" s="13">
        <v>22071839.468455229</v>
      </c>
      <c r="G17" s="15">
        <v>2.0009290102495709E-2</v>
      </c>
      <c r="H17" s="12">
        <v>179.38229899999999</v>
      </c>
      <c r="I17">
        <f t="shared" si="0"/>
        <v>3.4978903681137468E-4</v>
      </c>
      <c r="J17" s="20">
        <f t="shared" si="1"/>
        <v>-4.5778564390909215E-3</v>
      </c>
      <c r="K17">
        <f t="shared" si="2"/>
        <v>1.0045989095869563</v>
      </c>
      <c r="L17" s="3">
        <f t="shared" si="3"/>
        <v>2.5569407155623454E-2</v>
      </c>
    </row>
    <row r="18" spans="1:12" x14ac:dyDescent="0.25">
      <c r="A18" s="6">
        <v>43755</v>
      </c>
      <c r="B18" s="3">
        <v>2.5617173581301968E-2</v>
      </c>
      <c r="C18" s="3">
        <v>1.9620234007197979E-2</v>
      </c>
      <c r="D18" s="2">
        <v>4.0209195221452358E-4</v>
      </c>
      <c r="E18" s="13">
        <v>7742.2729443327426</v>
      </c>
      <c r="F18" s="13">
        <v>21918557.03243921</v>
      </c>
      <c r="G18" s="15">
        <v>2.0009314345667731E-2</v>
      </c>
      <c r="H18" s="12">
        <v>177.65552600000001</v>
      </c>
      <c r="I18">
        <f t="shared" si="0"/>
        <v>4.0209195221452363E-4</v>
      </c>
      <c r="J18" s="20">
        <f t="shared" si="1"/>
        <v>-6.9447060012868267E-3</v>
      </c>
      <c r="K18">
        <f t="shared" si="2"/>
        <v>1.0069932722208477</v>
      </c>
      <c r="L18" s="3">
        <f t="shared" si="3"/>
        <v>2.6150312932602941E-2</v>
      </c>
    </row>
    <row r="19" spans="1:12" x14ac:dyDescent="0.25">
      <c r="A19" s="6">
        <v>43756</v>
      </c>
      <c r="B19" s="3">
        <v>2.4953079392858901E-2</v>
      </c>
      <c r="C19" s="3">
        <v>1.7220040090972048E-2</v>
      </c>
      <c r="D19" s="2">
        <v>3.4375442203059102E-4</v>
      </c>
      <c r="E19" s="13">
        <v>6762.0960710835461</v>
      </c>
      <c r="F19" s="13">
        <v>21813959.507718422</v>
      </c>
      <c r="G19" s="15">
        <v>2.0009336489874231E-2</v>
      </c>
      <c r="H19" s="12">
        <v>178.63757000000001</v>
      </c>
      <c r="I19">
        <f t="shared" si="0"/>
        <v>3.4375442203059102E-4</v>
      </c>
      <c r="J19" s="20">
        <f t="shared" si="1"/>
        <v>-4.7720990285073928E-3</v>
      </c>
      <c r="K19">
        <f t="shared" si="2"/>
        <v>1.0047949811534114</v>
      </c>
      <c r="L19" s="3">
        <f t="shared" si="3"/>
        <v>2.6619457612301174E-2</v>
      </c>
    </row>
    <row r="20" spans="1:12" x14ac:dyDescent="0.25">
      <c r="A20" s="6">
        <v>43757</v>
      </c>
      <c r="B20" s="3">
        <v>2.4748526966349219E-2</v>
      </c>
      <c r="C20" s="3">
        <v>1.6480595742590969E-2</v>
      </c>
      <c r="D20" s="2">
        <v>3.2629637452561029E-4</v>
      </c>
      <c r="E20" s="13">
        <v>6479.0813626158406</v>
      </c>
      <c r="F20" s="13">
        <v>21838782.368566811</v>
      </c>
      <c r="G20" s="15">
        <v>2.000935851718659E-2</v>
      </c>
      <c r="H20" s="12">
        <v>173.35992100000001</v>
      </c>
      <c r="I20">
        <f t="shared" si="0"/>
        <v>3.2629637452561019E-4</v>
      </c>
      <c r="J20" s="20">
        <f t="shared" si="1"/>
        <v>1.1379346715851835E-3</v>
      </c>
      <c r="K20">
        <f t="shared" si="2"/>
        <v>0.99886335875190013</v>
      </c>
      <c r="L20" s="3">
        <f t="shared" si="3"/>
        <v>2.6915497213302594E-2</v>
      </c>
    </row>
    <row r="21" spans="1:12" x14ac:dyDescent="0.25">
      <c r="A21" s="6">
        <v>43758</v>
      </c>
      <c r="B21" s="3">
        <v>2.471862134566255E-2</v>
      </c>
      <c r="C21" s="3">
        <v>1.637322145660159E-2</v>
      </c>
      <c r="D21" s="2">
        <v>3.2377876911552972E-4</v>
      </c>
      <c r="E21" s="13">
        <v>6433.4414709204202</v>
      </c>
      <c r="F21" s="13">
        <v>21828101.10755023</v>
      </c>
      <c r="G21" s="15">
        <v>2.000937740333646E-2</v>
      </c>
      <c r="H21" s="12">
        <v>176.14085900000001</v>
      </c>
      <c r="I21">
        <f t="shared" si="0"/>
        <v>3.2377876911552977E-4</v>
      </c>
      <c r="J21" s="20">
        <f t="shared" si="1"/>
        <v>-4.8909599611901555E-4</v>
      </c>
      <c r="K21">
        <f t="shared" si="2"/>
        <v>1.0004893353280688</v>
      </c>
      <c r="L21" s="3">
        <f t="shared" si="3"/>
        <v>2.7252446686077129E-2</v>
      </c>
    </row>
    <row r="22" spans="1:12" x14ac:dyDescent="0.25">
      <c r="A22" s="6">
        <v>43759</v>
      </c>
      <c r="B22" s="3">
        <v>2.4716318122009681E-2</v>
      </c>
      <c r="C22" s="3">
        <v>1.636439476662702E-2</v>
      </c>
      <c r="D22" s="2">
        <v>3.2357406954088301E-4</v>
      </c>
      <c r="E22" s="13">
        <v>6455.3199973189403</v>
      </c>
      <c r="F22" s="13">
        <v>21913358.305967271</v>
      </c>
      <c r="G22" s="15">
        <v>2.00093994829686E-2</v>
      </c>
      <c r="H22" s="12">
        <v>174.68184099999999</v>
      </c>
      <c r="I22">
        <f t="shared" si="0"/>
        <v>3.2357406954088306E-4</v>
      </c>
      <c r="J22" s="20">
        <f t="shared" si="1"/>
        <v>3.9058458634109172E-3</v>
      </c>
      <c r="K22">
        <f t="shared" si="2"/>
        <v>0.99610935041417981</v>
      </c>
      <c r="L22" s="3">
        <f t="shared" si="3"/>
        <v>2.746999103520624E-2</v>
      </c>
    </row>
    <row r="23" spans="1:12" x14ac:dyDescent="0.25">
      <c r="A23" s="6">
        <v>43760</v>
      </c>
      <c r="B23" s="3">
        <v>2.4634399244373349E-2</v>
      </c>
      <c r="C23" s="3">
        <v>1.6069141767082101E-2</v>
      </c>
      <c r="D23" s="2">
        <v>3.1668292304378842E-4</v>
      </c>
      <c r="E23" s="13">
        <v>6358.3580073136582</v>
      </c>
      <c r="F23" s="13">
        <v>21982537.265583239</v>
      </c>
      <c r="G23" s="15">
        <v>2.0009419090470201E-2</v>
      </c>
      <c r="H23" s="12">
        <v>171.607776</v>
      </c>
      <c r="I23">
        <f t="shared" si="0"/>
        <v>3.1668292304378847E-4</v>
      </c>
      <c r="J23" s="20">
        <f t="shared" si="1"/>
        <v>3.156930975620087E-3</v>
      </c>
      <c r="K23">
        <f t="shared" si="2"/>
        <v>0.9968530038739305</v>
      </c>
      <c r="L23" s="3">
        <f t="shared" si="3"/>
        <v>2.770022600287907E-2</v>
      </c>
    </row>
    <row r="24" spans="1:12" x14ac:dyDescent="0.25">
      <c r="A24" s="6">
        <v>43761</v>
      </c>
      <c r="B24" s="3">
        <v>2.4608137979097271E-2</v>
      </c>
      <c r="C24" s="3">
        <v>1.5973882869050909E-2</v>
      </c>
      <c r="D24" s="2">
        <v>3.1447001096283428E-4</v>
      </c>
      <c r="E24" s="13">
        <v>6293.4438339126182</v>
      </c>
      <c r="F24" s="13">
        <v>21887294.803319901</v>
      </c>
      <c r="G24" s="15">
        <v>2.000943739052553E-2</v>
      </c>
      <c r="H24" s="12">
        <v>180.748625</v>
      </c>
      <c r="I24">
        <f t="shared" si="0"/>
        <v>3.1447001096283439E-4</v>
      </c>
      <c r="J24" s="20">
        <f t="shared" si="1"/>
        <v>-4.3326419108340453E-3</v>
      </c>
      <c r="K24">
        <f t="shared" si="2"/>
        <v>1.0043514953821013</v>
      </c>
      <c r="L24" s="3">
        <f t="shared" si="3"/>
        <v>2.8135233419376598E-2</v>
      </c>
    </row>
    <row r="25" spans="1:12" x14ac:dyDescent="0.25">
      <c r="A25" s="6">
        <v>43762</v>
      </c>
      <c r="B25" s="3">
        <v>2.463210614436754E-2</v>
      </c>
      <c r="C25" s="3">
        <v>1.6060376103870629E-2</v>
      </c>
      <c r="D25" s="2">
        <v>3.1648071112720427E-4</v>
      </c>
      <c r="E25" s="13">
        <v>6327.4971868263456</v>
      </c>
      <c r="F25" s="13">
        <v>21886781.134399459</v>
      </c>
      <c r="G25" s="15">
        <v>2.000946004432879E-2</v>
      </c>
      <c r="H25" s="12">
        <v>184.19756699999999</v>
      </c>
      <c r="I25">
        <f t="shared" si="0"/>
        <v>3.1648071112720427E-4</v>
      </c>
      <c r="J25" s="20">
        <f t="shared" si="1"/>
        <v>-2.346881718628957E-5</v>
      </c>
      <c r="K25">
        <f t="shared" si="2"/>
        <v>1.0000234693679846</v>
      </c>
      <c r="L25" s="3">
        <f t="shared" si="3"/>
        <v>2.8452374446650254E-2</v>
      </c>
    </row>
    <row r="26" spans="1:12" x14ac:dyDescent="0.25">
      <c r="A26" s="6">
        <v>43763</v>
      </c>
      <c r="B26" s="3">
        <v>2.5645527021187619E-2</v>
      </c>
      <c r="C26" s="3">
        <v>1.9750474195169211E-2</v>
      </c>
      <c r="D26" s="2">
        <v>4.0520905572278458E-4</v>
      </c>
      <c r="E26" s="13">
        <v>7756.1406938389364</v>
      </c>
      <c r="F26" s="13">
        <v>21847679.435539011</v>
      </c>
      <c r="G26" s="15">
        <v>2.0009480108235281E-2</v>
      </c>
      <c r="H26" s="12">
        <v>191.92813799999999</v>
      </c>
      <c r="I26">
        <f t="shared" si="0"/>
        <v>4.0520905572278469E-4</v>
      </c>
      <c r="J26" s="20">
        <f t="shared" si="1"/>
        <v>-1.7865440614742711E-3</v>
      </c>
      <c r="K26">
        <f t="shared" si="2"/>
        <v>1.0017897415135468</v>
      </c>
      <c r="L26" s="3">
        <f t="shared" si="3"/>
        <v>2.8908505898079188E-2</v>
      </c>
    </row>
    <row r="27" spans="1:12" x14ac:dyDescent="0.25">
      <c r="A27" s="6">
        <v>43764</v>
      </c>
      <c r="B27" s="3">
        <v>2.5894912537190659E-2</v>
      </c>
      <c r="C27" s="3">
        <v>2.061294575001545E-2</v>
      </c>
      <c r="D27" s="2">
        <v>4.2701634186440479E-4</v>
      </c>
      <c r="E27" s="13">
        <v>8106.2307944894246</v>
      </c>
      <c r="F27" s="13">
        <v>21834673.159966961</v>
      </c>
      <c r="G27" s="15">
        <v>2.0009506902468329E-2</v>
      </c>
      <c r="H27" s="12">
        <v>190.08167499999999</v>
      </c>
      <c r="I27">
        <f t="shared" si="0"/>
        <v>4.2701634186440479E-4</v>
      </c>
      <c r="J27" s="20">
        <f t="shared" si="1"/>
        <v>-5.9531611173735399E-4</v>
      </c>
      <c r="K27">
        <f t="shared" si="2"/>
        <v>1.0005956707241168</v>
      </c>
      <c r="L27" s="3">
        <f t="shared" si="3"/>
        <v>2.9352742190585035E-2</v>
      </c>
    </row>
    <row r="28" spans="1:12" x14ac:dyDescent="0.25">
      <c r="A28" s="6">
        <v>43765</v>
      </c>
      <c r="B28" s="3">
        <v>2.586215368250883E-2</v>
      </c>
      <c r="C28" s="3">
        <v>2.0494925788671351E-2</v>
      </c>
      <c r="D28" s="2">
        <v>4.2403433636658563E-4</v>
      </c>
      <c r="E28" s="13">
        <v>8101.5712932978386</v>
      </c>
      <c r="F28" s="13">
        <v>21947708.123184919</v>
      </c>
      <c r="G28" s="15">
        <v>2.0009534499119911E-2</v>
      </c>
      <c r="H28" s="12">
        <v>182.238844</v>
      </c>
      <c r="I28">
        <f t="shared" si="0"/>
        <v>4.2403433636658563E-4</v>
      </c>
      <c r="J28" s="20">
        <f t="shared" si="1"/>
        <v>5.1768562043421618E-3</v>
      </c>
      <c r="K28">
        <f t="shared" si="2"/>
        <v>0.99484980561143188</v>
      </c>
      <c r="L28" s="3">
        <f t="shared" si="3"/>
        <v>2.9625604198832582E-2</v>
      </c>
    </row>
    <row r="29" spans="1:12" x14ac:dyDescent="0.25">
      <c r="A29" s="6">
        <v>43766</v>
      </c>
      <c r="B29" s="3">
        <v>2.586469205832384E-2</v>
      </c>
      <c r="C29" s="3">
        <v>2.0504075408397219E-2</v>
      </c>
      <c r="D29" s="2">
        <v>4.2426527710307579E-4</v>
      </c>
      <c r="E29" s="13">
        <v>8081.4801967753974</v>
      </c>
      <c r="F29" s="13">
        <v>21883501.5618813</v>
      </c>
      <c r="G29" s="15">
        <v>2.0009561938642239E-2</v>
      </c>
      <c r="H29" s="12">
        <v>181.87080399999999</v>
      </c>
      <c r="I29">
        <f t="shared" si="0"/>
        <v>4.2426527710307579E-4</v>
      </c>
      <c r="J29" s="20">
        <f t="shared" si="1"/>
        <v>-2.9254335324331304E-3</v>
      </c>
      <c r="K29">
        <f t="shared" si="2"/>
        <v>1.002934016803575</v>
      </c>
      <c r="L29" s="3">
        <f t="shared" si="3"/>
        <v>3.0136791496471096E-2</v>
      </c>
    </row>
    <row r="30" spans="1:12" x14ac:dyDescent="0.25">
      <c r="A30" s="6">
        <v>43767</v>
      </c>
      <c r="B30" s="3">
        <v>2.5886446099400481E-2</v>
      </c>
      <c r="C30" s="3">
        <v>2.058243513593935E-2</v>
      </c>
      <c r="D30" s="2">
        <v>4.2624487819272058E-4</v>
      </c>
      <c r="E30" s="13">
        <v>8098.0381213658329</v>
      </c>
      <c r="F30" s="13">
        <v>21844674.770799771</v>
      </c>
      <c r="G30" s="15">
        <v>2.0009589470076649E-2</v>
      </c>
      <c r="H30" s="12">
        <v>182.85101900000001</v>
      </c>
      <c r="I30">
        <f t="shared" si="0"/>
        <v>4.2624487819272047E-4</v>
      </c>
      <c r="J30" s="20">
        <f t="shared" si="1"/>
        <v>-1.774249471536149E-3</v>
      </c>
      <c r="K30">
        <f t="shared" si="2"/>
        <v>1.0017774030279192</v>
      </c>
      <c r="L30" s="3">
        <f t="shared" si="3"/>
        <v>3.0616601599121412E-2</v>
      </c>
    </row>
    <row r="31" spans="1:12" x14ac:dyDescent="0.25">
      <c r="A31" s="6">
        <v>43768</v>
      </c>
      <c r="B31" s="3">
        <v>2.5936511043189121E-2</v>
      </c>
      <c r="C31" s="3">
        <v>2.076292053014301E-2</v>
      </c>
      <c r="D31" s="2">
        <v>4.3081417409512971E-4</v>
      </c>
      <c r="E31" s="13">
        <v>8153.9411715582291</v>
      </c>
      <c r="F31" s="13">
        <v>21804081.13233719</v>
      </c>
      <c r="G31" s="15">
        <v>2.0009614175612939E-2</v>
      </c>
      <c r="H31" s="12">
        <v>183.08464000000001</v>
      </c>
      <c r="I31">
        <f t="shared" si="0"/>
        <v>4.3081417409512987E-4</v>
      </c>
      <c r="J31" s="20">
        <f t="shared" si="1"/>
        <v>-1.8582853207246286E-3</v>
      </c>
      <c r="K31">
        <f t="shared" si="2"/>
        <v>1.001861744974081</v>
      </c>
      <c r="L31" s="3">
        <f t="shared" si="3"/>
        <v>3.1104416077367147E-2</v>
      </c>
    </row>
    <row r="32" spans="1:12" x14ac:dyDescent="0.25">
      <c r="A32" s="6">
        <v>43769</v>
      </c>
      <c r="B32" s="3">
        <v>2.5894924182408099E-2</v>
      </c>
      <c r="C32" s="3">
        <v>2.061295271961357E-2</v>
      </c>
      <c r="D32" s="2">
        <v>4.2701667827996502E-4</v>
      </c>
      <c r="E32" s="13">
        <v>8087.8701064295064</v>
      </c>
      <c r="F32" s="13">
        <v>21784722.911485389</v>
      </c>
      <c r="G32" s="15">
        <v>2.0009643342655571E-2</v>
      </c>
      <c r="H32" s="12">
        <v>175.54889800000001</v>
      </c>
      <c r="I32">
        <f t="shared" si="0"/>
        <v>4.2701667827996497E-4</v>
      </c>
      <c r="J32" s="20">
        <f t="shared" si="1"/>
        <v>-8.8782557422661945E-4</v>
      </c>
      <c r="K32">
        <f t="shared" si="2"/>
        <v>1.0008886145089133</v>
      </c>
      <c r="L32" s="3">
        <f t="shared" si="3"/>
        <v>3.1559072591064732E-2</v>
      </c>
    </row>
    <row r="33" spans="1:12" x14ac:dyDescent="0.25">
      <c r="A33" s="6">
        <v>43770</v>
      </c>
      <c r="B33" s="3">
        <v>2.5864400987733859E-2</v>
      </c>
      <c r="C33" s="3">
        <v>2.0503058541958049E-2</v>
      </c>
      <c r="D33" s="2">
        <v>4.2423946208334801E-4</v>
      </c>
      <c r="E33" s="13">
        <v>8056.7972844166734</v>
      </c>
      <c r="F33" s="13">
        <v>21817683.146113861</v>
      </c>
      <c r="G33" s="15">
        <v>2.0009668972824909E-2</v>
      </c>
      <c r="H33" s="12">
        <v>176.000416</v>
      </c>
      <c r="I33">
        <f t="shared" si="0"/>
        <v>4.2423946208334796E-4</v>
      </c>
      <c r="J33" s="20">
        <f t="shared" si="1"/>
        <v>1.5129976526391253E-3</v>
      </c>
      <c r="K33">
        <f t="shared" si="2"/>
        <v>0.99848928805099357</v>
      </c>
      <c r="L33" s="3">
        <f t="shared" si="3"/>
        <v>3.1935635385085204E-2</v>
      </c>
    </row>
    <row r="34" spans="1:12" x14ac:dyDescent="0.25">
      <c r="A34" s="6">
        <v>43771</v>
      </c>
      <c r="B34" s="3">
        <v>2.586141702501972E-2</v>
      </c>
      <c r="C34" s="3">
        <v>2.049231109303426E-2</v>
      </c>
      <c r="D34" s="2">
        <v>4.2396816238671718E-4</v>
      </c>
      <c r="E34" s="13">
        <v>8051.9595829652417</v>
      </c>
      <c r="F34" s="13">
        <v>21815963.428069431</v>
      </c>
      <c r="G34" s="15">
        <v>2.0009693597741521E-2</v>
      </c>
      <c r="H34" s="12">
        <v>173.47134299999999</v>
      </c>
      <c r="I34">
        <f t="shared" si="0"/>
        <v>4.239681623867174E-4</v>
      </c>
      <c r="J34" s="20">
        <f t="shared" si="1"/>
        <v>-7.8822211914686413E-5</v>
      </c>
      <c r="K34">
        <f t="shared" si="2"/>
        <v>1.0000788284253455</v>
      </c>
      <c r="L34" s="3">
        <f t="shared" si="3"/>
        <v>3.2362120983321738E-2</v>
      </c>
    </row>
    <row r="35" spans="1:12" x14ac:dyDescent="0.25">
      <c r="A35" s="6">
        <v>43772</v>
      </c>
      <c r="B35" s="3">
        <v>2.5865927218718009E-2</v>
      </c>
      <c r="C35" s="3">
        <v>2.05085550719434E-2</v>
      </c>
      <c r="D35" s="2">
        <v>4.2437823428156642E-4</v>
      </c>
      <c r="E35" s="13">
        <v>8056.2624535220311</v>
      </c>
      <c r="F35" s="13">
        <v>21810242.802977461</v>
      </c>
      <c r="G35" s="15">
        <v>2.000971981724111E-2</v>
      </c>
      <c r="H35" s="12">
        <v>172.97642500000001</v>
      </c>
      <c r="I35">
        <f t="shared" si="0"/>
        <v>4.2437823428156647E-4</v>
      </c>
      <c r="J35" s="20">
        <f t="shared" si="1"/>
        <v>-2.6222197845315875E-4</v>
      </c>
      <c r="K35">
        <f t="shared" si="2"/>
        <v>1.0002622907568544</v>
      </c>
      <c r="L35" s="3">
        <f t="shared" si="3"/>
        <v>3.2794987502809438E-2</v>
      </c>
    </row>
    <row r="36" spans="1:12" x14ac:dyDescent="0.25">
      <c r="A36" s="6">
        <v>43773</v>
      </c>
      <c r="B36" s="3">
        <v>2.5886489963504181E-2</v>
      </c>
      <c r="C36" s="3">
        <v>2.0582583078673462E-2</v>
      </c>
      <c r="D36" s="2">
        <v>4.2624866423125729E-4</v>
      </c>
      <c r="E36" s="13">
        <v>8086.2048469832662</v>
      </c>
      <c r="F36" s="13">
        <v>21812322.51604639</v>
      </c>
      <c r="G36" s="15">
        <v>2.0009746936274879E-2</v>
      </c>
      <c r="H36" s="12">
        <v>172.88906299999999</v>
      </c>
      <c r="I36">
        <f t="shared" si="0"/>
        <v>4.2624866423125724E-4</v>
      </c>
      <c r="J36" s="20">
        <f t="shared" si="1"/>
        <v>9.5354879251718927E-5</v>
      </c>
      <c r="K36">
        <f t="shared" si="2"/>
        <v>0.99990465421243435</v>
      </c>
      <c r="L36" s="3">
        <f t="shared" si="3"/>
        <v>3.3218109303129031E-2</v>
      </c>
    </row>
    <row r="37" spans="1:12" x14ac:dyDescent="0.25">
      <c r="A37" s="6">
        <v>43774</v>
      </c>
      <c r="B37" s="3">
        <v>2.5937435636782791E-2</v>
      </c>
      <c r="C37" s="3">
        <v>2.0766121886022931E-2</v>
      </c>
      <c r="D37" s="2">
        <v>4.3089595987544501E-4</v>
      </c>
      <c r="E37" s="13">
        <v>8153.0028806732553</v>
      </c>
      <c r="F37" s="13">
        <v>21797661.327319842</v>
      </c>
      <c r="G37" s="15">
        <v>2.0009773772752051E-2</v>
      </c>
      <c r="H37" s="12">
        <v>174.40142700000001</v>
      </c>
      <c r="I37">
        <f t="shared" si="0"/>
        <v>4.3089595987544501E-4</v>
      </c>
      <c r="J37" s="20">
        <f t="shared" si="1"/>
        <v>-6.7215165720035941E-4</v>
      </c>
      <c r="K37">
        <f t="shared" si="2"/>
        <v>1.0006726037489249</v>
      </c>
      <c r="L37" s="3">
        <f t="shared" si="3"/>
        <v>3.3671347887853954E-2</v>
      </c>
    </row>
    <row r="38" spans="1:12" x14ac:dyDescent="0.25">
      <c r="A38" s="6">
        <v>43775</v>
      </c>
      <c r="B38" s="3">
        <v>2.597237810384773E-2</v>
      </c>
      <c r="C38" s="3">
        <v>2.0891873406834641E-2</v>
      </c>
      <c r="D38" s="2">
        <v>4.3408930833602471E-4</v>
      </c>
      <c r="E38" s="13">
        <v>8228.5607101426576</v>
      </c>
      <c r="F38" s="13">
        <v>21866885.302139658</v>
      </c>
      <c r="G38" s="15">
        <v>2.0009801362406598E-2</v>
      </c>
      <c r="H38" s="12">
        <v>173.28997100000001</v>
      </c>
      <c r="I38">
        <f t="shared" si="0"/>
        <v>4.340893083360246E-4</v>
      </c>
      <c r="J38" s="20">
        <f t="shared" si="1"/>
        <v>3.1757523791351439E-3</v>
      </c>
      <c r="K38">
        <f t="shared" si="2"/>
        <v>0.99683430109668869</v>
      </c>
      <c r="L38" s="3">
        <f t="shared" si="3"/>
        <v>3.3998843847108384E-2</v>
      </c>
    </row>
    <row r="39" spans="1:12" x14ac:dyDescent="0.25">
      <c r="A39" s="6">
        <v>43776</v>
      </c>
      <c r="B39" s="3">
        <v>2.60354442877948E-2</v>
      </c>
      <c r="C39" s="3">
        <v>2.111939746315547E-2</v>
      </c>
      <c r="D39" s="2">
        <v>4.3988231683502328E-4</v>
      </c>
      <c r="E39" s="13">
        <v>8284.8232401096247</v>
      </c>
      <c r="F39" s="13">
        <v>21779493.599418771</v>
      </c>
      <c r="G39" s="15">
        <v>2.0009827216974471E-2</v>
      </c>
      <c r="H39" s="12">
        <v>161.42789999999999</v>
      </c>
      <c r="I39">
        <f t="shared" si="0"/>
        <v>4.3988231683502328E-4</v>
      </c>
      <c r="J39" s="20">
        <f t="shared" si="1"/>
        <v>-3.996531811155446E-3</v>
      </c>
      <c r="K39">
        <f t="shared" si="2"/>
        <v>1.0040125681674812</v>
      </c>
      <c r="L39" s="3">
        <f t="shared" si="3"/>
        <v>3.4575148842495483E-2</v>
      </c>
    </row>
    <row r="40" spans="1:12" x14ac:dyDescent="0.25">
      <c r="A40" s="6">
        <v>43777</v>
      </c>
      <c r="B40" s="3">
        <v>2.66053487227727E-2</v>
      </c>
      <c r="C40" s="3">
        <v>2.317167976166087E-2</v>
      </c>
      <c r="D40" s="2">
        <v>4.9319249644112165E-4</v>
      </c>
      <c r="E40" s="13">
        <v>9049.3958774750663</v>
      </c>
      <c r="F40" s="13">
        <v>21678319.675872281</v>
      </c>
      <c r="G40" s="15">
        <v>2.0009856457166381E-2</v>
      </c>
      <c r="H40" s="12">
        <v>161.172854</v>
      </c>
      <c r="I40">
        <f t="shared" si="0"/>
        <v>4.9319249644112165E-4</v>
      </c>
      <c r="J40" s="20">
        <f t="shared" si="1"/>
        <v>-4.6453753887643057E-3</v>
      </c>
      <c r="K40">
        <f t="shared" si="2"/>
        <v>1.0046670556140518</v>
      </c>
      <c r="L40" s="3">
        <f t="shared" si="3"/>
        <v>3.5229705481448652E-2</v>
      </c>
    </row>
    <row r="41" spans="1:12" x14ac:dyDescent="0.25">
      <c r="A41" s="6">
        <v>43778</v>
      </c>
      <c r="B41" s="3">
        <v>2.672745716913924E-2</v>
      </c>
      <c r="C41" s="3">
        <v>2.3666061538422701E-2</v>
      </c>
      <c r="D41" s="2">
        <v>5.0602691690432517E-4</v>
      </c>
      <c r="E41" s="13">
        <v>9257.9909134744175</v>
      </c>
      <c r="F41" s="13">
        <v>21764400.826700881</v>
      </c>
      <c r="G41" s="15">
        <v>2.000988911270888E-2</v>
      </c>
      <c r="H41" s="12">
        <v>182.709754</v>
      </c>
      <c r="I41">
        <f t="shared" si="0"/>
        <v>5.0602691690432506E-4</v>
      </c>
      <c r="J41" s="20">
        <f t="shared" si="1"/>
        <v>3.9708405501746036E-3</v>
      </c>
      <c r="K41">
        <f t="shared" si="2"/>
        <v>0.99604486466160846</v>
      </c>
      <c r="L41" s="3">
        <f t="shared" si="3"/>
        <v>3.5596394145242169E-2</v>
      </c>
    </row>
    <row r="42" spans="1:12" x14ac:dyDescent="0.25">
      <c r="A42" s="6">
        <v>43779</v>
      </c>
      <c r="B42" s="3">
        <v>2.5397092824811819E-2</v>
      </c>
      <c r="C42" s="3">
        <v>1.8819626413682941E-2</v>
      </c>
      <c r="D42" s="2">
        <v>3.8237103916526879E-4</v>
      </c>
      <c r="E42" s="13">
        <v>7393.7389781495531</v>
      </c>
      <c r="F42" s="13">
        <v>21817425.50178235</v>
      </c>
      <c r="G42" s="15">
        <v>2.000991140508836E-2</v>
      </c>
      <c r="H42" s="12">
        <v>179.94005899999999</v>
      </c>
      <c r="I42">
        <f t="shared" si="0"/>
        <v>3.8237103916526885E-4</v>
      </c>
      <c r="J42" s="20">
        <f t="shared" si="1"/>
        <v>2.4363030024892041E-3</v>
      </c>
      <c r="K42">
        <f t="shared" si="2"/>
        <v>0.99756961814412348</v>
      </c>
      <c r="L42" s="3">
        <f t="shared" si="3"/>
        <v>3.5892252353942208E-2</v>
      </c>
    </row>
    <row r="43" spans="1:12" x14ac:dyDescent="0.25">
      <c r="A43" s="6">
        <v>43780</v>
      </c>
      <c r="B43" s="3">
        <v>2.5400397839668999E-2</v>
      </c>
      <c r="C43" s="3">
        <v>1.883152955200855E-2</v>
      </c>
      <c r="D43" s="2">
        <v>3.8266267404040089E-4</v>
      </c>
      <c r="E43" s="13">
        <v>7385.7250801947739</v>
      </c>
      <c r="F43" s="13">
        <v>21780159.89696119</v>
      </c>
      <c r="G43" s="15">
        <v>2.000993880227412E-2</v>
      </c>
      <c r="H43" s="12">
        <v>184.18383299999999</v>
      </c>
      <c r="I43">
        <f t="shared" si="0"/>
        <v>3.8266267404040073E-4</v>
      </c>
      <c r="J43" s="20">
        <f t="shared" si="1"/>
        <v>-1.7080660968965544E-3</v>
      </c>
      <c r="K43">
        <f t="shared" si="2"/>
        <v>1.0017109885784796</v>
      </c>
      <c r="L43" s="3">
        <f t="shared" si="3"/>
        <v>3.6336326261816113E-2</v>
      </c>
    </row>
    <row r="44" spans="1:12" x14ac:dyDescent="0.25">
      <c r="A44" s="6">
        <v>43781</v>
      </c>
      <c r="B44" s="3">
        <v>2.5486333681024421E-2</v>
      </c>
      <c r="C44" s="3">
        <v>1.9141475638908018E-2</v>
      </c>
      <c r="D44" s="2">
        <v>3.9027682822432799E-4</v>
      </c>
      <c r="E44" s="13">
        <v>7469.732515254168</v>
      </c>
      <c r="F44" s="13">
        <v>21671248.746389952</v>
      </c>
      <c r="G44" s="15">
        <v>2.000996346484353E-2</v>
      </c>
      <c r="H44" s="12">
        <v>183.929338</v>
      </c>
      <c r="I44">
        <f t="shared" si="0"/>
        <v>3.9027682822432793E-4</v>
      </c>
      <c r="J44" s="20">
        <f t="shared" si="1"/>
        <v>-5.0004752530046215E-3</v>
      </c>
      <c r="K44">
        <f t="shared" si="2"/>
        <v>1.0050256056697877</v>
      </c>
      <c r="L44" s="3">
        <f t="shared" si="3"/>
        <v>3.690921513732108E-2</v>
      </c>
    </row>
    <row r="45" spans="1:12" x14ac:dyDescent="0.25">
      <c r="A45" s="6">
        <v>43782</v>
      </c>
      <c r="B45" s="3">
        <v>2.55555042181176E-2</v>
      </c>
      <c r="C45" s="3">
        <v>1.93905855652678E-2</v>
      </c>
      <c r="D45" s="2">
        <v>3.9642895296397731E-4</v>
      </c>
      <c r="E45" s="13">
        <v>7471.0905929424462</v>
      </c>
      <c r="F45" s="13">
        <v>21395209.31554836</v>
      </c>
      <c r="G45" s="15">
        <v>2.0009987239082469E-2</v>
      </c>
      <c r="H45" s="12">
        <v>188.27903699999999</v>
      </c>
      <c r="I45">
        <f t="shared" si="0"/>
        <v>3.9642895296397725E-4</v>
      </c>
      <c r="J45" s="20">
        <f t="shared" si="1"/>
        <v>-1.2737587670741624E-2</v>
      </c>
      <c r="K45">
        <f t="shared" si="2"/>
        <v>1.0129019270982775</v>
      </c>
      <c r="L45" s="3">
        <f t="shared" si="3"/>
        <v>3.7781844093241417E-2</v>
      </c>
    </row>
    <row r="46" spans="1:12" x14ac:dyDescent="0.25">
      <c r="A46" s="6">
        <v>43783</v>
      </c>
      <c r="B46" s="3">
        <v>2.550622532140151E-2</v>
      </c>
      <c r="C46" s="3">
        <v>1.9212837037980001E-2</v>
      </c>
      <c r="D46" s="2">
        <v>3.9203756044326908E-4</v>
      </c>
      <c r="E46" s="13">
        <v>7484.5476605100212</v>
      </c>
      <c r="F46" s="13">
        <v>21632140.375804581</v>
      </c>
      <c r="G46" s="15">
        <v>2.001001114839961E-2</v>
      </c>
      <c r="H46" s="12">
        <v>182.26816600000001</v>
      </c>
      <c r="I46">
        <f t="shared" si="0"/>
        <v>3.9203756044326902E-4</v>
      </c>
      <c r="J46" s="20">
        <f t="shared" si="1"/>
        <v>1.1074023944418032E-2</v>
      </c>
      <c r="K46">
        <f t="shared" si="2"/>
        <v>0.9890472668843614</v>
      </c>
      <c r="L46" s="3">
        <f t="shared" si="3"/>
        <v>3.776006719871474E-2</v>
      </c>
    </row>
    <row r="47" spans="1:12" x14ac:dyDescent="0.25">
      <c r="A47" s="6">
        <v>43784</v>
      </c>
      <c r="B47" s="3">
        <v>2.5466261656329339E-2</v>
      </c>
      <c r="C47" s="3">
        <v>1.9069220094831921E-2</v>
      </c>
      <c r="D47" s="2">
        <v>3.8849739881369839E-4</v>
      </c>
      <c r="E47" s="13">
        <v>7425.2976610996093</v>
      </c>
      <c r="F47" s="13">
        <v>21623600.364985149</v>
      </c>
      <c r="G47" s="15">
        <v>2.0010034638540512E-2</v>
      </c>
      <c r="H47" s="12">
        <v>181.84279100000001</v>
      </c>
      <c r="I47">
        <f t="shared" si="0"/>
        <v>3.8849739881369845E-4</v>
      </c>
      <c r="J47" s="20">
        <f t="shared" si="1"/>
        <v>-3.9478344126242515E-4</v>
      </c>
      <c r="K47">
        <f t="shared" si="2"/>
        <v>1.0003949393567808</v>
      </c>
      <c r="L47" s="3">
        <f t="shared" si="3"/>
        <v>3.8163477534179903E-2</v>
      </c>
    </row>
    <row r="48" spans="1:12" x14ac:dyDescent="0.25">
      <c r="A48" s="6">
        <v>43785</v>
      </c>
      <c r="B48" s="3">
        <v>2.538305865315409E-2</v>
      </c>
      <c r="C48" s="3">
        <v>1.8769094551952161E-2</v>
      </c>
      <c r="D48" s="2">
        <v>3.8113362230303741E-4</v>
      </c>
      <c r="E48" s="13">
        <v>7370.6046849231097</v>
      </c>
      <c r="F48" s="13">
        <v>21808267.139758751</v>
      </c>
      <c r="G48" s="15">
        <v>2.0010060803660319E-2</v>
      </c>
      <c r="H48" s="12">
        <v>182.521062</v>
      </c>
      <c r="I48">
        <f t="shared" si="0"/>
        <v>3.8113362230303731E-4</v>
      </c>
      <c r="J48" s="20">
        <f t="shared" si="1"/>
        <v>8.5400567739233324E-3</v>
      </c>
      <c r="K48">
        <f t="shared" si="2"/>
        <v>0.99153225822161106</v>
      </c>
      <c r="L48" s="3">
        <f t="shared" si="3"/>
        <v>3.8221452683358158E-2</v>
      </c>
    </row>
    <row r="49" spans="1:12" x14ac:dyDescent="0.25">
      <c r="A49" s="6">
        <v>43786</v>
      </c>
      <c r="B49" s="3">
        <v>2.5457420037758621E-2</v>
      </c>
      <c r="C49" s="3">
        <v>1.9037227367153031E-2</v>
      </c>
      <c r="D49" s="2">
        <v>3.8771095475194248E-4</v>
      </c>
      <c r="E49" s="13">
        <v>7401.7818211694366</v>
      </c>
      <c r="F49" s="13">
        <v>21593022.228444848</v>
      </c>
      <c r="G49" s="15">
        <v>2.001008224017942E-2</v>
      </c>
      <c r="H49" s="12">
        <v>183.024753</v>
      </c>
      <c r="I49">
        <f t="shared" si="0"/>
        <v>3.8771095475194269E-4</v>
      </c>
      <c r="J49" s="20">
        <f t="shared" si="1"/>
        <v>-9.8698768652503155E-3</v>
      </c>
      <c r="K49">
        <f t="shared" si="2"/>
        <v>1.0099682623875761</v>
      </c>
      <c r="L49" s="3">
        <f t="shared" si="3"/>
        <v>3.8990165107292141E-2</v>
      </c>
    </row>
    <row r="50" spans="1:12" x14ac:dyDescent="0.25">
      <c r="A50" s="6">
        <v>43787</v>
      </c>
      <c r="B50" s="3">
        <v>2.5580846812613162E-2</v>
      </c>
      <c r="C50" s="3">
        <v>1.9485326249432479E-2</v>
      </c>
      <c r="D50" s="2">
        <v>3.9876091670441779E-4</v>
      </c>
      <c r="E50" s="13">
        <v>7392.8572836835147</v>
      </c>
      <c r="F50" s="13">
        <v>21089152.006412961</v>
      </c>
      <c r="G50" s="15">
        <v>2.001010910616171E-2</v>
      </c>
      <c r="H50" s="12">
        <v>182.75753</v>
      </c>
      <c r="I50">
        <f t="shared" si="0"/>
        <v>3.9876091670441795E-4</v>
      </c>
      <c r="J50" s="20">
        <f t="shared" si="1"/>
        <v>-2.3334863304504516E-2</v>
      </c>
      <c r="K50">
        <f t="shared" si="2"/>
        <v>1.0238923889343046</v>
      </c>
      <c r="L50" s="3">
        <f t="shared" si="3"/>
        <v>4.0320494213352737E-2</v>
      </c>
    </row>
    <row r="51" spans="1:12" x14ac:dyDescent="0.25">
      <c r="A51" s="6">
        <v>43788</v>
      </c>
      <c r="B51" s="3">
        <v>2.621974239527845E-2</v>
      </c>
      <c r="C51" s="3">
        <v>2.1787446053600161E-2</v>
      </c>
      <c r="D51" s="2">
        <v>4.5700897838113789E-4</v>
      </c>
      <c r="E51" s="13">
        <v>7344.7231089556963</v>
      </c>
      <c r="F51" s="13">
        <v>18737966.69384199</v>
      </c>
      <c r="G51" s="15">
        <v>2.0010137223609128E-2</v>
      </c>
      <c r="H51" s="12">
        <v>187.17555400000001</v>
      </c>
      <c r="I51">
        <f t="shared" si="0"/>
        <v>4.5700897838113784E-4</v>
      </c>
      <c r="J51" s="20">
        <f t="shared" si="1"/>
        <v>-0.11148790201976844</v>
      </c>
      <c r="K51">
        <f t="shared" si="2"/>
        <v>1.1254770782223484</v>
      </c>
      <c r="L51" s="3">
        <f t="shared" si="3"/>
        <v>4.5836800998106483E-2</v>
      </c>
    </row>
    <row r="52" spans="1:12" x14ac:dyDescent="0.25">
      <c r="A52" s="6">
        <v>43789</v>
      </c>
      <c r="B52" s="3">
        <v>2.660956881684089E-2</v>
      </c>
      <c r="C52" s="3">
        <v>2.3188268562017701E-2</v>
      </c>
      <c r="D52" s="2">
        <v>4.9362386243551851E-4</v>
      </c>
      <c r="E52" s="13">
        <v>7378.1601667549739</v>
      </c>
      <c r="F52" s="13">
        <v>17672857.364386979</v>
      </c>
      <c r="G52" s="15">
        <v>2.0010165472612619E-2</v>
      </c>
      <c r="H52" s="12">
        <v>190.65970100000001</v>
      </c>
      <c r="I52">
        <f t="shared" si="0"/>
        <v>4.9362386243551862E-4</v>
      </c>
      <c r="J52" s="20">
        <f t="shared" si="1"/>
        <v>-5.6842310953890585E-2</v>
      </c>
      <c r="K52">
        <f t="shared" si="2"/>
        <v>1.0602680883738325</v>
      </c>
      <c r="L52" s="3">
        <f t="shared" si="3"/>
        <v>4.9092921233869657E-2</v>
      </c>
    </row>
    <row r="53" spans="1:12" x14ac:dyDescent="0.25">
      <c r="A53" s="6">
        <v>43790</v>
      </c>
      <c r="B53" s="3">
        <v>2.6626057206049079E-2</v>
      </c>
      <c r="C53" s="3">
        <v>2.3244632827031819E-2</v>
      </c>
      <c r="D53" s="2">
        <v>4.9513033870892439E-4</v>
      </c>
      <c r="E53" s="13">
        <v>7253.6802393532362</v>
      </c>
      <c r="F53" s="13">
        <v>17320634.22712747</v>
      </c>
      <c r="G53" s="15">
        <v>2.001019695314811E-2</v>
      </c>
      <c r="H53" s="12">
        <v>187.932897</v>
      </c>
      <c r="I53">
        <f t="shared" si="0"/>
        <v>4.9513033870892439E-4</v>
      </c>
      <c r="J53" s="20">
        <f t="shared" si="1"/>
        <v>-1.9930174843671988E-2</v>
      </c>
      <c r="K53">
        <f t="shared" si="2"/>
        <v>1.0203354642007196</v>
      </c>
      <c r="L53" s="3">
        <f t="shared" si="3"/>
        <v>5.0586378914838685E-2</v>
      </c>
    </row>
    <row r="54" spans="1:12" x14ac:dyDescent="0.25">
      <c r="A54" s="6">
        <v>43791</v>
      </c>
      <c r="B54" s="3">
        <v>2.6559567463822559E-2</v>
      </c>
      <c r="C54" s="3">
        <v>2.300537263696938E-2</v>
      </c>
      <c r="D54" s="2">
        <v>4.888101972655727E-4</v>
      </c>
      <c r="E54" s="13">
        <v>7161.1626766820991</v>
      </c>
      <c r="F54" s="13">
        <v>17278960.97023835</v>
      </c>
      <c r="G54" s="15">
        <v>2.001022859445566E-2</v>
      </c>
      <c r="H54" s="12">
        <v>183.84873999999999</v>
      </c>
      <c r="I54">
        <f t="shared" si="0"/>
        <v>4.8881019726557259E-4</v>
      </c>
      <c r="J54" s="20">
        <f t="shared" si="1"/>
        <v>-2.4059890846174214E-3</v>
      </c>
      <c r="K54">
        <f t="shared" si="2"/>
        <v>1.0024117918294335</v>
      </c>
      <c r="L54" s="3">
        <f t="shared" si="3"/>
        <v>5.1197192927451694E-2</v>
      </c>
    </row>
    <row r="55" spans="1:12" x14ac:dyDescent="0.25">
      <c r="A55" s="6">
        <v>43792</v>
      </c>
      <c r="B55" s="3">
        <v>2.6581728690344308E-2</v>
      </c>
      <c r="C55" s="3">
        <v>2.3084622946701411E-2</v>
      </c>
      <c r="D55" s="2">
        <v>4.909033472704909E-4</v>
      </c>
      <c r="E55" s="13">
        <v>7142.9801131302956</v>
      </c>
      <c r="F55" s="13">
        <v>17173909.503392309</v>
      </c>
      <c r="G55" s="15">
        <v>2.0010262425322271E-2</v>
      </c>
      <c r="H55" s="12">
        <v>184.245036</v>
      </c>
      <c r="I55">
        <f t="shared" si="0"/>
        <v>4.9090334727049079E-4</v>
      </c>
      <c r="J55" s="20">
        <f t="shared" si="1"/>
        <v>-6.0797328628141578E-3</v>
      </c>
      <c r="K55">
        <f t="shared" si="2"/>
        <v>1.0061169221152173</v>
      </c>
      <c r="L55" s="3">
        <f t="shared" si="3"/>
        <v>5.2001265516377161E-2</v>
      </c>
    </row>
    <row r="56" spans="1:12" x14ac:dyDescent="0.25">
      <c r="A56" s="6">
        <v>43793</v>
      </c>
      <c r="B56" s="3">
        <v>2.6609702717822561E-2</v>
      </c>
      <c r="C56" s="3">
        <v>2.3185278520817729E-2</v>
      </c>
      <c r="D56" s="2">
        <v>4.9356269509510139E-4</v>
      </c>
      <c r="E56" s="13">
        <v>7145.590569895021</v>
      </c>
      <c r="F56" s="13">
        <v>17105498.743323069</v>
      </c>
      <c r="G56" s="15">
        <v>2.001028659743238E-2</v>
      </c>
      <c r="H56" s="12">
        <v>187.452943</v>
      </c>
      <c r="I56">
        <f t="shared" si="0"/>
        <v>4.9356269509510128E-4</v>
      </c>
      <c r="J56" s="20">
        <f t="shared" si="1"/>
        <v>-3.9834121669108935E-3</v>
      </c>
      <c r="K56">
        <f t="shared" si="2"/>
        <v>1.0039993431992704</v>
      </c>
      <c r="L56" s="3">
        <f t="shared" si="3"/>
        <v>5.2702799119068645E-2</v>
      </c>
    </row>
    <row r="57" spans="1:12" x14ac:dyDescent="0.25">
      <c r="A57" s="6">
        <v>43794</v>
      </c>
      <c r="B57" s="3">
        <v>2.6786579007853369E-2</v>
      </c>
      <c r="C57" s="3">
        <v>2.382268364058987E-2</v>
      </c>
      <c r="D57" s="2">
        <v>5.1050255801420529E-4</v>
      </c>
      <c r="E57" s="13">
        <v>7152.8655912347413</v>
      </c>
      <c r="F57" s="13">
        <v>16668342.27360731</v>
      </c>
      <c r="G57" s="15">
        <v>2.0010319871139281E-2</v>
      </c>
      <c r="H57" s="12">
        <v>185.92936900000001</v>
      </c>
      <c r="I57">
        <f t="shared" si="0"/>
        <v>5.1050255801420518E-4</v>
      </c>
      <c r="J57" s="20">
        <f t="shared" si="1"/>
        <v>-2.555648778650188E-2</v>
      </c>
      <c r="K57">
        <f t="shared" si="2"/>
        <v>1.0262267514393411</v>
      </c>
      <c r="L57" s="3">
        <f t="shared" si="3"/>
        <v>5.4595524889736187E-2</v>
      </c>
    </row>
    <row r="58" spans="1:12" x14ac:dyDescent="0.25">
      <c r="A58" s="6">
        <v>43795</v>
      </c>
      <c r="B58" s="3">
        <v>2.678264173776786E-2</v>
      </c>
      <c r="C58" s="3">
        <v>2.380709537834054E-2</v>
      </c>
      <c r="D58" s="2">
        <v>5.1009352506797086E-4</v>
      </c>
      <c r="E58" s="13">
        <v>7040.2979735419094</v>
      </c>
      <c r="F58" s="13">
        <v>16411882.042431779</v>
      </c>
      <c r="G58" s="15">
        <v>2.0010351152161331E-2</v>
      </c>
      <c r="H58" s="12">
        <v>185.63960800000001</v>
      </c>
      <c r="I58">
        <f t="shared" si="0"/>
        <v>5.1009352506797096E-4</v>
      </c>
      <c r="J58" s="20">
        <f t="shared" si="1"/>
        <v>-1.53860670104915E-2</v>
      </c>
      <c r="K58">
        <f t="shared" si="2"/>
        <v>1.0156264973457931</v>
      </c>
      <c r="L58" s="3">
        <f t="shared" si="3"/>
        <v>5.5958755239585801E-2</v>
      </c>
    </row>
    <row r="59" spans="1:12" x14ac:dyDescent="0.25">
      <c r="A59" s="6">
        <v>43796</v>
      </c>
      <c r="B59" s="3">
        <v>2.6785077938814961E-2</v>
      </c>
      <c r="C59" s="3">
        <v>2.3816113741041121E-2</v>
      </c>
      <c r="D59" s="2">
        <v>5.103331702027748E-4</v>
      </c>
      <c r="E59" s="13">
        <v>7005.2481831433342</v>
      </c>
      <c r="F59" s="13">
        <v>16324482.712220451</v>
      </c>
      <c r="G59" s="15">
        <v>2.0010381611745749E-2</v>
      </c>
      <c r="H59" s="12">
        <v>186.762204</v>
      </c>
      <c r="I59">
        <f t="shared" si="0"/>
        <v>5.1033317020277469E-4</v>
      </c>
      <c r="J59" s="20">
        <f t="shared" si="1"/>
        <v>-5.3253691432441075E-3</v>
      </c>
      <c r="K59">
        <f t="shared" si="2"/>
        <v>1.0053538805334334</v>
      </c>
      <c r="L59" s="3">
        <f t="shared" si="3"/>
        <v>5.6768684900140962E-2</v>
      </c>
    </row>
    <row r="60" spans="1:12" x14ac:dyDescent="0.25">
      <c r="A60" s="6">
        <v>43797</v>
      </c>
      <c r="B60" s="3">
        <v>2.6636878071986919E-2</v>
      </c>
      <c r="C60" s="3">
        <v>2.328302373592989E-2</v>
      </c>
      <c r="D60" s="2">
        <v>4.9614965152091359E-4</v>
      </c>
      <c r="E60" s="13">
        <v>6866.063338129009</v>
      </c>
      <c r="F60" s="13">
        <v>16367048.29492351</v>
      </c>
      <c r="G60" s="15">
        <v>2.0010415223269649E-2</v>
      </c>
      <c r="H60" s="12">
        <v>183.756899</v>
      </c>
      <c r="I60">
        <f t="shared" si="0"/>
        <v>4.9614965152091348E-4</v>
      </c>
      <c r="J60" s="20">
        <f t="shared" si="1"/>
        <v>2.6074690055075678E-3</v>
      </c>
      <c r="K60">
        <f t="shared" si="2"/>
        <v>0.99739931220730493</v>
      </c>
      <c r="L60" s="3">
        <f t="shared" si="3"/>
        <v>5.711719692583473E-2</v>
      </c>
    </row>
    <row r="61" spans="1:12" x14ac:dyDescent="0.25">
      <c r="A61" s="6">
        <v>43798</v>
      </c>
      <c r="B61" s="3">
        <v>2.667295539556877E-2</v>
      </c>
      <c r="C61" s="3">
        <v>2.3413450271670209E-2</v>
      </c>
      <c r="D61" s="2">
        <v>4.9960473180210151E-4</v>
      </c>
      <c r="E61" s="13">
        <v>6902.7630304368558</v>
      </c>
      <c r="F61" s="13">
        <v>16363022.55483149</v>
      </c>
      <c r="G61" s="15">
        <v>2.0010442248457549E-2</v>
      </c>
      <c r="H61" s="12">
        <v>180.33556200000001</v>
      </c>
      <c r="I61">
        <f t="shared" si="0"/>
        <v>4.9960473180210162E-4</v>
      </c>
      <c r="J61" s="20">
        <f t="shared" si="1"/>
        <v>-2.4596616442251751E-4</v>
      </c>
      <c r="K61">
        <f t="shared" si="2"/>
        <v>1.000246026678661</v>
      </c>
      <c r="L61" s="3">
        <f t="shared" si="3"/>
        <v>5.7630854011890921E-2</v>
      </c>
    </row>
    <row r="62" spans="1:12" x14ac:dyDescent="0.25">
      <c r="A62" s="6">
        <v>43799</v>
      </c>
      <c r="B62" s="3">
        <v>2.6724862127050161E-2</v>
      </c>
      <c r="C62" s="3">
        <v>2.3599367312820051E-2</v>
      </c>
      <c r="D62" s="2">
        <v>5.0455187017658411E-4</v>
      </c>
      <c r="E62" s="13">
        <v>6946.2257256028679</v>
      </c>
      <c r="F62" s="13">
        <v>16335370.889410511</v>
      </c>
      <c r="G62" s="15">
        <v>2.0010478367550651E-2</v>
      </c>
      <c r="H62" s="12">
        <v>182.45907199999999</v>
      </c>
      <c r="I62">
        <f t="shared" si="0"/>
        <v>5.0455187017658411E-4</v>
      </c>
      <c r="J62" s="20">
        <f t="shared" si="1"/>
        <v>-1.6898873865338615E-3</v>
      </c>
      <c r="K62">
        <f t="shared" si="2"/>
        <v>1.001692747939926</v>
      </c>
      <c r="L62" s="3">
        <f t="shared" si="3"/>
        <v>5.8232960391472306E-2</v>
      </c>
    </row>
    <row r="63" spans="1:12" x14ac:dyDescent="0.25">
      <c r="A63" s="6">
        <v>43800</v>
      </c>
      <c r="B63" s="3">
        <v>2.6753346971018561E-2</v>
      </c>
      <c r="C63" s="3">
        <v>2.3702083360066978E-2</v>
      </c>
      <c r="D63" s="2">
        <v>5.0728804805430191E-4</v>
      </c>
      <c r="E63" s="13">
        <v>6952.0290990297317</v>
      </c>
      <c r="F63" s="13">
        <v>16278702.968635719</v>
      </c>
      <c r="G63" s="15">
        <v>2.001051019980218E-2</v>
      </c>
      <c r="H63" s="12">
        <v>181.01426599999999</v>
      </c>
      <c r="I63">
        <f t="shared" si="0"/>
        <v>5.0728804805430191E-4</v>
      </c>
      <c r="J63" s="20">
        <f t="shared" si="1"/>
        <v>-3.4690317813063087E-3</v>
      </c>
      <c r="K63">
        <f t="shared" si="2"/>
        <v>1.0034811078550898</v>
      </c>
      <c r="L63" s="3">
        <f t="shared" si="3"/>
        <v>5.8942963655370502E-2</v>
      </c>
    </row>
    <row r="64" spans="1:12" x14ac:dyDescent="0.25">
      <c r="A64" s="6">
        <v>43801</v>
      </c>
      <c r="B64" s="3">
        <v>2.6806771597363929E-2</v>
      </c>
      <c r="C64" s="3">
        <v>2.3895699035721821E-2</v>
      </c>
      <c r="D64" s="2">
        <v>5.1245323696795563E-4</v>
      </c>
      <c r="E64" s="13">
        <v>7109.8601791170622</v>
      </c>
      <c r="F64" s="13">
        <v>16518601.455545099</v>
      </c>
      <c r="G64" s="15">
        <v>2.0010543241925329E-2</v>
      </c>
      <c r="H64" s="12">
        <v>175.42818299999999</v>
      </c>
      <c r="I64">
        <f t="shared" si="0"/>
        <v>5.1245323696795552E-4</v>
      </c>
      <c r="J64" s="20">
        <f t="shared" si="1"/>
        <v>1.4736953390672047E-2</v>
      </c>
      <c r="K64">
        <f t="shared" si="2"/>
        <v>0.98547707034672427</v>
      </c>
      <c r="L64" s="3">
        <f t="shared" si="3"/>
        <v>5.8599392377615925E-2</v>
      </c>
    </row>
    <row r="65" spans="1:12" x14ac:dyDescent="0.25">
      <c r="A65" s="6">
        <v>43802</v>
      </c>
      <c r="B65" s="3">
        <v>2.688862745288801E-2</v>
      </c>
      <c r="C65" s="3">
        <v>2.4188805934683529E-2</v>
      </c>
      <c r="D65" s="2">
        <v>5.2032303304632972E-4</v>
      </c>
      <c r="E65" s="13">
        <v>7024.2769668417504</v>
      </c>
      <c r="F65" s="13">
        <v>16116127.247793909</v>
      </c>
      <c r="G65" s="15">
        <v>2.0010572013513091E-2</v>
      </c>
      <c r="H65" s="12">
        <v>175.27589699999999</v>
      </c>
      <c r="I65">
        <f t="shared" si="0"/>
        <v>5.2032303304632961E-4</v>
      </c>
      <c r="J65" s="20">
        <f t="shared" si="1"/>
        <v>-2.4364908181502498E-2</v>
      </c>
      <c r="K65">
        <f t="shared" si="2"/>
        <v>1.0249733823494278</v>
      </c>
      <c r="L65" s="3">
        <f t="shared" si="3"/>
        <v>6.0583140441952607E-2</v>
      </c>
    </row>
    <row r="66" spans="1:12" x14ac:dyDescent="0.25">
      <c r="A66" s="6">
        <v>43803</v>
      </c>
      <c r="B66" s="3">
        <v>2.697299736079976E-2</v>
      </c>
      <c r="C66" s="3">
        <v>2.4492186916171561E-2</v>
      </c>
      <c r="D66" s="2">
        <v>5.2850215444008792E-4</v>
      </c>
      <c r="E66" s="13">
        <v>7087.6880277303608</v>
      </c>
      <c r="F66" s="13">
        <v>16059290.54425575</v>
      </c>
      <c r="G66" s="15">
        <v>2.001060646485793E-2</v>
      </c>
      <c r="H66" s="12">
        <v>163.45254199999999</v>
      </c>
      <c r="I66">
        <f t="shared" ref="I66:I129" si="4">B66*C66*(1-20%)</f>
        <v>5.2850215444008792E-4</v>
      </c>
      <c r="J66" s="20">
        <f t="shared" si="1"/>
        <v>-3.5266973674422664E-3</v>
      </c>
      <c r="K66">
        <f t="shared" si="2"/>
        <v>1.0035391789806363</v>
      </c>
      <c r="L66" s="3">
        <f t="shared" si="3"/>
        <v>6.1326057173625784E-2</v>
      </c>
    </row>
    <row r="67" spans="1:12" x14ac:dyDescent="0.25">
      <c r="A67" s="6">
        <v>43804</v>
      </c>
      <c r="B67" s="3">
        <v>2.5810899634793709E-2</v>
      </c>
      <c r="C67" s="3">
        <v>2.0612971232271651E-2</v>
      </c>
      <c r="D67" s="2">
        <v>4.2563146532084288E-4</v>
      </c>
      <c r="E67" s="13">
        <v>5817.3569129102334</v>
      </c>
      <c r="F67" s="13">
        <v>16030380.87056702</v>
      </c>
      <c r="G67" s="15">
        <v>2.001063498438254E-2</v>
      </c>
      <c r="H67" s="12">
        <v>150.80946499999999</v>
      </c>
      <c r="I67">
        <f t="shared" si="4"/>
        <v>4.2563146532084294E-4</v>
      </c>
      <c r="J67" s="20">
        <f t="shared" si="1"/>
        <v>-1.8001837384448161E-3</v>
      </c>
      <c r="K67">
        <f t="shared" si="2"/>
        <v>1.001803430244244</v>
      </c>
      <c r="L67" s="3">
        <f t="shared" si="3"/>
        <v>6.1862285905213775E-2</v>
      </c>
    </row>
    <row r="68" spans="1:12" x14ac:dyDescent="0.25">
      <c r="A68" s="6">
        <v>43805</v>
      </c>
      <c r="B68" s="3">
        <v>2.2796862477057121E-2</v>
      </c>
      <c r="C68" s="3">
        <v>9.42538165812494E-3</v>
      </c>
      <c r="D68" s="2">
        <v>1.7189530356324071E-4</v>
      </c>
      <c r="E68" s="13">
        <v>2962.7979474367698</v>
      </c>
      <c r="F68" s="13">
        <v>17476462.72198084</v>
      </c>
      <c r="G68" s="15">
        <v>2.0010652058733241E-2</v>
      </c>
      <c r="H68" s="12">
        <v>150.75306599999999</v>
      </c>
      <c r="I68">
        <f t="shared" si="4"/>
        <v>1.7189530356324071E-4</v>
      </c>
      <c r="J68" s="20">
        <f t="shared" ref="J68:J131" si="5">(F68/F67)-1</f>
        <v>9.0208826795184605E-2</v>
      </c>
      <c r="K68">
        <f t="shared" ref="K68:K131" si="6">1/(1+J68)</f>
        <v>0.91725546099239941</v>
      </c>
      <c r="L68" s="3">
        <f t="shared" ref="L68:L131" si="7">K68*L67+I68</f>
        <v>5.6915414879593715E-2</v>
      </c>
    </row>
    <row r="69" spans="1:12" x14ac:dyDescent="0.25">
      <c r="A69" s="6">
        <v>43806</v>
      </c>
      <c r="B69" s="3">
        <v>2.3003147989953659E-2</v>
      </c>
      <c r="C69" s="3">
        <v>1.0175705250721321E-2</v>
      </c>
      <c r="D69" s="2">
        <v>1.872586030275928E-4</v>
      </c>
      <c r="E69" s="13">
        <v>3140.6371404789802</v>
      </c>
      <c r="F69" s="13">
        <v>17173008.132203631</v>
      </c>
      <c r="G69" s="15">
        <v>2.0010663923430282E-2</v>
      </c>
      <c r="H69" s="12">
        <v>141.05866900000001</v>
      </c>
      <c r="I69">
        <f t="shared" si="4"/>
        <v>1.8725860302759286E-4</v>
      </c>
      <c r="J69" s="20">
        <f t="shared" si="5"/>
        <v>-1.736361611640902E-2</v>
      </c>
      <c r="K69">
        <f t="shared" si="6"/>
        <v>1.0176704388329121</v>
      </c>
      <c r="L69" s="3">
        <f t="shared" si="7"/>
        <v>5.8108393839900983E-2</v>
      </c>
    </row>
    <row r="70" spans="1:12" x14ac:dyDescent="0.25">
      <c r="A70" s="6">
        <v>43807</v>
      </c>
      <c r="B70" s="3">
        <v>2.3235599174869021E-2</v>
      </c>
      <c r="C70" s="3">
        <v>1.101400848837673E-2</v>
      </c>
      <c r="D70" s="2">
        <v>2.047336692356215E-4</v>
      </c>
      <c r="E70" s="13">
        <v>3391.8521374455959</v>
      </c>
      <c r="F70" s="13">
        <v>17120995.804938052</v>
      </c>
      <c r="G70" s="15">
        <v>2.0010674762375901E-2</v>
      </c>
      <c r="H70" s="12">
        <v>146.037834</v>
      </c>
      <c r="I70">
        <f t="shared" si="4"/>
        <v>2.0473366923562139E-4</v>
      </c>
      <c r="J70" s="20">
        <f t="shared" si="5"/>
        <v>-3.0287254780974049E-3</v>
      </c>
      <c r="K70">
        <f t="shared" si="6"/>
        <v>1.0030379265235598</v>
      </c>
      <c r="L70" s="3">
        <f t="shared" si="7"/>
        <v>5.8489656540024304E-2</v>
      </c>
    </row>
    <row r="71" spans="1:12" x14ac:dyDescent="0.25">
      <c r="A71" s="6">
        <v>43808</v>
      </c>
      <c r="B71" s="3">
        <v>2.3154527225525159E-2</v>
      </c>
      <c r="C71" s="3">
        <v>1.072017301063804E-2</v>
      </c>
      <c r="D71" s="2">
        <v>1.9857643026972689E-4</v>
      </c>
      <c r="E71" s="13">
        <v>3340.971634167498</v>
      </c>
      <c r="F71" s="13">
        <v>17323892.699735031</v>
      </c>
      <c r="G71" s="15">
        <v>2.0010689322351619E-2</v>
      </c>
      <c r="H71" s="12">
        <v>146.395477</v>
      </c>
      <c r="I71">
        <f t="shared" si="4"/>
        <v>1.9857643026972681E-4</v>
      </c>
      <c r="J71" s="20">
        <f t="shared" si="5"/>
        <v>1.1850764821661697E-2</v>
      </c>
      <c r="K71">
        <f t="shared" si="6"/>
        <v>0.98828803096892415</v>
      </c>
      <c r="L71" s="3">
        <f t="shared" si="7"/>
        <v>5.8003203924259006E-2</v>
      </c>
    </row>
    <row r="72" spans="1:12" x14ac:dyDescent="0.25">
      <c r="A72" s="6">
        <v>43809</v>
      </c>
      <c r="B72" s="3">
        <v>2.2923965770004499E-2</v>
      </c>
      <c r="C72" s="3">
        <v>9.8914304666183565E-3</v>
      </c>
      <c r="D72" s="2">
        <v>1.8140065074651111E-4</v>
      </c>
      <c r="E72" s="13">
        <v>3106.8020405543398</v>
      </c>
      <c r="F72" s="13">
        <v>17472124.928872172</v>
      </c>
      <c r="G72" s="15">
        <v>2.0010699701556049E-2</v>
      </c>
      <c r="H72" s="12">
        <v>152.76460399999999</v>
      </c>
      <c r="I72">
        <f t="shared" si="4"/>
        <v>1.8140065074651108E-4</v>
      </c>
      <c r="J72" s="20">
        <f t="shared" si="5"/>
        <v>8.5565196983359293E-3</v>
      </c>
      <c r="K72">
        <f t="shared" si="6"/>
        <v>0.99151607318854551</v>
      </c>
      <c r="L72" s="3">
        <f t="shared" si="7"/>
        <v>5.7692509638082236E-2</v>
      </c>
    </row>
    <row r="73" spans="1:12" x14ac:dyDescent="0.25">
      <c r="A73" s="6">
        <v>43810</v>
      </c>
      <c r="B73" s="3">
        <v>2.2694433379078671E-2</v>
      </c>
      <c r="C73" s="3">
        <v>9.0542307084498213E-3</v>
      </c>
      <c r="D73" s="2">
        <v>1.6438450848937821E-4</v>
      </c>
      <c r="E73" s="13">
        <v>2877.621687469265</v>
      </c>
      <c r="F73" s="13">
        <v>17670414.16720802</v>
      </c>
      <c r="G73" s="15">
        <v>2.0010710568665002E-2</v>
      </c>
      <c r="H73" s="12">
        <v>153.72582399999999</v>
      </c>
      <c r="I73">
        <f t="shared" si="4"/>
        <v>1.6438450848937821E-4</v>
      </c>
      <c r="J73" s="20">
        <f t="shared" si="5"/>
        <v>1.1348890827135749E-2</v>
      </c>
      <c r="K73">
        <f t="shared" si="6"/>
        <v>0.98877846119171198</v>
      </c>
      <c r="L73" s="3">
        <f t="shared" si="7"/>
        <v>5.7209495410720346E-2</v>
      </c>
    </row>
    <row r="74" spans="1:12" x14ac:dyDescent="0.25">
      <c r="A74" s="6">
        <v>43811</v>
      </c>
      <c r="B74" s="3">
        <v>2.2718011401490209E-2</v>
      </c>
      <c r="C74" s="3">
        <v>9.1396829855120276E-3</v>
      </c>
      <c r="D74" s="2">
        <v>1.6610833781669469E-4</v>
      </c>
      <c r="E74" s="13">
        <v>2892.406274984874</v>
      </c>
      <c r="F74" s="13">
        <v>17595380.24069941</v>
      </c>
      <c r="G74" s="15">
        <v>2.0010721111128511E-2</v>
      </c>
      <c r="H74" s="12">
        <v>150.66847300000001</v>
      </c>
      <c r="I74">
        <f t="shared" si="4"/>
        <v>1.6610833781669466E-4</v>
      </c>
      <c r="J74" s="20">
        <f t="shared" si="5"/>
        <v>-4.2463026502148615E-3</v>
      </c>
      <c r="K74">
        <f t="shared" si="6"/>
        <v>1.0042644106283678</v>
      </c>
      <c r="L74" s="3">
        <f t="shared" si="7"/>
        <v>5.7619568528810075E-2</v>
      </c>
    </row>
    <row r="75" spans="1:12" x14ac:dyDescent="0.25">
      <c r="A75" s="6">
        <v>43812</v>
      </c>
      <c r="B75" s="3">
        <v>2.2579794392537319E-2</v>
      </c>
      <c r="C75" s="3">
        <v>8.6401490109896152E-3</v>
      </c>
      <c r="D75" s="2">
        <v>1.560742305512241E-4</v>
      </c>
      <c r="E75" s="13">
        <v>2722.308968998891</v>
      </c>
      <c r="F75" s="13">
        <v>17521370.15642428</v>
      </c>
      <c r="G75" s="15">
        <v>2.001073096036372E-2</v>
      </c>
      <c r="H75" s="12">
        <v>149.279034</v>
      </c>
      <c r="I75">
        <f t="shared" si="4"/>
        <v>1.5607423055122413E-4</v>
      </c>
      <c r="J75" s="20">
        <f t="shared" si="5"/>
        <v>-4.2062225006049836E-3</v>
      </c>
      <c r="K75">
        <f t="shared" si="6"/>
        <v>1.0042239895404523</v>
      </c>
      <c r="L75" s="3">
        <f t="shared" si="7"/>
        <v>5.801902721415237E-2</v>
      </c>
    </row>
    <row r="76" spans="1:12" x14ac:dyDescent="0.25">
      <c r="A76" s="6">
        <v>43813</v>
      </c>
      <c r="B76" s="3">
        <v>2.2533394184084989E-2</v>
      </c>
      <c r="C76" s="3">
        <v>8.4708357226690525E-3</v>
      </c>
      <c r="D76" s="2">
        <v>1.5270134432602409E-4</v>
      </c>
      <c r="E76" s="13">
        <v>2663.5074109440002</v>
      </c>
      <c r="F76" s="13">
        <v>17483365.877176471</v>
      </c>
      <c r="G76" s="15">
        <v>2.001074035459896E-2</v>
      </c>
      <c r="H76" s="12">
        <v>148.20361199999999</v>
      </c>
      <c r="I76">
        <f t="shared" si="4"/>
        <v>1.5270134432602417E-4</v>
      </c>
      <c r="J76" s="20">
        <f t="shared" si="5"/>
        <v>-2.1690243918438545E-3</v>
      </c>
      <c r="K76">
        <f t="shared" si="6"/>
        <v>1.0021737392853753</v>
      </c>
      <c r="L76" s="3">
        <f t="shared" si="7"/>
        <v>5.8297846797233058E-2</v>
      </c>
    </row>
    <row r="77" spans="1:12" x14ac:dyDescent="0.25">
      <c r="A77" s="6">
        <v>43814</v>
      </c>
      <c r="B77" s="3">
        <v>2.2615112277722969E-2</v>
      </c>
      <c r="C77" s="3">
        <v>8.7669690516247161E-3</v>
      </c>
      <c r="D77" s="2">
        <v>1.5861279155025241E-4</v>
      </c>
      <c r="E77" s="13">
        <v>2747.7717441338782</v>
      </c>
      <c r="F77" s="13">
        <v>17426564.627239149</v>
      </c>
      <c r="G77" s="15">
        <v>2.001074985240334E-2</v>
      </c>
      <c r="H77" s="12">
        <v>146.57773</v>
      </c>
      <c r="I77">
        <f t="shared" si="4"/>
        <v>1.5861279155025235E-4</v>
      </c>
      <c r="J77" s="20">
        <f t="shared" si="5"/>
        <v>-3.2488738344984558E-3</v>
      </c>
      <c r="K77">
        <f t="shared" si="6"/>
        <v>1.0032594634199179</v>
      </c>
      <c r="L77" s="3">
        <f t="shared" si="7"/>
        <v>5.8646479287878868E-2</v>
      </c>
    </row>
    <row r="78" spans="1:12" x14ac:dyDescent="0.25">
      <c r="A78" s="6">
        <v>43815</v>
      </c>
      <c r="B78" s="3">
        <v>2.2583282152882099E-2</v>
      </c>
      <c r="C78" s="3">
        <v>8.6582009277852718E-3</v>
      </c>
      <c r="D78" s="2">
        <v>1.564244755908163E-4</v>
      </c>
      <c r="E78" s="13">
        <v>2721.1535471082038</v>
      </c>
      <c r="F78" s="13">
        <v>17487092.524672229</v>
      </c>
      <c r="G78" s="15">
        <v>2.0010759574784188E-2</v>
      </c>
      <c r="H78" s="12">
        <v>146.88489300000001</v>
      </c>
      <c r="I78">
        <f t="shared" si="4"/>
        <v>1.564244755908163E-4</v>
      </c>
      <c r="J78" s="20">
        <f t="shared" si="5"/>
        <v>3.4733120800223283E-3</v>
      </c>
      <c r="K78">
        <f t="shared" si="6"/>
        <v>0.99653871006013828</v>
      </c>
      <c r="L78" s="3">
        <f t="shared" si="7"/>
        <v>5.8599911294702246E-2</v>
      </c>
    </row>
    <row r="79" spans="1:12" x14ac:dyDescent="0.25">
      <c r="A79" s="6">
        <v>43816</v>
      </c>
      <c r="B79" s="3">
        <v>2.271792504851829E-2</v>
      </c>
      <c r="C79" s="3">
        <v>9.1393372722994946E-3</v>
      </c>
      <c r="D79" s="2">
        <v>1.6610142331618361E-4</v>
      </c>
      <c r="E79" s="13">
        <v>2888.8156190314112</v>
      </c>
      <c r="F79" s="13">
        <v>17573683.60968611</v>
      </c>
      <c r="G79" s="15">
        <v>2.001077095439259E-2</v>
      </c>
      <c r="H79" s="12">
        <v>147.68249299999999</v>
      </c>
      <c r="I79">
        <f t="shared" si="4"/>
        <v>1.6610142331618363E-4</v>
      </c>
      <c r="J79" s="20">
        <f t="shared" si="5"/>
        <v>4.9517142367556666E-3</v>
      </c>
      <c r="K79">
        <f t="shared" si="6"/>
        <v>0.99507268442194119</v>
      </c>
      <c r="L79" s="3">
        <f t="shared" si="7"/>
        <v>5.847727246222318E-2</v>
      </c>
    </row>
    <row r="80" spans="1:12" x14ac:dyDescent="0.25">
      <c r="A80" s="6">
        <v>43817</v>
      </c>
      <c r="B80" s="3">
        <v>2.2704567724082751E-2</v>
      </c>
      <c r="C80" s="3">
        <v>9.0940678987341886E-3</v>
      </c>
      <c r="D80" s="2">
        <v>1.6518150439537381E-4</v>
      </c>
      <c r="E80" s="13">
        <v>2792.5675566156988</v>
      </c>
      <c r="F80" s="13">
        <v>17075677.27425579</v>
      </c>
      <c r="G80" s="15">
        <v>2.001078098657114E-2</v>
      </c>
      <c r="H80" s="12">
        <v>147.936947</v>
      </c>
      <c r="I80">
        <f t="shared" si="4"/>
        <v>1.6518150439537383E-4</v>
      </c>
      <c r="J80" s="20">
        <f t="shared" si="5"/>
        <v>-2.8338187171859319E-2</v>
      </c>
      <c r="K80">
        <f t="shared" si="6"/>
        <v>1.0291646607880756</v>
      </c>
      <c r="L80" s="3">
        <f t="shared" si="7"/>
        <v>6.0347923781791164E-2</v>
      </c>
    </row>
    <row r="81" spans="1:12" x14ac:dyDescent="0.25">
      <c r="A81" s="6">
        <v>43818</v>
      </c>
      <c r="B81" s="3">
        <v>2.2498798478883138E-2</v>
      </c>
      <c r="C81" s="3">
        <v>8.3454615112488507E-3</v>
      </c>
      <c r="D81" s="2">
        <v>1.502102854038908E-4</v>
      </c>
      <c r="E81" s="13">
        <v>2422.706161417057</v>
      </c>
      <c r="F81" s="13">
        <v>16141473.411383869</v>
      </c>
      <c r="G81" s="15">
        <v>2.001079063043822E-2</v>
      </c>
      <c r="H81" s="12">
        <v>149.44825900000001</v>
      </c>
      <c r="I81">
        <f t="shared" si="4"/>
        <v>1.5021028540389075E-4</v>
      </c>
      <c r="J81" s="20">
        <f t="shared" si="5"/>
        <v>-5.4709622808365999E-2</v>
      </c>
      <c r="K81">
        <f t="shared" si="6"/>
        <v>1.057875996760808</v>
      </c>
      <c r="L81" s="3">
        <f t="shared" si="7"/>
        <v>6.3990830308511493E-2</v>
      </c>
    </row>
    <row r="82" spans="1:12" x14ac:dyDescent="0.25">
      <c r="A82" s="6">
        <v>43819</v>
      </c>
      <c r="B82" s="3">
        <v>2.2449292980306471E-2</v>
      </c>
      <c r="C82" s="3">
        <v>8.1667608858057156E-3</v>
      </c>
      <c r="D82" s="2">
        <v>1.4667040626044781E-4</v>
      </c>
      <c r="E82" s="13">
        <v>2435.107549663463</v>
      </c>
      <c r="F82" s="13">
        <v>16580998.467545049</v>
      </c>
      <c r="G82" s="15">
        <v>2.001079981527373E-2</v>
      </c>
      <c r="H82" s="12">
        <v>148.13356999999999</v>
      </c>
      <c r="I82">
        <f t="shared" si="4"/>
        <v>1.4667040626044779E-4</v>
      </c>
      <c r="J82" s="20">
        <f t="shared" si="5"/>
        <v>2.7229549927654251E-2</v>
      </c>
      <c r="K82">
        <f t="shared" si="6"/>
        <v>0.97349224432886305</v>
      </c>
      <c r="L82" s="3">
        <f t="shared" si="7"/>
        <v>6.2441247419760738E-2</v>
      </c>
    </row>
    <row r="83" spans="1:12" x14ac:dyDescent="0.25">
      <c r="A83" s="6">
        <v>43820</v>
      </c>
      <c r="B83" s="3">
        <v>2.245165806850126E-2</v>
      </c>
      <c r="C83" s="3">
        <v>8.1829529764012466E-3</v>
      </c>
      <c r="D83" s="2">
        <v>1.4697668977342839E-4</v>
      </c>
      <c r="E83" s="13">
        <v>2389.2596329749858</v>
      </c>
      <c r="F83" s="13">
        <v>16267973.48422206</v>
      </c>
      <c r="G83" s="15">
        <v>2.0010808307366689E-2</v>
      </c>
      <c r="H83" s="12">
        <v>144.941722</v>
      </c>
      <c r="I83">
        <f t="shared" si="4"/>
        <v>1.4697668977342837E-4</v>
      </c>
      <c r="J83" s="20">
        <f t="shared" si="5"/>
        <v>-1.8878536412369362E-2</v>
      </c>
      <c r="K83">
        <f t="shared" si="6"/>
        <v>1.0192417933079732</v>
      </c>
      <c r="L83" s="3">
        <f t="shared" si="7"/>
        <v>6.3789705686277218E-2</v>
      </c>
    </row>
    <row r="84" spans="1:12" x14ac:dyDescent="0.25">
      <c r="A84" s="6">
        <v>43821</v>
      </c>
      <c r="B84" s="3">
        <v>2.2531909466498742E-2</v>
      </c>
      <c r="C84" s="3">
        <v>8.4671814626792376E-3</v>
      </c>
      <c r="D84" s="2">
        <v>1.5262541292280401E-4</v>
      </c>
      <c r="E84" s="13">
        <v>2495.3468642865309</v>
      </c>
      <c r="F84" s="13">
        <v>16411886.71043116</v>
      </c>
      <c r="G84" s="15">
        <v>2.001081763588123E-2</v>
      </c>
      <c r="H84" s="12">
        <v>142.40720400000001</v>
      </c>
      <c r="I84">
        <f t="shared" si="4"/>
        <v>1.5262541292280401E-4</v>
      </c>
      <c r="J84" s="20">
        <f t="shared" si="5"/>
        <v>8.8464138664030578E-3</v>
      </c>
      <c r="K84">
        <f t="shared" si="6"/>
        <v>0.99123115893082359</v>
      </c>
      <c r="L84" s="3">
        <f t="shared" si="7"/>
        <v>6.3382969308187528E-2</v>
      </c>
    </row>
    <row r="85" spans="1:12" x14ac:dyDescent="0.25">
      <c r="A85" s="6">
        <v>43822</v>
      </c>
      <c r="B85" s="3">
        <v>2.2323912288064771E-2</v>
      </c>
      <c r="C85" s="3">
        <v>7.7116184703523881E-3</v>
      </c>
      <c r="D85" s="2">
        <v>1.3772279546493351E-4</v>
      </c>
      <c r="E85" s="13">
        <v>2384.095270423642</v>
      </c>
      <c r="F85" s="13">
        <v>17191397.249160599</v>
      </c>
      <c r="G85" s="15">
        <v>2.001082719072203E-2</v>
      </c>
      <c r="H85" s="12">
        <v>144.159888</v>
      </c>
      <c r="I85">
        <f t="shared" si="4"/>
        <v>1.3772279546493354E-4</v>
      </c>
      <c r="J85" s="20">
        <f t="shared" si="5"/>
        <v>4.7496704826386127E-2</v>
      </c>
      <c r="K85">
        <f t="shared" si="6"/>
        <v>0.95465694106001187</v>
      </c>
      <c r="L85" s="3">
        <f t="shared" si="7"/>
        <v>6.0646714390519857E-2</v>
      </c>
    </row>
    <row r="86" spans="1:12" x14ac:dyDescent="0.25">
      <c r="A86" s="6">
        <v>43823</v>
      </c>
      <c r="B86" s="3">
        <v>2.22415287041921E-2</v>
      </c>
      <c r="C86" s="3">
        <v>7.4129533921674044E-3</v>
      </c>
      <c r="D86" s="2">
        <v>1.3190033252378361E-4</v>
      </c>
      <c r="E86" s="13">
        <v>2322.7084142626691</v>
      </c>
      <c r="F86" s="13">
        <v>17424623.196404129</v>
      </c>
      <c r="G86" s="15">
        <v>2.001083606378035E-2</v>
      </c>
      <c r="H86" s="12">
        <v>142.637925</v>
      </c>
      <c r="I86">
        <f t="shared" si="4"/>
        <v>1.3190033252378364E-4</v>
      </c>
      <c r="J86" s="20">
        <f t="shared" si="5"/>
        <v>1.3566433482008922E-2</v>
      </c>
      <c r="K86">
        <f t="shared" si="6"/>
        <v>0.98661515117918541</v>
      </c>
      <c r="L86" s="3">
        <f t="shared" si="7"/>
        <v>5.996686761944741E-2</v>
      </c>
    </row>
    <row r="87" spans="1:12" x14ac:dyDescent="0.25">
      <c r="A87" s="6">
        <v>43824</v>
      </c>
      <c r="B87" s="3">
        <v>2.2232601933491691E-2</v>
      </c>
      <c r="C87" s="3">
        <v>7.3805624686715168E-3</v>
      </c>
      <c r="D87" s="2">
        <v>1.3127128592899399E-4</v>
      </c>
      <c r="E87" s="13">
        <v>2321.650009445922</v>
      </c>
      <c r="F87" s="13">
        <v>17492533.05357777</v>
      </c>
      <c r="G87" s="15">
        <v>2.001084400455299E-2</v>
      </c>
      <c r="H87" s="12">
        <v>142.185157</v>
      </c>
      <c r="I87">
        <f t="shared" si="4"/>
        <v>1.3127128592899407E-4</v>
      </c>
      <c r="J87" s="20">
        <f t="shared" si="5"/>
        <v>3.8973501124348608E-3</v>
      </c>
      <c r="K87">
        <f t="shared" si="6"/>
        <v>0.99611778025711661</v>
      </c>
      <c r="L87" s="3">
        <f t="shared" si="7"/>
        <v>5.9865334347985306E-2</v>
      </c>
    </row>
    <row r="88" spans="1:12" x14ac:dyDescent="0.25">
      <c r="A88" s="6">
        <v>43825</v>
      </c>
      <c r="B88" s="3">
        <v>2.2214906745420489E-2</v>
      </c>
      <c r="C88" s="3">
        <v>7.3166550474639417E-3</v>
      </c>
      <c r="D88" s="2">
        <v>1.3003104765425729E-4</v>
      </c>
      <c r="E88" s="13">
        <v>2294.9449637121711</v>
      </c>
      <c r="F88" s="13">
        <v>17443775.362519871</v>
      </c>
      <c r="G88" s="15">
        <v>2.0010853462918171E-2</v>
      </c>
      <c r="H88" s="12">
        <v>130.201131</v>
      </c>
      <c r="I88">
        <f t="shared" si="4"/>
        <v>1.3003104765425727E-4</v>
      </c>
      <c r="J88" s="20">
        <f t="shared" si="5"/>
        <v>-2.7873430856788506E-3</v>
      </c>
      <c r="K88">
        <f t="shared" si="6"/>
        <v>1.0027951340833396</v>
      </c>
      <c r="L88" s="3">
        <f t="shared" si="7"/>
        <v>6.016269703208614E-2</v>
      </c>
    </row>
    <row r="89" spans="1:12" x14ac:dyDescent="0.25">
      <c r="A89" s="6">
        <v>43826</v>
      </c>
      <c r="B89" s="3">
        <v>2.217518799704803E-2</v>
      </c>
      <c r="C89" s="3">
        <v>7.1724766129796494E-3</v>
      </c>
      <c r="D89" s="2">
        <v>1.2724081383780331E-4</v>
      </c>
      <c r="E89" s="13">
        <v>2239.0438492283852</v>
      </c>
      <c r="F89" s="13">
        <v>17360618.006803151</v>
      </c>
      <c r="G89" s="15">
        <v>2.0010860286042442E-2</v>
      </c>
      <c r="H89" s="12">
        <v>125.96479600000001</v>
      </c>
      <c r="I89">
        <f t="shared" si="4"/>
        <v>1.2724081383780323E-4</v>
      </c>
      <c r="J89" s="20">
        <f t="shared" si="5"/>
        <v>-4.7671650195286741E-3</v>
      </c>
      <c r="K89">
        <f t="shared" si="6"/>
        <v>1.0047899997387266</v>
      </c>
      <c r="L89" s="3">
        <f t="shared" si="7"/>
        <v>6.0578117148988725E-2</v>
      </c>
    </row>
    <row r="90" spans="1:12" x14ac:dyDescent="0.25">
      <c r="A90" s="6">
        <v>43827</v>
      </c>
      <c r="B90" s="3">
        <v>2.2144696635626959E-2</v>
      </c>
      <c r="C90" s="3">
        <v>7.0618682417311817E-3</v>
      </c>
      <c r="D90" s="2">
        <v>1.2510634391512429E-4</v>
      </c>
      <c r="E90" s="13">
        <v>2238.5530622803608</v>
      </c>
      <c r="F90" s="13">
        <v>17628423.372578859</v>
      </c>
      <c r="G90" s="15">
        <v>2.0010867857927259E-2</v>
      </c>
      <c r="H90" s="12">
        <v>127.184366</v>
      </c>
      <c r="I90">
        <f t="shared" si="4"/>
        <v>1.2510634391512429E-4</v>
      </c>
      <c r="J90" s="20">
        <f t="shared" si="5"/>
        <v>1.5426027211171922E-2</v>
      </c>
      <c r="K90">
        <f t="shared" si="6"/>
        <v>0.98480832005701202</v>
      </c>
      <c r="L90" s="3">
        <f t="shared" si="7"/>
        <v>5.9782940125627584E-2</v>
      </c>
    </row>
    <row r="91" spans="1:12" x14ac:dyDescent="0.25">
      <c r="A91" s="6">
        <v>43828</v>
      </c>
      <c r="B91" s="3">
        <v>2.2191149692891099E-2</v>
      </c>
      <c r="C91" s="3">
        <v>7.2302758712837253E-3</v>
      </c>
      <c r="D91" s="2">
        <v>1.2835850734444461E-4</v>
      </c>
      <c r="E91" s="13">
        <v>2295.7481313683479</v>
      </c>
      <c r="F91" s="13">
        <v>17657380.647213809</v>
      </c>
      <c r="G91" s="15">
        <v>2.001087527316122E-2</v>
      </c>
      <c r="H91" s="12">
        <v>127.624308</v>
      </c>
      <c r="I91">
        <f t="shared" si="4"/>
        <v>1.2835850734444461E-4</v>
      </c>
      <c r="J91" s="20">
        <f t="shared" si="5"/>
        <v>1.6426468790164961E-3</v>
      </c>
      <c r="K91">
        <f t="shared" si="6"/>
        <v>0.99836004698468583</v>
      </c>
      <c r="L91" s="3">
        <f t="shared" si="7"/>
        <v>5.9813257420048664E-2</v>
      </c>
    </row>
    <row r="92" spans="1:12" x14ac:dyDescent="0.25">
      <c r="A92" s="6">
        <v>43829</v>
      </c>
      <c r="B92" s="3">
        <v>2.2155048573354739E-2</v>
      </c>
      <c r="C92" s="3">
        <v>7.0994162514172099E-3</v>
      </c>
      <c r="D92" s="2">
        <v>1.258303295140899E-4</v>
      </c>
      <c r="E92" s="13">
        <v>2278.9742660476591</v>
      </c>
      <c r="F92" s="13">
        <v>17851785.566950601</v>
      </c>
      <c r="G92" s="15">
        <v>2.0010883937210931E-2</v>
      </c>
      <c r="H92" s="12">
        <v>130.764319</v>
      </c>
      <c r="I92">
        <f t="shared" si="4"/>
        <v>1.2583032951408985E-4</v>
      </c>
      <c r="J92" s="20">
        <f t="shared" si="5"/>
        <v>1.1009839093403029E-2</v>
      </c>
      <c r="K92">
        <f t="shared" si="6"/>
        <v>0.98911005742211588</v>
      </c>
      <c r="L92" s="3">
        <f t="shared" si="7"/>
        <v>5.9287724810862225E-2</v>
      </c>
    </row>
    <row r="93" spans="1:12" x14ac:dyDescent="0.25">
      <c r="A93" s="6">
        <v>43830</v>
      </c>
      <c r="B93" s="3">
        <v>2.213267318943922E-2</v>
      </c>
      <c r="C93" s="3">
        <v>7.0185281311691723E-3</v>
      </c>
      <c r="D93" s="2">
        <v>1.2427103151844231E-4</v>
      </c>
      <c r="E93" s="13">
        <v>2275.2971301339689</v>
      </c>
      <c r="F93" s="13">
        <v>18038458.905553982</v>
      </c>
      <c r="G93" s="15">
        <v>2.0010892190800812E-2</v>
      </c>
      <c r="H93" s="12">
        <v>130.774484</v>
      </c>
      <c r="I93">
        <f t="shared" si="4"/>
        <v>1.2427103151844233E-4</v>
      </c>
      <c r="J93" s="20">
        <f t="shared" si="5"/>
        <v>1.0456844101296658E-2</v>
      </c>
      <c r="K93">
        <f t="shared" si="6"/>
        <v>0.98965136991021418</v>
      </c>
      <c r="L93" s="3">
        <f t="shared" si="7"/>
        <v>5.8798449109448037E-2</v>
      </c>
    </row>
    <row r="94" spans="1:12" x14ac:dyDescent="0.25">
      <c r="A94" s="6">
        <v>43831</v>
      </c>
      <c r="B94" s="3">
        <v>2.2114411836485721E-2</v>
      </c>
      <c r="C94" s="3">
        <v>6.9526403241021734E-3</v>
      </c>
      <c r="D94" s="2">
        <v>1.2300284118252241E-4</v>
      </c>
      <c r="E94" s="13">
        <v>2315.0162286044779</v>
      </c>
      <c r="F94" s="13">
        <v>18539454.147901211</v>
      </c>
      <c r="G94" s="15">
        <v>2.0010900100005009E-2</v>
      </c>
      <c r="H94" s="12">
        <v>126.422912</v>
      </c>
      <c r="I94">
        <f t="shared" si="4"/>
        <v>1.2300284118252244E-4</v>
      </c>
      <c r="J94" s="20">
        <f t="shared" si="5"/>
        <v>2.7773727510223889E-2</v>
      </c>
      <c r="K94">
        <f t="shared" si="6"/>
        <v>0.97297680728081504</v>
      </c>
      <c r="L94" s="3">
        <f t="shared" si="7"/>
        <v>5.7332530128756755E-2</v>
      </c>
    </row>
    <row r="95" spans="1:12" x14ac:dyDescent="0.25">
      <c r="A95" s="6">
        <v>43832</v>
      </c>
      <c r="B95" s="3">
        <v>2.2301930974111241E-2</v>
      </c>
      <c r="C95" s="3">
        <v>7.6389968163012951E-3</v>
      </c>
      <c r="D95" s="2">
        <v>1.362915037668856E-4</v>
      </c>
      <c r="E95" s="13">
        <v>2518.0520160786409</v>
      </c>
      <c r="F95" s="13">
        <v>18311864.76254845</v>
      </c>
      <c r="G95" s="15">
        <v>2.001090847376592E-2</v>
      </c>
      <c r="H95" s="12">
        <v>127.29759799999999</v>
      </c>
      <c r="I95">
        <f t="shared" si="4"/>
        <v>1.362915037668856E-4</v>
      </c>
      <c r="J95" s="20">
        <f t="shared" si="5"/>
        <v>-1.2275948554748894E-2</v>
      </c>
      <c r="K95">
        <f t="shared" si="6"/>
        <v>1.0124285204321861</v>
      </c>
      <c r="L95" s="3">
        <f t="shared" si="7"/>
        <v>5.8181380154657819E-2</v>
      </c>
    </row>
    <row r="96" spans="1:12" x14ac:dyDescent="0.25">
      <c r="A96" s="6">
        <v>43833</v>
      </c>
      <c r="B96" s="3">
        <v>2.2723974005597489E-2</v>
      </c>
      <c r="C96" s="3">
        <v>9.1621822754061975E-3</v>
      </c>
      <c r="D96" s="2">
        <v>1.6656095348870119E-4</v>
      </c>
      <c r="E96" s="13">
        <v>3044.687304347106</v>
      </c>
      <c r="F96" s="13">
        <v>18494441.795464478</v>
      </c>
      <c r="G96" s="15">
        <v>2.0010917040507861E-2</v>
      </c>
      <c r="H96" s="12">
        <v>125.599829</v>
      </c>
      <c r="I96">
        <f t="shared" si="4"/>
        <v>1.6656095348870119E-4</v>
      </c>
      <c r="J96" s="20">
        <f t="shared" si="5"/>
        <v>9.9704227441343996E-3</v>
      </c>
      <c r="K96">
        <f t="shared" si="6"/>
        <v>0.99012800521717825</v>
      </c>
      <c r="L96" s="3">
        <f t="shared" si="7"/>
        <v>5.7773574826802371E-2</v>
      </c>
    </row>
    <row r="97" spans="1:12" x14ac:dyDescent="0.25">
      <c r="A97" s="6">
        <v>43834</v>
      </c>
      <c r="B97" s="3">
        <v>2.26187613530008E-2</v>
      </c>
      <c r="C97" s="3">
        <v>8.788629915454255E-3</v>
      </c>
      <c r="D97" s="2">
        <v>1.5903033814200271E-4</v>
      </c>
      <c r="E97" s="13">
        <v>2918.847306054407</v>
      </c>
      <c r="F97" s="13">
        <v>18498010.420519698</v>
      </c>
      <c r="G97" s="15">
        <v>2.0010928309259299E-2</v>
      </c>
      <c r="H97" s="12">
        <v>128.39254700000001</v>
      </c>
      <c r="I97">
        <f t="shared" si="4"/>
        <v>1.5903033814200271E-4</v>
      </c>
      <c r="J97" s="20">
        <f t="shared" si="5"/>
        <v>1.9295662419471782E-4</v>
      </c>
      <c r="K97">
        <f t="shared" si="6"/>
        <v>0.9998070806008813</v>
      </c>
      <c r="L97" s="3">
        <f t="shared" si="7"/>
        <v>5.7921459521603852E-2</v>
      </c>
    </row>
    <row r="98" spans="1:12" x14ac:dyDescent="0.25">
      <c r="A98" s="6">
        <v>43835</v>
      </c>
      <c r="B98" s="3">
        <v>2.2191169049669321E-2</v>
      </c>
      <c r="C98" s="3">
        <v>7.2305657807989329E-3</v>
      </c>
      <c r="D98" s="2">
        <v>1.283637660531707E-4</v>
      </c>
      <c r="E98" s="13">
        <v>2278.3568301049668</v>
      </c>
      <c r="F98" s="13">
        <v>17528075.49267238</v>
      </c>
      <c r="G98" s="15">
        <v>2.0010936174385478E-2</v>
      </c>
      <c r="H98" s="12">
        <v>133.52426700000001</v>
      </c>
      <c r="I98">
        <f t="shared" si="4"/>
        <v>1.283637660531707E-4</v>
      </c>
      <c r="J98" s="20">
        <f t="shared" si="5"/>
        <v>-5.2434554084334284E-2</v>
      </c>
      <c r="K98">
        <f t="shared" si="6"/>
        <v>1.0553360765848367</v>
      </c>
      <c r="L98" s="3">
        <f t="shared" si="7"/>
        <v>6.1254969607650013E-2</v>
      </c>
    </row>
    <row r="99" spans="1:12" x14ac:dyDescent="0.25">
      <c r="A99" s="6">
        <v>43836</v>
      </c>
      <c r="B99" s="3">
        <v>2.2208332410375401E-2</v>
      </c>
      <c r="C99" s="3">
        <v>7.292763527086861E-3</v>
      </c>
      <c r="D99" s="2">
        <v>1.295680932798454E-4</v>
      </c>
      <c r="E99" s="13">
        <v>2296.3157859082362</v>
      </c>
      <c r="F99" s="13">
        <v>17511424.527476352</v>
      </c>
      <c r="G99" s="15">
        <v>2.0010944392452022E-2</v>
      </c>
      <c r="H99" s="12">
        <v>130.83726899999999</v>
      </c>
      <c r="I99">
        <f t="shared" si="4"/>
        <v>1.2956809327984543E-4</v>
      </c>
      <c r="J99" s="20">
        <f t="shared" si="5"/>
        <v>-9.4995969198041763E-4</v>
      </c>
      <c r="K99">
        <f t="shared" si="6"/>
        <v>1.0009508629734778</v>
      </c>
      <c r="L99" s="3">
        <f t="shared" si="7"/>
        <v>6.1442782783471282E-2</v>
      </c>
    </row>
    <row r="100" spans="1:12" x14ac:dyDescent="0.25">
      <c r="A100" s="6">
        <v>43837</v>
      </c>
      <c r="B100" s="3">
        <v>2.2287569683546948E-2</v>
      </c>
      <c r="C100" s="3">
        <v>7.5801000086376724E-3</v>
      </c>
      <c r="D100" s="2">
        <v>1.3515360572061361E-4</v>
      </c>
      <c r="E100" s="13">
        <v>2398.4966292598351</v>
      </c>
      <c r="F100" s="13">
        <v>17597409.77948482</v>
      </c>
      <c r="G100" s="15">
        <v>2.001095329938684E-2</v>
      </c>
      <c r="H100" s="12">
        <v>130.112459</v>
      </c>
      <c r="I100">
        <f t="shared" si="4"/>
        <v>1.3515360572061356E-4</v>
      </c>
      <c r="J100" s="20">
        <f t="shared" si="5"/>
        <v>4.9102374209222255E-3</v>
      </c>
      <c r="K100">
        <f t="shared" si="6"/>
        <v>0.99511375520113698</v>
      </c>
      <c r="L100" s="3">
        <f t="shared" si="7"/>
        <v>6.1277711911388484E-2</v>
      </c>
    </row>
    <row r="101" spans="1:12" x14ac:dyDescent="0.25">
      <c r="A101" s="6">
        <v>43838</v>
      </c>
      <c r="B101" s="3">
        <v>2.2194848788226241E-2</v>
      </c>
      <c r="C101" s="3">
        <v>7.2439864635987479E-3</v>
      </c>
      <c r="D101" s="2">
        <v>1.2862334734682561E-4</v>
      </c>
      <c r="E101" s="13">
        <v>2388.016346424251</v>
      </c>
      <c r="F101" s="13">
        <v>18334531.06451818</v>
      </c>
      <c r="G101" s="15">
        <v>2.001096052128425E-2</v>
      </c>
      <c r="H101" s="12">
        <v>129.043317</v>
      </c>
      <c r="I101">
        <f t="shared" si="4"/>
        <v>1.2862334734682556E-4</v>
      </c>
      <c r="J101" s="20">
        <f t="shared" si="5"/>
        <v>4.1888055928134493E-2</v>
      </c>
      <c r="K101">
        <f t="shared" si="6"/>
        <v>0.95979601101116396</v>
      </c>
      <c r="L101" s="3">
        <f t="shared" si="7"/>
        <v>5.8942726803788779E-2</v>
      </c>
    </row>
    <row r="102" spans="1:12" x14ac:dyDescent="0.25">
      <c r="A102" s="6">
        <v>43839</v>
      </c>
      <c r="B102" s="3">
        <v>2.222982813837706E-2</v>
      </c>
      <c r="C102" s="3">
        <v>7.3706703283389803E-3</v>
      </c>
      <c r="D102" s="2">
        <v>1.3107898773088861E-4</v>
      </c>
      <c r="E102" s="13">
        <v>2455.772683335334</v>
      </c>
      <c r="F102" s="13">
        <v>18533652.42629087</v>
      </c>
      <c r="G102" s="15">
        <v>2.0010968775486301E-2</v>
      </c>
      <c r="H102" s="12">
        <v>132.90872899999999</v>
      </c>
      <c r="I102">
        <f t="shared" si="4"/>
        <v>1.3107898773088861E-4</v>
      </c>
      <c r="J102" s="20">
        <f t="shared" si="5"/>
        <v>1.0860455665432145E-2</v>
      </c>
      <c r="K102">
        <f t="shared" si="6"/>
        <v>0.98925622660915857</v>
      </c>
      <c r="L102" s="3">
        <f t="shared" si="7"/>
        <v>5.8440538491701485E-2</v>
      </c>
    </row>
    <row r="103" spans="1:12" x14ac:dyDescent="0.25">
      <c r="A103" s="6">
        <v>43840</v>
      </c>
      <c r="B103" s="3">
        <v>2.22870871753355E-2</v>
      </c>
      <c r="C103" s="3">
        <v>7.5783517601361126E-3</v>
      </c>
      <c r="D103" s="2">
        <v>1.3511950905880859E-4</v>
      </c>
      <c r="E103" s="13">
        <v>2504.6964627084531</v>
      </c>
      <c r="F103" s="13">
        <v>18380342.058260862</v>
      </c>
      <c r="G103" s="15">
        <v>2.0010977757524209E-2</v>
      </c>
      <c r="H103" s="12">
        <v>134.43066200000001</v>
      </c>
      <c r="I103">
        <f t="shared" si="4"/>
        <v>1.3511950905880862E-4</v>
      </c>
      <c r="J103" s="20">
        <f t="shared" si="5"/>
        <v>-8.2719997388388533E-3</v>
      </c>
      <c r="K103">
        <f t="shared" si="6"/>
        <v>1.0083409964593724</v>
      </c>
      <c r="L103" s="3">
        <f t="shared" si="7"/>
        <v>5.9063110325403394E-2</v>
      </c>
    </row>
    <row r="104" spans="1:12" x14ac:dyDescent="0.25">
      <c r="A104" s="6">
        <v>43841</v>
      </c>
      <c r="B104" s="3">
        <v>2.22948786002314E-2</v>
      </c>
      <c r="C104" s="3">
        <v>7.6064074723026578E-3</v>
      </c>
      <c r="D104" s="2">
        <v>1.356671449431046E-4</v>
      </c>
      <c r="E104" s="13">
        <v>2510.0810476729739</v>
      </c>
      <c r="F104" s="13">
        <v>18350196.770971559</v>
      </c>
      <c r="G104" s="15">
        <v>2.001098587483786E-2</v>
      </c>
      <c r="H104" s="12">
        <v>138.65852899999999</v>
      </c>
      <c r="I104">
        <f t="shared" si="4"/>
        <v>1.356671449431046E-4</v>
      </c>
      <c r="J104" s="20">
        <f t="shared" si="5"/>
        <v>-1.6400830405522981E-3</v>
      </c>
      <c r="K104">
        <f t="shared" si="6"/>
        <v>1.0016427773317935</v>
      </c>
      <c r="L104" s="3">
        <f t="shared" si="7"/>
        <v>5.9295805009134291E-2</v>
      </c>
    </row>
    <row r="105" spans="1:12" x14ac:dyDescent="0.25">
      <c r="A105" s="6">
        <v>43842</v>
      </c>
      <c r="B105" s="3">
        <v>2.237105537196845E-2</v>
      </c>
      <c r="C105" s="3">
        <v>7.8832432966993143E-3</v>
      </c>
      <c r="D105" s="2">
        <v>1.4108517784092761E-4</v>
      </c>
      <c r="E105" s="13">
        <v>2691.0971477110311</v>
      </c>
      <c r="F105" s="13">
        <v>18993573.551238511</v>
      </c>
      <c r="G105" s="15">
        <v>2.0010994979821079E-2</v>
      </c>
      <c r="H105" s="12">
        <v>141.97467800000001</v>
      </c>
      <c r="I105">
        <f t="shared" si="4"/>
        <v>1.4108517784092758E-4</v>
      </c>
      <c r="J105" s="20">
        <f t="shared" si="5"/>
        <v>3.5061028952273698E-2</v>
      </c>
      <c r="K105">
        <f t="shared" si="6"/>
        <v>0.96612660705836473</v>
      </c>
      <c r="L105" s="3">
        <f t="shared" si="7"/>
        <v>5.7428340084110227E-2</v>
      </c>
    </row>
    <row r="106" spans="1:12" x14ac:dyDescent="0.25">
      <c r="A106" s="6">
        <v>43843</v>
      </c>
      <c r="B106" s="3">
        <v>2.2437252867601301E-2</v>
      </c>
      <c r="C106" s="3">
        <v>8.1226461335412187E-3</v>
      </c>
      <c r="D106" s="2">
        <v>1.4579989220184659E-4</v>
      </c>
      <c r="E106" s="13">
        <v>2843.8395887723841</v>
      </c>
      <c r="F106" s="13">
        <v>19474292.017275728</v>
      </c>
      <c r="G106" s="15">
        <v>2.0011003734333861E-2</v>
      </c>
      <c r="H106" s="12">
        <v>143.05840599999999</v>
      </c>
      <c r="I106">
        <f t="shared" si="4"/>
        <v>1.4579989220184667E-4</v>
      </c>
      <c r="J106" s="20">
        <f t="shared" si="5"/>
        <v>2.5309532444771188E-2</v>
      </c>
      <c r="K106">
        <f t="shared" si="6"/>
        <v>0.97531522760309997</v>
      </c>
      <c r="L106" s="3">
        <f t="shared" si="7"/>
        <v>5.6156534472204048E-2</v>
      </c>
    </row>
    <row r="107" spans="1:12" x14ac:dyDescent="0.25">
      <c r="A107" s="6">
        <v>43844</v>
      </c>
      <c r="B107" s="3">
        <v>2.256725977491016E-2</v>
      </c>
      <c r="C107" s="3">
        <v>8.5937541922371935E-3</v>
      </c>
      <c r="D107" s="2">
        <v>1.5514998663835201E-4</v>
      </c>
      <c r="E107" s="13">
        <v>2862.1514934254669</v>
      </c>
      <c r="F107" s="13">
        <v>18524137.51445318</v>
      </c>
      <c r="G107" s="15">
        <v>2.0011013036528882E-2</v>
      </c>
      <c r="H107" s="12">
        <v>139.65460300000001</v>
      </c>
      <c r="I107">
        <f t="shared" si="4"/>
        <v>1.5514998663835198E-4</v>
      </c>
      <c r="J107" s="20">
        <f t="shared" si="5"/>
        <v>-4.879019488768388E-2</v>
      </c>
      <c r="K107">
        <f t="shared" si="6"/>
        <v>1.0512927796007348</v>
      </c>
      <c r="L107" s="3">
        <f t="shared" si="7"/>
        <v>5.9192109204666228E-2</v>
      </c>
    </row>
    <row r="108" spans="1:12" x14ac:dyDescent="0.25">
      <c r="A108" s="6">
        <v>43845</v>
      </c>
      <c r="B108" s="3">
        <v>2.250317137056897E-2</v>
      </c>
      <c r="C108" s="3">
        <v>8.3620708744889822E-3</v>
      </c>
      <c r="D108" s="2">
        <v>1.505384911211753E-4</v>
      </c>
      <c r="E108" s="13">
        <v>2856.5999084534069</v>
      </c>
      <c r="F108" s="13">
        <v>19014306.424389649</v>
      </c>
      <c r="G108" s="15">
        <v>2.0011022656968101E-2</v>
      </c>
      <c r="H108" s="12">
        <v>137.733417</v>
      </c>
      <c r="I108">
        <f t="shared" si="4"/>
        <v>1.5053849112117528E-4</v>
      </c>
      <c r="J108" s="20">
        <f t="shared" si="5"/>
        <v>2.6461092159028921E-2</v>
      </c>
      <c r="K108">
        <f t="shared" si="6"/>
        <v>0.97422104708969393</v>
      </c>
      <c r="L108" s="3">
        <f t="shared" si="7"/>
        <v>5.781673709993862E-2</v>
      </c>
    </row>
    <row r="109" spans="1:12" x14ac:dyDescent="0.25">
      <c r="A109" s="6">
        <v>43846</v>
      </c>
      <c r="B109" s="3">
        <v>2.2418373639672921E-2</v>
      </c>
      <c r="C109" s="3">
        <v>8.0539655284399027E-3</v>
      </c>
      <c r="D109" s="2">
        <v>1.4444544679808921E-4</v>
      </c>
      <c r="E109" s="13">
        <v>2837.8939726889671</v>
      </c>
      <c r="F109" s="13">
        <v>19592604.59115465</v>
      </c>
      <c r="G109" s="15">
        <v>2.001103166731177E-2</v>
      </c>
      <c r="H109" s="12">
        <v>143.26475199999999</v>
      </c>
      <c r="I109">
        <f t="shared" si="4"/>
        <v>1.4444544679808921E-4</v>
      </c>
      <c r="J109" s="20">
        <f t="shared" si="5"/>
        <v>3.0413844915385235E-2</v>
      </c>
      <c r="K109">
        <f t="shared" si="6"/>
        <v>0.97048385455468844</v>
      </c>
      <c r="L109" s="3">
        <f t="shared" si="7"/>
        <v>5.6254655325321583E-2</v>
      </c>
    </row>
    <row r="110" spans="1:12" x14ac:dyDescent="0.25">
      <c r="A110" s="6">
        <v>43847</v>
      </c>
      <c r="B110" s="3">
        <v>2.2510557169613331E-2</v>
      </c>
      <c r="C110" s="3">
        <v>8.3883272483132789E-3</v>
      </c>
      <c r="D110" s="2">
        <v>1.5106073606446511E-4</v>
      </c>
      <c r="E110" s="13">
        <v>2959.9790722571729</v>
      </c>
      <c r="F110" s="13">
        <v>19620638.6479326</v>
      </c>
      <c r="G110" s="15">
        <v>2.001104088525224E-2</v>
      </c>
      <c r="H110" s="12">
        <v>144.94163699999999</v>
      </c>
      <c r="I110">
        <f t="shared" si="4"/>
        <v>1.5106073606446508E-4</v>
      </c>
      <c r="J110" s="20">
        <f t="shared" si="5"/>
        <v>1.430848902580717E-3</v>
      </c>
      <c r="K110">
        <f t="shared" si="6"/>
        <v>0.998571195500769</v>
      </c>
      <c r="L110" s="3">
        <f t="shared" si="7"/>
        <v>5.6325339156754542E-2</v>
      </c>
    </row>
    <row r="111" spans="1:12" x14ac:dyDescent="0.25">
      <c r="A111" s="6">
        <v>43848</v>
      </c>
      <c r="B111" s="3">
        <v>2.24558924810404E-2</v>
      </c>
      <c r="C111" s="3">
        <v>8.1899421795001825E-3</v>
      </c>
      <c r="D111" s="2">
        <v>1.47129968807035E-4</v>
      </c>
      <c r="E111" s="13">
        <v>2889.6098046239231</v>
      </c>
      <c r="F111" s="13">
        <v>19618041.16775085</v>
      </c>
      <c r="G111" s="15">
        <v>2.0011050816874949E-2</v>
      </c>
      <c r="H111" s="12">
        <v>144.13162500000001</v>
      </c>
      <c r="I111">
        <f t="shared" si="4"/>
        <v>1.4712996880703502E-4</v>
      </c>
      <c r="J111" s="20">
        <f t="shared" si="5"/>
        <v>-1.3238509858715108E-4</v>
      </c>
      <c r="K111">
        <f t="shared" si="6"/>
        <v>1.000132402626722</v>
      </c>
      <c r="L111" s="3">
        <f t="shared" si="7"/>
        <v>5.6479926748416939E-2</v>
      </c>
    </row>
    <row r="112" spans="1:12" x14ac:dyDescent="0.25">
      <c r="A112" s="6">
        <v>43849</v>
      </c>
      <c r="B112" s="3">
        <v>2.2479922788014719E-2</v>
      </c>
      <c r="C112" s="3">
        <v>8.2771928606252352E-3</v>
      </c>
      <c r="D112" s="2">
        <v>1.4885652512668961E-4</v>
      </c>
      <c r="E112" s="13">
        <v>2923.019699784124</v>
      </c>
      <c r="F112" s="13">
        <v>19635873.338844821</v>
      </c>
      <c r="G112" s="15">
        <v>2.0011060459871149E-2</v>
      </c>
      <c r="H112" s="12">
        <v>150.066643</v>
      </c>
      <c r="I112">
        <f t="shared" si="4"/>
        <v>1.4885652512668958E-4</v>
      </c>
      <c r="J112" s="20">
        <f t="shared" si="5"/>
        <v>9.0896797195449963E-4</v>
      </c>
      <c r="K112">
        <f t="shared" si="6"/>
        <v>0.99909185750049156</v>
      </c>
      <c r="L112" s="3">
        <f t="shared" si="7"/>
        <v>5.6577491451694266E-2</v>
      </c>
    </row>
    <row r="113" spans="1:12" x14ac:dyDescent="0.25">
      <c r="A113" s="6">
        <v>43850</v>
      </c>
      <c r="B113" s="3">
        <v>2.245724132638921E-2</v>
      </c>
      <c r="C113" s="3">
        <v>8.1965306871341747E-3</v>
      </c>
      <c r="D113" s="2">
        <v>1.4725717414410159E-4</v>
      </c>
      <c r="E113" s="13">
        <v>2913.827675343377</v>
      </c>
      <c r="F113" s="13">
        <v>19769109.62799307</v>
      </c>
      <c r="G113" s="15">
        <v>2.001106850223653E-2</v>
      </c>
      <c r="H113" s="12">
        <v>164.64162200000001</v>
      </c>
      <c r="I113">
        <f t="shared" si="4"/>
        <v>1.4725717414410157E-4</v>
      </c>
      <c r="J113" s="20">
        <f t="shared" si="5"/>
        <v>6.7853508142503571E-3</v>
      </c>
      <c r="K113">
        <f t="shared" si="6"/>
        <v>0.99326037987266835</v>
      </c>
      <c r="L113" s="3">
        <f t="shared" si="7"/>
        <v>5.6343437825696591E-2</v>
      </c>
    </row>
    <row r="114" spans="1:12" x14ac:dyDescent="0.25">
      <c r="A114" s="6">
        <v>43851</v>
      </c>
      <c r="B114" s="3">
        <v>2.3180664901663241E-2</v>
      </c>
      <c r="C114" s="3">
        <v>1.081515730873474E-2</v>
      </c>
      <c r="D114" s="2">
        <v>2.0056202994604331E-4</v>
      </c>
      <c r="E114" s="13">
        <v>3883.361770474291</v>
      </c>
      <c r="F114" s="13">
        <v>19958827.840264931</v>
      </c>
      <c r="G114" s="15">
        <v>2.0011078963556559E-2</v>
      </c>
      <c r="H114" s="12">
        <v>162.669546</v>
      </c>
      <c r="I114">
        <f t="shared" si="4"/>
        <v>2.0056202994604328E-4</v>
      </c>
      <c r="J114" s="20">
        <f t="shared" si="5"/>
        <v>9.5966998940215653E-3</v>
      </c>
      <c r="K114">
        <f t="shared" si="6"/>
        <v>0.99049452133210325</v>
      </c>
      <c r="L114" s="3">
        <f t="shared" si="7"/>
        <v>5.6008428509314506E-2</v>
      </c>
    </row>
    <row r="115" spans="1:12" x14ac:dyDescent="0.25">
      <c r="A115" s="6">
        <v>43852</v>
      </c>
      <c r="B115" s="3">
        <v>2.2903597174528719E-2</v>
      </c>
      <c r="C115" s="3">
        <v>9.8173602869566241E-3</v>
      </c>
      <c r="D115" s="2">
        <v>1.798822922637361E-4</v>
      </c>
      <c r="E115" s="13">
        <v>3504.179607491762</v>
      </c>
      <c r="F115" s="13">
        <v>19846307.254975691</v>
      </c>
      <c r="G115" s="15">
        <v>2.0011091222246601E-2</v>
      </c>
      <c r="H115" s="12">
        <v>165.96591100000001</v>
      </c>
      <c r="I115">
        <f t="shared" si="4"/>
        <v>1.7988229226373616E-4</v>
      </c>
      <c r="J115" s="20">
        <f t="shared" si="5"/>
        <v>-5.6376349447857521E-3</v>
      </c>
      <c r="K115">
        <f t="shared" si="6"/>
        <v>1.0056695980689823</v>
      </c>
      <c r="L115" s="3">
        <f t="shared" si="7"/>
        <v>5.6505856079701378E-2</v>
      </c>
    </row>
    <row r="116" spans="1:12" x14ac:dyDescent="0.25">
      <c r="A116" s="6">
        <v>43853</v>
      </c>
      <c r="B116" s="3">
        <v>2.2650703484629629E-2</v>
      </c>
      <c r="C116" s="3">
        <v>8.8958794357464604E-3</v>
      </c>
      <c r="D116" s="2">
        <v>1.611983418672859E-4</v>
      </c>
      <c r="E116" s="13">
        <v>3101.4645349469652</v>
      </c>
      <c r="F116" s="13">
        <v>19383967.794679541</v>
      </c>
      <c r="G116" s="15">
        <v>2.001110288713491E-2</v>
      </c>
      <c r="H116" s="12">
        <v>172.14163099999999</v>
      </c>
      <c r="I116">
        <f t="shared" si="4"/>
        <v>1.6119834186728593E-4</v>
      </c>
      <c r="J116" s="20">
        <f t="shared" si="5"/>
        <v>-2.3295994280257637E-2</v>
      </c>
      <c r="K116">
        <f t="shared" si="6"/>
        <v>1.0238516419957657</v>
      </c>
      <c r="L116" s="3">
        <f t="shared" si="7"/>
        <v>5.8014811871445963E-2</v>
      </c>
    </row>
    <row r="117" spans="1:12" x14ac:dyDescent="0.25">
      <c r="A117" s="6">
        <v>43854</v>
      </c>
      <c r="B117" s="3">
        <v>2.262435603955296E-2</v>
      </c>
      <c r="C117" s="3">
        <v>8.8003919889996993E-3</v>
      </c>
      <c r="D117" s="2">
        <v>1.5928256131740709E-4</v>
      </c>
      <c r="E117" s="13">
        <v>3069.8734962029648</v>
      </c>
      <c r="F117" s="13">
        <v>19395325.892521281</v>
      </c>
      <c r="G117" s="15">
        <v>2.001111261990288E-2</v>
      </c>
      <c r="H117" s="12">
        <v>172.56696700000001</v>
      </c>
      <c r="I117">
        <f t="shared" si="4"/>
        <v>1.5928256131740709E-4</v>
      </c>
      <c r="J117" s="20">
        <f t="shared" si="5"/>
        <v>5.8595319400289725E-4</v>
      </c>
      <c r="K117">
        <f t="shared" si="6"/>
        <v>0.99941438994607867</v>
      </c>
      <c r="L117" s="3">
        <f t="shared" si="7"/>
        <v>5.8140120375655094E-2</v>
      </c>
    </row>
    <row r="118" spans="1:12" x14ac:dyDescent="0.25">
      <c r="A118" s="6">
        <v>43855</v>
      </c>
      <c r="B118" s="3">
        <v>2.3158184679232901E-2</v>
      </c>
      <c r="C118" s="3">
        <v>1.0743969971827871E-2</v>
      </c>
      <c r="D118" s="2">
        <v>1.9904867263657809E-4</v>
      </c>
      <c r="E118" s="13">
        <v>3584.0506320439722</v>
      </c>
      <c r="F118" s="13">
        <v>18565500.017922211</v>
      </c>
      <c r="G118" s="15">
        <v>2.0011123730744689E-2</v>
      </c>
      <c r="H118" s="12">
        <v>165.198815</v>
      </c>
      <c r="I118">
        <f t="shared" si="4"/>
        <v>1.9904867263657801E-4</v>
      </c>
      <c r="J118" s="20">
        <f t="shared" si="5"/>
        <v>-4.2784837913914409E-2</v>
      </c>
      <c r="K118">
        <f t="shared" si="6"/>
        <v>1.0446972003877082</v>
      </c>
      <c r="L118" s="3">
        <f t="shared" si="7"/>
        <v>6.0937869659287804E-2</v>
      </c>
    </row>
    <row r="119" spans="1:12" x14ac:dyDescent="0.25">
      <c r="A119" s="6">
        <v>43856</v>
      </c>
      <c r="B119" s="3">
        <v>2.2808168189556891E-2</v>
      </c>
      <c r="C119" s="3">
        <v>9.4736914437896259E-3</v>
      </c>
      <c r="D119" s="2">
        <v>1.7286203826073589E-4</v>
      </c>
      <c r="E119" s="13">
        <v>3154.172415546117</v>
      </c>
      <c r="F119" s="13">
        <v>18523832.430747341</v>
      </c>
      <c r="G119" s="15">
        <v>2.0011134167270499E-2</v>
      </c>
      <c r="H119" s="12">
        <v>167.02549999999999</v>
      </c>
      <c r="I119">
        <f t="shared" si="4"/>
        <v>1.7286203826073589E-4</v>
      </c>
      <c r="J119" s="20">
        <f t="shared" si="5"/>
        <v>-2.2443557746705256E-3</v>
      </c>
      <c r="K119">
        <f t="shared" si="6"/>
        <v>1.0022494042380619</v>
      </c>
      <c r="L119" s="3">
        <f t="shared" si="7"/>
        <v>6.1247805599818607E-2</v>
      </c>
    </row>
    <row r="120" spans="1:12" x14ac:dyDescent="0.25">
      <c r="A120" s="6">
        <v>43857</v>
      </c>
      <c r="B120" s="3">
        <v>2.280619116957382E-2</v>
      </c>
      <c r="C120" s="3">
        <v>9.4629680178659869E-3</v>
      </c>
      <c r="D120" s="2">
        <v>1.726514061176118E-4</v>
      </c>
      <c r="E120" s="13">
        <v>3149.3976536556779</v>
      </c>
      <c r="F120" s="13">
        <v>18509369.76773167</v>
      </c>
      <c r="G120" s="15">
        <v>2.0011145814434559E-2</v>
      </c>
      <c r="H120" s="12">
        <v>167.61190500000001</v>
      </c>
      <c r="I120">
        <f t="shared" si="4"/>
        <v>1.726514061176118E-4</v>
      </c>
      <c r="J120" s="20">
        <f t="shared" si="5"/>
        <v>-7.8075976284830428E-4</v>
      </c>
      <c r="K120">
        <f t="shared" si="6"/>
        <v>1.0007813698249675</v>
      </c>
      <c r="L120" s="3">
        <f t="shared" si="7"/>
        <v>6.146831419307739E-2</v>
      </c>
    </row>
    <row r="121" spans="1:12" x14ac:dyDescent="0.25">
      <c r="A121" s="6">
        <v>43858</v>
      </c>
      <c r="B121" s="3">
        <v>2.1884498787652761E-2</v>
      </c>
      <c r="C121" s="3">
        <v>1.036756894993947E-2</v>
      </c>
      <c r="D121" s="2">
        <v>1.8151124009268551E-4</v>
      </c>
      <c r="E121" s="13">
        <v>3495.3291636135668</v>
      </c>
      <c r="F121" s="13">
        <v>18748524.27079301</v>
      </c>
      <c r="G121" s="15">
        <v>2.0011158011757329E-2</v>
      </c>
      <c r="H121" s="12">
        <v>163.46144000000001</v>
      </c>
      <c r="I121">
        <f t="shared" si="4"/>
        <v>1.815112400926854E-4</v>
      </c>
      <c r="J121" s="20">
        <f t="shared" si="5"/>
        <v>1.2920726424638707E-2</v>
      </c>
      <c r="K121">
        <f t="shared" si="6"/>
        <v>0.9872440892089891</v>
      </c>
      <c r="L121" s="3">
        <f t="shared" si="7"/>
        <v>6.0865741100849351E-2</v>
      </c>
    </row>
    <row r="122" spans="1:12" x14ac:dyDescent="0.25">
      <c r="A122" s="6">
        <v>43859</v>
      </c>
      <c r="B122" s="3">
        <v>2.114598695433384E-2</v>
      </c>
      <c r="C122" s="3">
        <v>1.0311529040574811E-2</v>
      </c>
      <c r="D122" s="2">
        <v>1.7443796685698369E-4</v>
      </c>
      <c r="E122" s="13">
        <v>3459.950340242553</v>
      </c>
      <c r="F122" s="13">
        <v>18669164.19607766</v>
      </c>
      <c r="G122" s="15">
        <v>2.0011168446886541E-2</v>
      </c>
      <c r="H122" s="12">
        <v>160.342544</v>
      </c>
      <c r="I122">
        <f t="shared" si="4"/>
        <v>1.7443796685698361E-4</v>
      </c>
      <c r="J122" s="20">
        <f t="shared" si="5"/>
        <v>-4.2328704685828944E-3</v>
      </c>
      <c r="K122">
        <f t="shared" si="6"/>
        <v>1.0042508638245318</v>
      </c>
      <c r="L122" s="3">
        <f t="shared" si="7"/>
        <v>6.1298911044705251E-2</v>
      </c>
    </row>
    <row r="123" spans="1:12" x14ac:dyDescent="0.25">
      <c r="A123" s="6">
        <v>43860</v>
      </c>
      <c r="B123" s="3">
        <v>2.1154266406413592E-2</v>
      </c>
      <c r="C123" s="3">
        <v>1.04018775533933E-2</v>
      </c>
      <c r="D123" s="2">
        <v>1.760352711131004E-4</v>
      </c>
      <c r="E123" s="13">
        <v>3497.2411933428289</v>
      </c>
      <c r="F123" s="13">
        <v>18706350.46873619</v>
      </c>
      <c r="G123" s="15">
        <v>2.0011179325793389E-2</v>
      </c>
      <c r="H123" s="12">
        <v>160.79181600000001</v>
      </c>
      <c r="I123">
        <f t="shared" si="4"/>
        <v>1.760352711131004E-4</v>
      </c>
      <c r="J123" s="20">
        <f t="shared" si="5"/>
        <v>1.9918552468645156E-3</v>
      </c>
      <c r="K123">
        <f t="shared" si="6"/>
        <v>0.99801210435350918</v>
      </c>
      <c r="L123" s="3">
        <f t="shared" si="7"/>
        <v>6.1353090477417958E-2</v>
      </c>
    </row>
    <row r="124" spans="1:12" x14ac:dyDescent="0.25">
      <c r="A124" s="6">
        <v>43861</v>
      </c>
      <c r="B124" s="3">
        <v>2.1174328924383121E-2</v>
      </c>
      <c r="C124" s="3">
        <v>1.0620452750781819E-2</v>
      </c>
      <c r="D124" s="2">
        <v>1.7990476789673911E-4</v>
      </c>
      <c r="E124" s="13">
        <v>3580.641435805454</v>
      </c>
      <c r="F124" s="13">
        <v>18758254.333909031</v>
      </c>
      <c r="G124" s="15">
        <v>2.001119082914506E-2</v>
      </c>
      <c r="H124" s="12">
        <v>161.847838</v>
      </c>
      <c r="I124">
        <f t="shared" si="4"/>
        <v>1.7990476789673902E-4</v>
      </c>
      <c r="J124" s="20">
        <f t="shared" si="5"/>
        <v>2.7746654944580396E-3</v>
      </c>
      <c r="K124">
        <f t="shared" si="6"/>
        <v>0.99723301197174752</v>
      </c>
      <c r="L124" s="3">
        <f t="shared" si="7"/>
        <v>6.1363231978467395E-2</v>
      </c>
    </row>
    <row r="125" spans="1:12" x14ac:dyDescent="0.25">
      <c r="A125" s="6">
        <v>43862</v>
      </c>
      <c r="B125" s="3">
        <v>2.1167983938528329E-2</v>
      </c>
      <c r="C125" s="3">
        <v>1.055129822414903E-2</v>
      </c>
      <c r="D125" s="2">
        <v>1.786797690715273E-4</v>
      </c>
      <c r="E125" s="13">
        <v>3571.7565286027129</v>
      </c>
      <c r="F125" s="13">
        <v>18834453.216897368</v>
      </c>
      <c r="G125" s="15">
        <v>2.001120181016449E-2</v>
      </c>
      <c r="H125" s="12">
        <v>167.61679899999999</v>
      </c>
      <c r="I125">
        <f t="shared" si="4"/>
        <v>1.7867976907152733E-4</v>
      </c>
      <c r="J125" s="20">
        <f t="shared" si="5"/>
        <v>4.0621521401698057E-3</v>
      </c>
      <c r="K125">
        <f t="shared" si="6"/>
        <v>0.99595428218112669</v>
      </c>
      <c r="L125" s="3">
        <f t="shared" si="7"/>
        <v>6.1293653426499985E-2</v>
      </c>
    </row>
    <row r="126" spans="1:12" x14ac:dyDescent="0.25">
      <c r="A126" s="6">
        <v>43863</v>
      </c>
      <c r="B126" s="3">
        <v>2.1174371676447042E-2</v>
      </c>
      <c r="C126" s="3">
        <v>1.0621099967286879E-2</v>
      </c>
      <c r="D126" s="2">
        <v>1.799160946560256E-4</v>
      </c>
      <c r="E126" s="13">
        <v>3601.285977763594</v>
      </c>
      <c r="F126" s="13">
        <v>18865297.856337842</v>
      </c>
      <c r="G126" s="15">
        <v>2.001121252008543E-2</v>
      </c>
      <c r="H126" s="12">
        <v>171.49452299999999</v>
      </c>
      <c r="I126">
        <f t="shared" si="4"/>
        <v>1.7991609465602555E-4</v>
      </c>
      <c r="J126" s="20">
        <f t="shared" si="5"/>
        <v>1.6376710852854526E-3</v>
      </c>
      <c r="K126">
        <f t="shared" si="6"/>
        <v>0.99836500649630022</v>
      </c>
      <c r="L126" s="3">
        <f t="shared" si="7"/>
        <v>6.1373354795985657E-2</v>
      </c>
    </row>
    <row r="127" spans="1:12" x14ac:dyDescent="0.25">
      <c r="A127" s="6">
        <v>43864</v>
      </c>
      <c r="B127" s="3">
        <v>2.1169426618063519E-2</v>
      </c>
      <c r="C127" s="3">
        <v>1.0567020363799589E-2</v>
      </c>
      <c r="D127" s="2">
        <v>1.7895820973043059E-4</v>
      </c>
      <c r="E127" s="13">
        <v>3593.550227715124</v>
      </c>
      <c r="F127" s="13">
        <v>18921115.542708419</v>
      </c>
      <c r="G127" s="15">
        <v>2.0011223199701889E-2</v>
      </c>
      <c r="H127" s="12">
        <v>175.12818899999999</v>
      </c>
      <c r="I127">
        <f t="shared" si="4"/>
        <v>1.7895820973043062E-4</v>
      </c>
      <c r="J127" s="20">
        <f t="shared" si="5"/>
        <v>2.9587492758205158E-3</v>
      </c>
      <c r="K127">
        <f t="shared" si="6"/>
        <v>0.9970499790963917</v>
      </c>
      <c r="L127" s="3">
        <f t="shared" si="7"/>
        <v>6.1371260326143359E-2</v>
      </c>
    </row>
    <row r="128" spans="1:12" x14ac:dyDescent="0.25">
      <c r="A128" s="6">
        <v>43865</v>
      </c>
      <c r="B128" s="3">
        <v>2.1143377053826611E-2</v>
      </c>
      <c r="C128" s="3">
        <v>1.028434256195318E-2</v>
      </c>
      <c r="D128" s="2">
        <v>1.7395658603047459E-4</v>
      </c>
      <c r="E128" s="13">
        <v>3507.3441752858148</v>
      </c>
      <c r="F128" s="13">
        <v>18978892.90325411</v>
      </c>
      <c r="G128" s="15">
        <v>2.0011235641282359E-2</v>
      </c>
      <c r="H128" s="12">
        <v>175.894476</v>
      </c>
      <c r="I128">
        <f t="shared" si="4"/>
        <v>1.7395658603047462E-4</v>
      </c>
      <c r="J128" s="20">
        <f t="shared" si="5"/>
        <v>3.0535916561196252E-3</v>
      </c>
      <c r="K128">
        <f t="shared" si="6"/>
        <v>0.99695570437958558</v>
      </c>
      <c r="L128" s="3">
        <f t="shared" si="7"/>
        <v>6.1358384653143645E-2</v>
      </c>
    </row>
    <row r="129" spans="1:12" x14ac:dyDescent="0.25">
      <c r="A129" s="6">
        <v>43866</v>
      </c>
      <c r="B129" s="3">
        <v>2.1011278396935441E-2</v>
      </c>
      <c r="C129" s="3">
        <v>8.8430027828850129E-3</v>
      </c>
      <c r="D129" s="2">
        <v>1.486422346688575E-4</v>
      </c>
      <c r="E129" s="13">
        <v>3029.299386584576</v>
      </c>
      <c r="F129" s="13">
        <v>19060888.28986324</v>
      </c>
      <c r="G129" s="15">
        <v>2.0011244734998448E-2</v>
      </c>
      <c r="H129" s="12">
        <v>180.92894999999999</v>
      </c>
      <c r="I129">
        <f t="shared" si="4"/>
        <v>1.486422346688575E-4</v>
      </c>
      <c r="J129" s="20">
        <f t="shared" si="5"/>
        <v>4.3203461354202055E-3</v>
      </c>
      <c r="K129">
        <f t="shared" si="6"/>
        <v>0.99569823896125897</v>
      </c>
      <c r="L129" s="3">
        <f t="shared" si="7"/>
        <v>6.1243077779311525E-2</v>
      </c>
    </row>
    <row r="130" spans="1:12" x14ac:dyDescent="0.25">
      <c r="A130" s="6">
        <v>43867</v>
      </c>
      <c r="B130" s="3">
        <v>2.1025380793708619E-2</v>
      </c>
      <c r="C130" s="3">
        <v>8.9972005785976545E-3</v>
      </c>
      <c r="D130" s="2">
        <v>1.513356545939129E-4</v>
      </c>
      <c r="E130" s="13">
        <v>3088.8564463052389</v>
      </c>
      <c r="F130" s="13">
        <v>19102385.525661379</v>
      </c>
      <c r="G130" s="15">
        <v>2.0011254936336549E-2</v>
      </c>
      <c r="H130" s="12">
        <v>180.86483100000001</v>
      </c>
      <c r="I130">
        <f t="shared" ref="I130:I193" si="8">B130*C130*(1-20%)</f>
        <v>1.5133565459391298E-4</v>
      </c>
      <c r="J130" s="20">
        <f t="shared" si="5"/>
        <v>2.1770882430598437E-3</v>
      </c>
      <c r="K130">
        <f t="shared" si="6"/>
        <v>0.99782764117380041</v>
      </c>
      <c r="L130" s="3">
        <f t="shared" si="7"/>
        <v>6.1261371493347927E-2</v>
      </c>
    </row>
    <row r="131" spans="1:12" x14ac:dyDescent="0.25">
      <c r="A131" s="6">
        <v>43868</v>
      </c>
      <c r="B131" s="3">
        <v>2.106438066742837E-2</v>
      </c>
      <c r="C131" s="3">
        <v>9.4228531633902581E-3</v>
      </c>
      <c r="D131" s="2">
        <v>1.5878925280554719E-4</v>
      </c>
      <c r="E131" s="13">
        <v>3237.025488107095</v>
      </c>
      <c r="F131" s="13">
        <v>19118015.46950883</v>
      </c>
      <c r="G131" s="15">
        <v>2.0011265372489651E-2</v>
      </c>
      <c r="H131" s="12">
        <v>187.41916599999999</v>
      </c>
      <c r="I131">
        <f t="shared" si="8"/>
        <v>1.5878925280554722E-4</v>
      </c>
      <c r="J131" s="20">
        <f t="shared" si="5"/>
        <v>8.1821947454963073E-4</v>
      </c>
      <c r="K131">
        <f t="shared" si="6"/>
        <v>0.99918244946122259</v>
      </c>
      <c r="L131" s="3">
        <f t="shared" si="7"/>
        <v>6.1370076478882846E-2</v>
      </c>
    </row>
    <row r="132" spans="1:12" x14ac:dyDescent="0.25">
      <c r="A132" s="6">
        <v>43869</v>
      </c>
      <c r="B132" s="3">
        <v>2.1132705469291139E-2</v>
      </c>
      <c r="C132" s="3">
        <v>1.016758702313708E-2</v>
      </c>
      <c r="D132" s="2">
        <v>1.7189489751467409E-4</v>
      </c>
      <c r="E132" s="13">
        <v>3471.402796218496</v>
      </c>
      <c r="F132" s="13">
        <v>18998063.1541376</v>
      </c>
      <c r="G132" s="15">
        <v>2.0011274519062299E-2</v>
      </c>
      <c r="H132" s="12">
        <v>190.39941899999999</v>
      </c>
      <c r="I132">
        <f t="shared" si="8"/>
        <v>1.7189489751467406E-4</v>
      </c>
      <c r="J132" s="20">
        <f t="shared" ref="J132:J195" si="9">(F132/F131)-1</f>
        <v>-6.2743078936483565E-3</v>
      </c>
      <c r="K132">
        <f t="shared" ref="K132:K195" si="10">1/(1+J132)</f>
        <v>1.0063139233930332</v>
      </c>
      <c r="L132" s="3">
        <f t="shared" ref="L132:L195" si="11">K132*L131+I132</f>
        <v>6.192945733790977E-2</v>
      </c>
    </row>
    <row r="133" spans="1:12" x14ac:dyDescent="0.25">
      <c r="A133" s="6">
        <v>43870</v>
      </c>
      <c r="B133" s="3">
        <v>2.1205130832080071E-2</v>
      </c>
      <c r="C133" s="3">
        <v>1.0957371675002849E-2</v>
      </c>
      <c r="D133" s="2">
        <v>1.858819999553309E-4</v>
      </c>
      <c r="E133" s="13">
        <v>3741.4844137813889</v>
      </c>
      <c r="F133" s="13">
        <v>18999825.595993679</v>
      </c>
      <c r="G133" s="15">
        <v>2.0011286119498942E-2</v>
      </c>
      <c r="H133" s="12">
        <v>187.50495699999999</v>
      </c>
      <c r="I133">
        <f t="shared" si="8"/>
        <v>1.8588199995533104E-4</v>
      </c>
      <c r="J133" s="20">
        <f t="shared" si="9"/>
        <v>9.276955454762259E-5</v>
      </c>
      <c r="K133">
        <f t="shared" si="10"/>
        <v>0.99990723905084433</v>
      </c>
      <c r="L133" s="3">
        <f t="shared" si="11"/>
        <v>6.2109594702621743E-2</v>
      </c>
    </row>
    <row r="134" spans="1:12" x14ac:dyDescent="0.25">
      <c r="A134" s="6">
        <v>43871</v>
      </c>
      <c r="B134" s="3">
        <v>2.1105143405144092E-2</v>
      </c>
      <c r="C134" s="3">
        <v>9.8663237267772163E-3</v>
      </c>
      <c r="D134" s="2">
        <v>1.6658414170816699E-4</v>
      </c>
      <c r="E134" s="13">
        <v>3380.1468899010551</v>
      </c>
      <c r="F134" s="13">
        <v>19061836.650430109</v>
      </c>
      <c r="G134" s="15">
        <v>2.0011297140883601E-2</v>
      </c>
      <c r="H134" s="12">
        <v>194.00790599999999</v>
      </c>
      <c r="I134">
        <f t="shared" si="8"/>
        <v>1.6658414170816709E-4</v>
      </c>
      <c r="J134" s="20">
        <f t="shared" si="9"/>
        <v>3.2637696658386339E-3</v>
      </c>
      <c r="K134">
        <f t="shared" si="10"/>
        <v>0.99674684787339052</v>
      </c>
      <c r="L134" s="3">
        <f t="shared" si="11"/>
        <v>6.2074126884240223E-2</v>
      </c>
    </row>
    <row r="135" spans="1:12" x14ac:dyDescent="0.25">
      <c r="A135" s="6">
        <v>43872</v>
      </c>
      <c r="B135" s="3">
        <v>2.102412463759239E-2</v>
      </c>
      <c r="C135" s="3">
        <v>8.9830943264772034E-3</v>
      </c>
      <c r="D135" s="2">
        <v>1.5108935580088461E-4</v>
      </c>
      <c r="E135" s="13">
        <v>3108.4023847194612</v>
      </c>
      <c r="F135" s="13">
        <v>19253934.85501286</v>
      </c>
      <c r="G135" s="15">
        <v>2.0011306575406989E-2</v>
      </c>
      <c r="H135" s="12">
        <v>209.59870900000001</v>
      </c>
      <c r="I135">
        <f t="shared" si="8"/>
        <v>1.5108935580088463E-4</v>
      </c>
      <c r="J135" s="20">
        <f t="shared" si="9"/>
        <v>1.0077633551561105E-2</v>
      </c>
      <c r="K135">
        <f t="shared" si="10"/>
        <v>0.99002291188635982</v>
      </c>
      <c r="L135" s="3">
        <f t="shared" si="11"/>
        <v>6.1605897206539757E-2</v>
      </c>
    </row>
    <row r="136" spans="1:12" x14ac:dyDescent="0.25">
      <c r="A136" s="6">
        <v>43873</v>
      </c>
      <c r="B136" s="3">
        <v>2.09690658121073E-2</v>
      </c>
      <c r="C136" s="3">
        <v>8.3832242986045784E-3</v>
      </c>
      <c r="D136" s="2">
        <v>1.406307056280772E-4</v>
      </c>
      <c r="E136" s="13">
        <v>2946.8372122932219</v>
      </c>
      <c r="F136" s="13">
        <v>19559213.860695459</v>
      </c>
      <c r="G136" s="15">
        <v>2.0011315377293701E-2</v>
      </c>
      <c r="H136" s="12">
        <v>218.467377</v>
      </c>
      <c r="I136">
        <f t="shared" si="8"/>
        <v>1.406307056280772E-4</v>
      </c>
      <c r="J136" s="20">
        <f t="shared" si="9"/>
        <v>1.5855408672639015E-2</v>
      </c>
      <c r="K136">
        <f t="shared" si="10"/>
        <v>0.9843920615697106</v>
      </c>
      <c r="L136" s="3">
        <f t="shared" si="11"/>
        <v>6.0784986861625423E-2</v>
      </c>
    </row>
    <row r="137" spans="1:12" x14ac:dyDescent="0.25">
      <c r="A137" s="6">
        <v>43874</v>
      </c>
      <c r="B137" s="3">
        <v>2.0963132946002178E-2</v>
      </c>
      <c r="C137" s="3">
        <v>8.3184483788776957E-3</v>
      </c>
      <c r="D137" s="2">
        <v>1.3950459141669549E-4</v>
      </c>
      <c r="E137" s="13">
        <v>2941.9734849239348</v>
      </c>
      <c r="F137" s="13">
        <v>19679709.5018696</v>
      </c>
      <c r="G137" s="15">
        <v>2.0011324531850849E-2</v>
      </c>
      <c r="H137" s="12">
        <v>221.49472499999999</v>
      </c>
      <c r="I137">
        <f t="shared" si="8"/>
        <v>1.3950459141669555E-4</v>
      </c>
      <c r="J137" s="20">
        <f t="shared" si="9"/>
        <v>6.1605564534614743E-3</v>
      </c>
      <c r="K137">
        <f t="shared" si="10"/>
        <v>0.9938771636256778</v>
      </c>
      <c r="L137" s="3">
        <f t="shared" si="11"/>
        <v>6.0552314924473064E-2</v>
      </c>
    </row>
    <row r="138" spans="1:12" x14ac:dyDescent="0.25">
      <c r="A138" s="6">
        <v>43875</v>
      </c>
      <c r="B138" s="3">
        <v>2.099276889675462E-2</v>
      </c>
      <c r="C138" s="3">
        <v>8.6412365233585371E-3</v>
      </c>
      <c r="D138" s="2">
        <v>1.451227850536489E-4</v>
      </c>
      <c r="E138" s="13">
        <v>3057.9319660267411</v>
      </c>
      <c r="F138" s="13">
        <v>19690561.822698168</v>
      </c>
      <c r="G138" s="15">
        <v>2.0011332922191719E-2</v>
      </c>
      <c r="H138" s="12">
        <v>227.03727499999999</v>
      </c>
      <c r="I138">
        <f t="shared" si="8"/>
        <v>1.451227850536489E-4</v>
      </c>
      <c r="J138" s="20">
        <f t="shared" si="9"/>
        <v>5.5144720645072809E-4</v>
      </c>
      <c r="K138">
        <f t="shared" si="10"/>
        <v>0.99944885671997141</v>
      </c>
      <c r="L138" s="3">
        <f t="shared" si="11"/>
        <v>6.0664064708065915E-2</v>
      </c>
    </row>
    <row r="139" spans="1:12" x14ac:dyDescent="0.25">
      <c r="A139" s="6">
        <v>43876</v>
      </c>
      <c r="B139" s="3">
        <v>2.1009557577066979E-2</v>
      </c>
      <c r="C139" s="3">
        <v>8.8254267791657813E-3</v>
      </c>
      <c r="D139" s="2">
        <v>1.483346496472578E-4</v>
      </c>
      <c r="E139" s="13">
        <v>3129.308490148966</v>
      </c>
      <c r="F139" s="13">
        <v>19731429.243526239</v>
      </c>
      <c r="G139" s="15">
        <v>2.0011342253632412E-2</v>
      </c>
      <c r="H139" s="12">
        <v>222.866083</v>
      </c>
      <c r="I139">
        <f t="shared" si="8"/>
        <v>1.4833464964725783E-4</v>
      </c>
      <c r="J139" s="20">
        <f t="shared" si="9"/>
        <v>2.0754827209126248E-3</v>
      </c>
      <c r="K139">
        <f t="shared" si="10"/>
        <v>0.99792881598572081</v>
      </c>
      <c r="L139" s="3">
        <f t="shared" si="11"/>
        <v>6.0686752916648629E-2</v>
      </c>
    </row>
    <row r="140" spans="1:12" x14ac:dyDescent="0.25">
      <c r="A140" s="6">
        <v>43877</v>
      </c>
      <c r="B140" s="3">
        <v>2.1043016890534161E-2</v>
      </c>
      <c r="C140" s="3">
        <v>9.1916962927365287E-3</v>
      </c>
      <c r="D140" s="2">
        <v>1.5473681627257201E-4</v>
      </c>
      <c r="E140" s="13">
        <v>3280.306554477696</v>
      </c>
      <c r="F140" s="13">
        <v>19862017.25579517</v>
      </c>
      <c r="G140" s="15">
        <v>2.0011352645048421E-2</v>
      </c>
      <c r="H140" s="12">
        <v>225.75682699999999</v>
      </c>
      <c r="I140">
        <f t="shared" si="8"/>
        <v>1.5473681627257201E-4</v>
      </c>
      <c r="J140" s="20">
        <f t="shared" si="9"/>
        <v>6.61827436103124E-3</v>
      </c>
      <c r="K140">
        <f t="shared" si="10"/>
        <v>0.99342523920973691</v>
      </c>
      <c r="L140" s="3">
        <f t="shared" si="11"/>
        <v>6.0442488849356435E-2</v>
      </c>
    </row>
    <row r="141" spans="1:12" x14ac:dyDescent="0.25">
      <c r="A141" s="6">
        <v>43878</v>
      </c>
      <c r="B141" s="3">
        <v>2.091351253348691E-2</v>
      </c>
      <c r="C141" s="3">
        <v>7.7964877786646366E-3</v>
      </c>
      <c r="D141" s="2">
        <v>1.3044155590102429E-4</v>
      </c>
      <c r="E141" s="13">
        <v>2768.2711953590319</v>
      </c>
      <c r="F141" s="13">
        <v>19776193.372428179</v>
      </c>
      <c r="G141" s="15">
        <v>2.0011361728114029E-2</v>
      </c>
      <c r="H141" s="12">
        <v>253.91204300000001</v>
      </c>
      <c r="I141">
        <f t="shared" si="8"/>
        <v>1.3044155590102432E-4</v>
      </c>
      <c r="J141" s="20">
        <f t="shared" si="9"/>
        <v>-4.3210053773339308E-3</v>
      </c>
      <c r="K141">
        <f t="shared" si="10"/>
        <v>1.0043397574927966</v>
      </c>
      <c r="L141" s="3">
        <f t="shared" si="11"/>
        <v>6.0835236149124727E-2</v>
      </c>
    </row>
    <row r="142" spans="1:12" x14ac:dyDescent="0.25">
      <c r="A142" s="6">
        <v>43879</v>
      </c>
      <c r="B142" s="3">
        <v>2.0644173099139171E-2</v>
      </c>
      <c r="C142" s="3">
        <v>4.8393008648428886E-3</v>
      </c>
      <c r="D142" s="2">
        <v>7.9922691786104392E-5</v>
      </c>
      <c r="E142" s="13">
        <v>1704.763286649159</v>
      </c>
      <c r="F142" s="13">
        <v>19604114.6614336</v>
      </c>
      <c r="G142" s="15">
        <v>2.0011367471302621E-2</v>
      </c>
      <c r="H142" s="12">
        <v>267.760468</v>
      </c>
      <c r="I142">
        <f t="shared" si="8"/>
        <v>7.9922691786104392E-5</v>
      </c>
      <c r="J142" s="20">
        <f t="shared" si="9"/>
        <v>-8.7013060478307036E-3</v>
      </c>
      <c r="K142">
        <f t="shared" si="10"/>
        <v>1.0087776833571118</v>
      </c>
      <c r="L142" s="3">
        <f t="shared" si="11"/>
        <v>6.1449151280782974E-2</v>
      </c>
    </row>
    <row r="143" spans="1:12" x14ac:dyDescent="0.25">
      <c r="A143" s="6">
        <v>43880</v>
      </c>
      <c r="B143" s="3">
        <v>2.0649193660538301E-2</v>
      </c>
      <c r="C143" s="3">
        <v>4.8940489231934911E-3</v>
      </c>
      <c r="D143" s="2">
        <v>8.0846531199337072E-5</v>
      </c>
      <c r="E143" s="13">
        <v>1690.1414404623599</v>
      </c>
      <c r="F143" s="13">
        <v>19224210.905223321</v>
      </c>
      <c r="G143" s="15">
        <v>2.00113729725841E-2</v>
      </c>
      <c r="H143" s="12">
        <v>270.73380400000002</v>
      </c>
      <c r="I143">
        <f t="shared" si="8"/>
        <v>8.0846531199337072E-5</v>
      </c>
      <c r="J143" s="20">
        <f t="shared" si="9"/>
        <v>-1.9378776485002303E-2</v>
      </c>
      <c r="K143">
        <f t="shared" si="10"/>
        <v>1.0197617347251977</v>
      </c>
      <c r="L143" s="3">
        <f t="shared" si="11"/>
        <v>6.2744339638681687E-2</v>
      </c>
    </row>
    <row r="144" spans="1:12" x14ac:dyDescent="0.25">
      <c r="A144" s="6">
        <v>43881</v>
      </c>
      <c r="B144" s="3">
        <v>2.0654568264420119E-2</v>
      </c>
      <c r="C144" s="3">
        <v>4.9526573620130203E-3</v>
      </c>
      <c r="D144" s="2">
        <v>8.1835999659184632E-5</v>
      </c>
      <c r="E144" s="13">
        <v>1688.2989240748741</v>
      </c>
      <c r="F144" s="13">
        <v>18970770.71549537</v>
      </c>
      <c r="G144" s="15">
        <v>2.0011377296010439E-2</v>
      </c>
      <c r="H144" s="12">
        <v>274.36358100000001</v>
      </c>
      <c r="I144">
        <f t="shared" si="8"/>
        <v>8.1835999659184632E-5</v>
      </c>
      <c r="J144" s="20">
        <f t="shared" si="9"/>
        <v>-1.3183385834530603E-2</v>
      </c>
      <c r="K144">
        <f t="shared" si="10"/>
        <v>1.0133595094015311</v>
      </c>
      <c r="L144" s="3">
        <f t="shared" si="11"/>
        <v>6.3664409233636698E-2</v>
      </c>
    </row>
    <row r="145" spans="1:12" x14ac:dyDescent="0.25">
      <c r="A145" s="6">
        <v>43882</v>
      </c>
      <c r="B145" s="3">
        <v>2.0968918885420341E-2</v>
      </c>
      <c r="C145" s="3">
        <v>8.38810126506403E-3</v>
      </c>
      <c r="D145" s="2">
        <v>1.4071153202385549E-4</v>
      </c>
      <c r="E145" s="13">
        <v>2895.0915585597372</v>
      </c>
      <c r="F145" s="13">
        <v>19211415.832892708</v>
      </c>
      <c r="G145" s="15">
        <v>2.0011384708660689E-2</v>
      </c>
      <c r="H145" s="12">
        <v>259.60002100000003</v>
      </c>
      <c r="I145">
        <f t="shared" si="8"/>
        <v>1.4071153202385551E-4</v>
      </c>
      <c r="J145" s="20">
        <f t="shared" si="9"/>
        <v>1.2685046960204893E-2</v>
      </c>
      <c r="K145">
        <f t="shared" si="10"/>
        <v>0.98747384786782244</v>
      </c>
      <c r="L145" s="3">
        <f t="shared" si="11"/>
        <v>6.3007650690194816E-2</v>
      </c>
    </row>
    <row r="146" spans="1:12" x14ac:dyDescent="0.25">
      <c r="A146" s="6">
        <v>43883</v>
      </c>
      <c r="B146" s="3">
        <v>2.1002544539636781E-2</v>
      </c>
      <c r="C146" s="3">
        <v>8.7477997614338644E-3</v>
      </c>
      <c r="D146" s="2">
        <v>1.46980843290671E-4</v>
      </c>
      <c r="E146" s="13">
        <v>3091.1104685432801</v>
      </c>
      <c r="F146" s="13">
        <v>19661941.911978081</v>
      </c>
      <c r="G146" s="15">
        <v>2.00113915218878E-2</v>
      </c>
      <c r="H146" s="12">
        <v>252.19822500000001</v>
      </c>
      <c r="I146">
        <f t="shared" si="8"/>
        <v>1.4698084329067102E-4</v>
      </c>
      <c r="J146" s="20">
        <f t="shared" si="9"/>
        <v>2.3450956608518592E-2</v>
      </c>
      <c r="K146">
        <f t="shared" si="10"/>
        <v>0.97708638947758697</v>
      </c>
      <c r="L146" s="3">
        <f t="shared" si="11"/>
        <v>6.1710898765638116E-2</v>
      </c>
    </row>
    <row r="147" spans="1:12" x14ac:dyDescent="0.25">
      <c r="A147" s="6">
        <v>43884</v>
      </c>
      <c r="B147" s="3">
        <v>2.098669367714074E-2</v>
      </c>
      <c r="C147" s="3">
        <v>8.5751749734429405E-3</v>
      </c>
      <c r="D147" s="2">
        <v>1.4397165631642439E-4</v>
      </c>
      <c r="E147" s="13">
        <v>3064.3429669080242</v>
      </c>
      <c r="F147" s="13">
        <v>19895762.359472979</v>
      </c>
      <c r="G147" s="15">
        <v>2.0011401962337541E-2</v>
      </c>
      <c r="H147" s="12">
        <v>270.93072999999998</v>
      </c>
      <c r="I147">
        <f t="shared" si="8"/>
        <v>1.4397165631642437E-4</v>
      </c>
      <c r="J147" s="20">
        <f t="shared" si="9"/>
        <v>1.1892032259156249E-2</v>
      </c>
      <c r="K147">
        <f t="shared" si="10"/>
        <v>0.98824772616046197</v>
      </c>
      <c r="L147" s="3">
        <f t="shared" si="11"/>
        <v>6.1129627040776749E-2</v>
      </c>
    </row>
    <row r="148" spans="1:12" x14ac:dyDescent="0.25">
      <c r="A148" s="6">
        <v>43885</v>
      </c>
      <c r="B148" s="3">
        <v>2.0894693207776038E-2</v>
      </c>
      <c r="C148" s="3">
        <v>7.5731724468760557E-3</v>
      </c>
      <c r="D148" s="2">
        <v>1.265912919096462E-4</v>
      </c>
      <c r="E148" s="13">
        <v>3042.8587940230941</v>
      </c>
      <c r="F148" s="13">
        <v>22491037.131060109</v>
      </c>
      <c r="G148" s="15">
        <v>2.0011410820287481E-2</v>
      </c>
      <c r="H148" s="12">
        <v>275.73533400000002</v>
      </c>
      <c r="I148">
        <f t="shared" si="8"/>
        <v>1.265912919096462E-4</v>
      </c>
      <c r="J148" s="20">
        <f t="shared" si="9"/>
        <v>0.1304435952086771</v>
      </c>
      <c r="K148">
        <f t="shared" si="10"/>
        <v>0.88460848841856854</v>
      </c>
      <c r="L148" s="3">
        <f t="shared" si="11"/>
        <v>5.4202378266042017E-2</v>
      </c>
    </row>
    <row r="149" spans="1:12" x14ac:dyDescent="0.25">
      <c r="A149" s="6">
        <v>43886</v>
      </c>
      <c r="B149" s="3">
        <v>2.0822527300180631E-2</v>
      </c>
      <c r="C149" s="3">
        <v>6.7847707159474106E-3</v>
      </c>
      <c r="D149" s="2">
        <v>1.130208587666248E-4</v>
      </c>
      <c r="E149" s="13">
        <v>3024.7536918276201</v>
      </c>
      <c r="F149" s="13">
        <v>24812072.749915201</v>
      </c>
      <c r="G149" s="15">
        <v>2.001141761998072E-2</v>
      </c>
      <c r="H149" s="12">
        <v>256.72731399999998</v>
      </c>
      <c r="I149">
        <f t="shared" si="8"/>
        <v>1.1302085876662484E-4</v>
      </c>
      <c r="J149" s="20">
        <f t="shared" si="9"/>
        <v>0.10319824760992202</v>
      </c>
      <c r="K149">
        <f t="shared" si="10"/>
        <v>0.90645539200818992</v>
      </c>
      <c r="L149" s="3">
        <f t="shared" si="11"/>
        <v>4.9245058897687939E-2</v>
      </c>
    </row>
    <row r="150" spans="1:12" x14ac:dyDescent="0.25">
      <c r="A150" s="6">
        <v>43887</v>
      </c>
      <c r="B150" s="3">
        <v>2.0815178359818162E-2</v>
      </c>
      <c r="C150" s="3">
        <v>6.7045746462432486E-3</v>
      </c>
      <c r="D150" s="2">
        <v>1.1164553367061441E-4</v>
      </c>
      <c r="E150" s="13">
        <v>3012.4421525693228</v>
      </c>
      <c r="F150" s="13">
        <v>25002195.184974451</v>
      </c>
      <c r="G150" s="15">
        <v>2.0011424662439749E-2</v>
      </c>
      <c r="H150" s="12">
        <v>261.54798899999997</v>
      </c>
      <c r="I150">
        <f t="shared" si="8"/>
        <v>1.1164553367061438E-4</v>
      </c>
      <c r="J150" s="20">
        <f t="shared" si="9"/>
        <v>7.6624970825904803E-3</v>
      </c>
      <c r="K150">
        <f t="shared" si="10"/>
        <v>0.99239577030526083</v>
      </c>
      <c r="L150" s="3">
        <f t="shared" si="11"/>
        <v>4.8982233692169579E-2</v>
      </c>
    </row>
    <row r="151" spans="1:12" x14ac:dyDescent="0.25">
      <c r="A151" s="6">
        <v>43888</v>
      </c>
      <c r="B151" s="3">
        <v>2.06243098991747E-2</v>
      </c>
      <c r="C151" s="3">
        <v>4.6309618207869717E-3</v>
      </c>
      <c r="D151" s="2">
        <v>7.6408313378525472E-5</v>
      </c>
      <c r="E151" s="13">
        <v>2080.1961745804279</v>
      </c>
      <c r="F151" s="13">
        <v>25039767.732606512</v>
      </c>
      <c r="G151" s="15">
        <v>2.001143126602763E-2</v>
      </c>
      <c r="H151" s="12">
        <v>261.44341300000002</v>
      </c>
      <c r="I151">
        <f t="shared" si="8"/>
        <v>7.6408313378525472E-5</v>
      </c>
      <c r="J151" s="20">
        <f t="shared" si="9"/>
        <v>1.5027699509617687E-3</v>
      </c>
      <c r="K151">
        <f t="shared" si="10"/>
        <v>0.9984994849779244</v>
      </c>
      <c r="L151" s="3">
        <f t="shared" si="11"/>
        <v>4.8985143428078186E-2</v>
      </c>
    </row>
    <row r="152" spans="1:12" x14ac:dyDescent="0.25">
      <c r="A152" s="6">
        <v>43889</v>
      </c>
      <c r="B152" s="3">
        <v>2.054530901304235E-2</v>
      </c>
      <c r="C152" s="3">
        <v>3.7605458830146832E-3</v>
      </c>
      <c r="D152" s="2">
        <v>6.1809261779408687E-5</v>
      </c>
      <c r="E152" s="13">
        <v>1662.1005390858129</v>
      </c>
      <c r="F152" s="13">
        <v>24598603.209283251</v>
      </c>
      <c r="G152" s="15">
        <v>2.001143507217586E-2</v>
      </c>
      <c r="H152" s="12">
        <v>269.69999799999999</v>
      </c>
      <c r="I152">
        <f t="shared" si="8"/>
        <v>6.1809261779408701E-5</v>
      </c>
      <c r="J152" s="20">
        <f t="shared" si="9"/>
        <v>-1.7618554933669817E-2</v>
      </c>
      <c r="K152">
        <f t="shared" si="10"/>
        <v>1.0179345355331708</v>
      </c>
      <c r="L152" s="3">
        <f t="shared" si="11"/>
        <v>4.9925478485265927E-2</v>
      </c>
    </row>
    <row r="153" spans="1:12" x14ac:dyDescent="0.25">
      <c r="A153" s="6">
        <v>43890</v>
      </c>
      <c r="B153" s="3">
        <v>2.055683305081871E-2</v>
      </c>
      <c r="C153" s="3">
        <v>3.8862944924437492E-3</v>
      </c>
      <c r="D153" s="2">
        <v>6.3911925653985921E-5</v>
      </c>
      <c r="E153" s="13">
        <v>1691.955969525538</v>
      </c>
      <c r="F153" s="13">
        <v>24228864.437999859</v>
      </c>
      <c r="G153" s="15">
        <v>2.0011439107289461E-2</v>
      </c>
      <c r="H153" s="12">
        <v>266.06909999999999</v>
      </c>
      <c r="I153">
        <f t="shared" si="8"/>
        <v>6.3911925653985908E-5</v>
      </c>
      <c r="J153" s="20">
        <f t="shared" si="9"/>
        <v>-1.5030884808282741E-2</v>
      </c>
      <c r="K153">
        <f t="shared" si="10"/>
        <v>1.0152602600187692</v>
      </c>
      <c r="L153" s="3">
        <f t="shared" si="11"/>
        <v>5.075126619416654E-2</v>
      </c>
    </row>
    <row r="154" spans="1:12" x14ac:dyDescent="0.25">
      <c r="A154" s="6">
        <v>43891</v>
      </c>
      <c r="B154" s="3">
        <v>2.0561146784475869E-2</v>
      </c>
      <c r="C154" s="3">
        <v>3.933359728868659E-3</v>
      </c>
      <c r="D154" s="2">
        <v>6.4699509393131759E-5</v>
      </c>
      <c r="E154" s="13">
        <v>1717.4017444177521</v>
      </c>
      <c r="F154" s="13">
        <v>24298570.253024738</v>
      </c>
      <c r="G154" s="15">
        <v>2.0011443178907282E-2</v>
      </c>
      <c r="H154" s="12">
        <v>253.88387</v>
      </c>
      <c r="I154">
        <f t="shared" si="8"/>
        <v>6.4699509393131759E-5</v>
      </c>
      <c r="J154" s="20">
        <f t="shared" si="9"/>
        <v>2.8769740820191458E-3</v>
      </c>
      <c r="K154">
        <f t="shared" si="10"/>
        <v>0.99713127915350475</v>
      </c>
      <c r="L154" s="3">
        <f t="shared" si="11"/>
        <v>5.0670374488242437E-2</v>
      </c>
    </row>
    <row r="155" spans="1:12" x14ac:dyDescent="0.25">
      <c r="A155" s="6">
        <v>43892</v>
      </c>
      <c r="B155" s="3">
        <v>2.0518793479222301E-2</v>
      </c>
      <c r="C155" s="3">
        <v>3.4715321525171029E-3</v>
      </c>
      <c r="D155" s="2">
        <v>5.698532103518279E-5</v>
      </c>
      <c r="E155" s="13">
        <v>1517.8756381915659</v>
      </c>
      <c r="F155" s="13">
        <v>24337915.85372417</v>
      </c>
      <c r="G155" s="15">
        <v>2.0011447054758141E-2</v>
      </c>
      <c r="H155" s="12">
        <v>230.98814300000001</v>
      </c>
      <c r="I155">
        <f t="shared" si="8"/>
        <v>5.6985321035182796E-5</v>
      </c>
      <c r="J155" s="20">
        <f t="shared" si="9"/>
        <v>1.6192557952883213E-3</v>
      </c>
      <c r="K155">
        <f t="shared" si="10"/>
        <v>0.99838336195523458</v>
      </c>
      <c r="L155" s="3">
        <f t="shared" si="11"/>
        <v>5.0645444154137416E-2</v>
      </c>
    </row>
    <row r="156" spans="1:12" x14ac:dyDescent="0.25">
      <c r="A156" s="6">
        <v>43893</v>
      </c>
      <c r="B156" s="3">
        <v>2.0515511810763651E-2</v>
      </c>
      <c r="C156" s="3">
        <v>3.4354928518138031E-3</v>
      </c>
      <c r="D156" s="2">
        <v>5.6384715341744133E-5</v>
      </c>
      <c r="E156" s="13">
        <v>1534.283652488506</v>
      </c>
      <c r="F156" s="13">
        <v>24841180.16966052</v>
      </c>
      <c r="G156" s="15">
        <v>2.0011450061500988E-2</v>
      </c>
      <c r="H156" s="12">
        <v>225.37919299999999</v>
      </c>
      <c r="I156">
        <f t="shared" si="8"/>
        <v>5.6384715341744147E-5</v>
      </c>
      <c r="J156" s="20">
        <f t="shared" si="9"/>
        <v>2.0678200999669327E-2</v>
      </c>
      <c r="K156">
        <f t="shared" si="10"/>
        <v>0.97974072437383619</v>
      </c>
      <c r="L156" s="3">
        <f t="shared" si="11"/>
        <v>4.9675788857151001E-2</v>
      </c>
    </row>
    <row r="157" spans="1:12" x14ac:dyDescent="0.25">
      <c r="A157" s="6">
        <v>43894</v>
      </c>
      <c r="B157" s="3">
        <v>2.0533518778631309E-2</v>
      </c>
      <c r="C157" s="3">
        <v>3.6319502997854991E-3</v>
      </c>
      <c r="D157" s="2">
        <v>5.9661375746960927E-5</v>
      </c>
      <c r="E157" s="13">
        <v>1651.84194437718</v>
      </c>
      <c r="F157" s="13">
        <v>25314073.17297899</v>
      </c>
      <c r="G157" s="15">
        <v>2.0011453986636299E-2</v>
      </c>
      <c r="H157" s="12">
        <v>224.91138799999999</v>
      </c>
      <c r="I157">
        <f t="shared" si="8"/>
        <v>5.9661375746960927E-5</v>
      </c>
      <c r="J157" s="20">
        <f t="shared" si="9"/>
        <v>1.9036656072243696E-2</v>
      </c>
      <c r="K157">
        <f t="shared" si="10"/>
        <v>0.98131896830324217</v>
      </c>
      <c r="L157" s="3">
        <f t="shared" si="11"/>
        <v>4.880745524669608E-2</v>
      </c>
    </row>
    <row r="158" spans="1:12" x14ac:dyDescent="0.25">
      <c r="A158" s="6">
        <v>43895</v>
      </c>
      <c r="B158" s="3">
        <v>2.0539315072775649E-2</v>
      </c>
      <c r="C158" s="3">
        <v>3.6951629662935982E-3</v>
      </c>
      <c r="D158" s="2">
        <v>6.0716893127965173E-5</v>
      </c>
      <c r="E158" s="13">
        <v>1680.5136722195571</v>
      </c>
      <c r="F158" s="13">
        <v>25310089.482241869</v>
      </c>
      <c r="G158" s="15">
        <v>2.0011457833210091E-2</v>
      </c>
      <c r="H158" s="12">
        <v>224.645036</v>
      </c>
      <c r="I158">
        <f t="shared" si="8"/>
        <v>6.0716893127965186E-5</v>
      </c>
      <c r="J158" s="20">
        <f t="shared" si="9"/>
        <v>-1.5737059421050414E-4</v>
      </c>
      <c r="K158">
        <f t="shared" si="10"/>
        <v>1.0001573953636125</v>
      </c>
      <c r="L158" s="3">
        <f t="shared" si="11"/>
        <v>4.8875854206989595E-2</v>
      </c>
    </row>
    <row r="159" spans="1:12" x14ac:dyDescent="0.25">
      <c r="A159" s="6">
        <v>43896</v>
      </c>
      <c r="B159" s="3">
        <v>2.052214992587395E-2</v>
      </c>
      <c r="C159" s="3">
        <v>3.5078391530058428E-3</v>
      </c>
      <c r="D159" s="2">
        <v>5.7590720811069269E-5</v>
      </c>
      <c r="E159" s="13">
        <v>1642.0804118873521</v>
      </c>
      <c r="F159" s="13">
        <v>26056695.028473251</v>
      </c>
      <c r="G159" s="15">
        <v>2.0011461529283219E-2</v>
      </c>
      <c r="H159" s="12">
        <v>219.40311800000001</v>
      </c>
      <c r="I159">
        <f t="shared" si="8"/>
        <v>5.7590720811069282E-5</v>
      </c>
      <c r="J159" s="20">
        <f t="shared" si="9"/>
        <v>2.949833688874226E-2</v>
      </c>
      <c r="K159">
        <f t="shared" si="10"/>
        <v>0.9713468824263578</v>
      </c>
      <c r="L159" s="3">
        <f t="shared" si="11"/>
        <v>4.7532999330695595E-2</v>
      </c>
    </row>
    <row r="160" spans="1:12" x14ac:dyDescent="0.25">
      <c r="A160" s="6">
        <v>43897</v>
      </c>
      <c r="B160" s="3">
        <v>2.05196484948009E-2</v>
      </c>
      <c r="C160" s="3">
        <v>3.4805638080992259E-3</v>
      </c>
      <c r="D160" s="2">
        <v>5.7135956724737432E-5</v>
      </c>
      <c r="E160" s="13">
        <v>1648.799155584494</v>
      </c>
      <c r="F160" s="13">
        <v>26363036.396599442</v>
      </c>
      <c r="G160" s="15">
        <v>2.001146513522967E-2</v>
      </c>
      <c r="H160" s="12">
        <v>226.950177</v>
      </c>
      <c r="I160">
        <f t="shared" si="8"/>
        <v>5.7135956724737412E-5</v>
      </c>
      <c r="J160" s="20">
        <f t="shared" si="9"/>
        <v>1.1756723858932894E-2</v>
      </c>
      <c r="K160">
        <f t="shared" si="10"/>
        <v>0.98837989055897579</v>
      </c>
      <c r="L160" s="3">
        <f t="shared" si="11"/>
        <v>4.7037796633137514E-2</v>
      </c>
    </row>
    <row r="161" spans="1:12" x14ac:dyDescent="0.25">
      <c r="A161" s="6">
        <v>43898</v>
      </c>
      <c r="B161" s="3">
        <v>2.0527109870677279E-2</v>
      </c>
      <c r="C161" s="3">
        <v>3.5619520593583851E-3</v>
      </c>
      <c r="D161" s="2">
        <v>5.84932650212278E-5</v>
      </c>
      <c r="E161" s="13">
        <v>1689.308295914868</v>
      </c>
      <c r="F161" s="13">
        <v>26393645.710107509</v>
      </c>
      <c r="G161" s="15">
        <v>2.001146887557877E-2</v>
      </c>
      <c r="H161" s="12">
        <v>226.39889700000001</v>
      </c>
      <c r="I161">
        <f t="shared" si="8"/>
        <v>5.849326502122782E-5</v>
      </c>
      <c r="J161" s="20">
        <f t="shared" si="9"/>
        <v>1.1610693490533563E-3</v>
      </c>
      <c r="K161">
        <f t="shared" si="10"/>
        <v>0.99884027716957846</v>
      </c>
      <c r="L161" s="3">
        <f t="shared" si="11"/>
        <v>4.7041739091510569E-2</v>
      </c>
    </row>
    <row r="162" spans="1:12" x14ac:dyDescent="0.25">
      <c r="A162" s="6">
        <v>43899</v>
      </c>
      <c r="B162" s="3">
        <v>2.049899755367799E-2</v>
      </c>
      <c r="C162" s="3">
        <v>3.2554677509587229E-3</v>
      </c>
      <c r="D162" s="2">
        <v>5.3387060370384353E-5</v>
      </c>
      <c r="E162" s="13">
        <v>1539.9014784054541</v>
      </c>
      <c r="F162" s="13">
        <v>26324047.63887316</v>
      </c>
      <c r="G162" s="15">
        <v>2.0011472296650401E-2</v>
      </c>
      <c r="H162" s="12">
        <v>224.58141800000001</v>
      </c>
      <c r="I162">
        <f t="shared" si="8"/>
        <v>5.3387060370384367E-5</v>
      </c>
      <c r="J162" s="20">
        <f t="shared" si="9"/>
        <v>-2.6369252659815823E-3</v>
      </c>
      <c r="K162">
        <f t="shared" si="10"/>
        <v>1.002643897024847</v>
      </c>
      <c r="L162" s="3">
        <f t="shared" si="11"/>
        <v>4.7219499665908625E-2</v>
      </c>
    </row>
    <row r="163" spans="1:12" x14ac:dyDescent="0.25">
      <c r="A163" s="6">
        <v>43900</v>
      </c>
      <c r="B163" s="3">
        <v>2.047952019861763E-2</v>
      </c>
      <c r="C163" s="3">
        <v>3.042742732671994E-3</v>
      </c>
      <c r="D163" s="2">
        <v>4.9851129002362477E-5</v>
      </c>
      <c r="E163" s="13">
        <v>1440.553655178659</v>
      </c>
      <c r="F163" s="13">
        <v>26349249.1934864</v>
      </c>
      <c r="G163" s="15">
        <v>2.0011475410255709E-2</v>
      </c>
      <c r="H163" s="12">
        <v>229.644609</v>
      </c>
      <c r="I163">
        <f t="shared" si="8"/>
        <v>4.9851129002362491E-5</v>
      </c>
      <c r="J163" s="20">
        <f t="shared" si="9"/>
        <v>9.5735864632096046E-4</v>
      </c>
      <c r="K163">
        <f t="shared" si="10"/>
        <v>0.99904355701264269</v>
      </c>
      <c r="L163" s="3">
        <f t="shared" si="11"/>
        <v>4.7224188035589004E-2</v>
      </c>
    </row>
    <row r="164" spans="1:12" x14ac:dyDescent="0.25">
      <c r="A164" s="6">
        <v>43901</v>
      </c>
      <c r="B164" s="3">
        <v>2.0517646359404191E-2</v>
      </c>
      <c r="C164" s="3">
        <v>3.4588986825051351E-3</v>
      </c>
      <c r="D164" s="2">
        <v>5.6774767968519549E-5</v>
      </c>
      <c r="E164" s="13">
        <v>1513.5285603443961</v>
      </c>
      <c r="F164" s="13">
        <v>24411198.32783103</v>
      </c>
      <c r="G164" s="15">
        <v>2.0011478581238449E-2</v>
      </c>
      <c r="H164" s="12">
        <v>238.19144499999999</v>
      </c>
      <c r="I164">
        <f t="shared" si="8"/>
        <v>5.6774767968519549E-5</v>
      </c>
      <c r="J164" s="20">
        <f t="shared" si="9"/>
        <v>-7.3552413255648319E-2</v>
      </c>
      <c r="K164">
        <f t="shared" si="10"/>
        <v>1.0793918774338009</v>
      </c>
      <c r="L164" s="3">
        <f t="shared" si="11"/>
        <v>5.1030179751989771E-2</v>
      </c>
    </row>
    <row r="165" spans="1:12" x14ac:dyDescent="0.25">
      <c r="A165" s="6">
        <v>43902</v>
      </c>
      <c r="B165" s="3">
        <v>2.0548623992019208E-2</v>
      </c>
      <c r="C165" s="3">
        <v>3.797023790690053E-3</v>
      </c>
      <c r="D165" s="2">
        <v>6.2418891330913087E-5</v>
      </c>
      <c r="E165" s="13">
        <v>1628.3801956751199</v>
      </c>
      <c r="F165" s="13">
        <v>23868192.462109938</v>
      </c>
      <c r="G165" s="15">
        <v>2.0011482701560331E-2</v>
      </c>
      <c r="H165" s="12">
        <v>242.51787999999999</v>
      </c>
      <c r="I165">
        <f t="shared" si="8"/>
        <v>6.2418891330913074E-5</v>
      </c>
      <c r="J165" s="20">
        <f t="shared" si="9"/>
        <v>-2.2244129863219997E-2</v>
      </c>
      <c r="K165">
        <f t="shared" si="10"/>
        <v>1.0227501879994934</v>
      </c>
      <c r="L165" s="3">
        <f t="shared" si="11"/>
        <v>5.2253544826326388E-2</v>
      </c>
    </row>
    <row r="166" spans="1:12" x14ac:dyDescent="0.25">
      <c r="A166" s="6">
        <v>43903</v>
      </c>
      <c r="B166" s="3">
        <v>2.0575320455079621E-2</v>
      </c>
      <c r="C166" s="3">
        <v>4.0880334118150426E-3</v>
      </c>
      <c r="D166" s="2">
        <v>6.7290077983333605E-5</v>
      </c>
      <c r="E166" s="13">
        <v>1737.6973825551961</v>
      </c>
      <c r="F166" s="13">
        <v>23654959.00665348</v>
      </c>
      <c r="G166" s="15">
        <v>2.0011486874463011E-2</v>
      </c>
      <c r="H166" s="12">
        <v>213.2938</v>
      </c>
      <c r="I166">
        <f t="shared" si="8"/>
        <v>6.7290077983333591E-5</v>
      </c>
      <c r="J166" s="20">
        <f t="shared" si="9"/>
        <v>-8.9337915217065911E-3</v>
      </c>
      <c r="K166">
        <f t="shared" si="10"/>
        <v>1.0090143236095435</v>
      </c>
      <c r="L166" s="3">
        <f t="shared" si="11"/>
        <v>5.2791865267120014E-2</v>
      </c>
    </row>
    <row r="167" spans="1:12" x14ac:dyDescent="0.25">
      <c r="A167" s="6">
        <v>43904</v>
      </c>
      <c r="B167" s="3">
        <v>2.057410136151375E-2</v>
      </c>
      <c r="C167" s="3">
        <v>4.0747145763549118E-3</v>
      </c>
      <c r="D167" s="2">
        <v>6.7066872570530815E-5</v>
      </c>
      <c r="E167" s="13">
        <v>1723.7066517071351</v>
      </c>
      <c r="F167" s="13">
        <v>23541981.147410359</v>
      </c>
      <c r="G167" s="15">
        <v>2.001149061896702E-2</v>
      </c>
      <c r="H167" s="12">
        <v>200.109363</v>
      </c>
      <c r="I167">
        <f t="shared" si="8"/>
        <v>6.7066872570530815E-5</v>
      </c>
      <c r="J167" s="20">
        <f t="shared" si="9"/>
        <v>-4.7760750382760397E-3</v>
      </c>
      <c r="K167">
        <f t="shared" si="10"/>
        <v>1.0047989954004168</v>
      </c>
      <c r="L167" s="3">
        <f t="shared" si="11"/>
        <v>5.311228005828688E-2</v>
      </c>
    </row>
    <row r="168" spans="1:12" x14ac:dyDescent="0.25">
      <c r="A168" s="6">
        <v>43905</v>
      </c>
      <c r="B168" s="3">
        <v>2.0634592679440761E-2</v>
      </c>
      <c r="C168" s="3">
        <v>4.7360642910860944E-3</v>
      </c>
      <c r="D168" s="2">
        <v>7.818140604016475E-5</v>
      </c>
      <c r="E168" s="13">
        <v>1776.231951301437</v>
      </c>
      <c r="F168" s="13">
        <v>20988548.73193676</v>
      </c>
      <c r="G168" s="15">
        <v>2.0011495123595621E-2</v>
      </c>
      <c r="H168" s="12">
        <v>201.39139900000001</v>
      </c>
      <c r="I168">
        <f t="shared" si="8"/>
        <v>7.8181406040164737E-5</v>
      </c>
      <c r="J168" s="20">
        <f t="shared" si="9"/>
        <v>-0.10846293689069919</v>
      </c>
      <c r="K168">
        <f t="shared" si="10"/>
        <v>1.1216583599030945</v>
      </c>
      <c r="L168" s="3">
        <f t="shared" si="11"/>
        <v>5.9652014346932056E-2</v>
      </c>
    </row>
    <row r="169" spans="1:12" x14ac:dyDescent="0.25">
      <c r="A169" s="6">
        <v>43906</v>
      </c>
      <c r="B169" s="3">
        <v>2.0661283787198049E-2</v>
      </c>
      <c r="C169" s="3">
        <v>5.0259246142323778E-3</v>
      </c>
      <c r="D169" s="2">
        <v>8.3073643798175234E-5</v>
      </c>
      <c r="E169" s="13">
        <v>1756.3333879913059</v>
      </c>
      <c r="F169" s="13">
        <v>19447729.97843384</v>
      </c>
      <c r="G169" s="15">
        <v>2.0011500664164499E-2</v>
      </c>
      <c r="H169" s="12">
        <v>192.02983499999999</v>
      </c>
      <c r="I169">
        <f t="shared" si="8"/>
        <v>8.3073643798175234E-5</v>
      </c>
      <c r="J169" s="20">
        <f t="shared" si="9"/>
        <v>-7.3412353239953543E-2</v>
      </c>
      <c r="K169">
        <f t="shared" si="10"/>
        <v>1.0792287200208754</v>
      </c>
      <c r="L169" s="3">
        <f t="shared" si="11"/>
        <v>6.4461240734104558E-2</v>
      </c>
    </row>
    <row r="170" spans="1:12" x14ac:dyDescent="0.25">
      <c r="A170" s="6">
        <v>43907</v>
      </c>
      <c r="B170" s="3">
        <v>2.096316547104966E-2</v>
      </c>
      <c r="C170" s="3">
        <v>8.3448007212001893E-3</v>
      </c>
      <c r="D170" s="2">
        <v>1.3994675067316331E-4</v>
      </c>
      <c r="E170" s="13">
        <v>2731.2847805101192</v>
      </c>
      <c r="F170" s="13">
        <v>18351937.563756201</v>
      </c>
      <c r="G170" s="15">
        <v>2.001150673126947E-2</v>
      </c>
      <c r="H170" s="12">
        <v>134.53658200000001</v>
      </c>
      <c r="I170">
        <f t="shared" si="8"/>
        <v>1.3994675067316331E-4</v>
      </c>
      <c r="J170" s="20">
        <f t="shared" si="9"/>
        <v>-5.6345517749001761E-2</v>
      </c>
      <c r="K170">
        <f t="shared" si="10"/>
        <v>1.0597099031571331</v>
      </c>
      <c r="L170" s="3">
        <f t="shared" si="11"/>
        <v>6.8450161926399744E-2</v>
      </c>
    </row>
    <row r="171" spans="1:12" x14ac:dyDescent="0.25">
      <c r="A171" s="6">
        <v>43908</v>
      </c>
      <c r="B171" s="3">
        <v>2.0959186168601079E-2</v>
      </c>
      <c r="C171" s="3">
        <v>8.2764057374888431E-3</v>
      </c>
      <c r="D171" s="2">
        <v>1.3877338292712539E-4</v>
      </c>
      <c r="E171" s="13">
        <v>2735.833622670722</v>
      </c>
      <c r="F171" s="13">
        <v>18379682.105679031</v>
      </c>
      <c r="G171" s="15">
        <v>2.0011514994387091E-2</v>
      </c>
      <c r="H171" s="12">
        <v>126.53129800000001</v>
      </c>
      <c r="I171">
        <f t="shared" si="8"/>
        <v>1.3877338292712544E-4</v>
      </c>
      <c r="J171" s="20">
        <f t="shared" si="9"/>
        <v>1.5118045070958708E-3</v>
      </c>
      <c r="K171">
        <f t="shared" si="10"/>
        <v>0.99849047759567855</v>
      </c>
      <c r="L171" s="3">
        <f t="shared" si="11"/>
        <v>6.8485608256319538E-2</v>
      </c>
    </row>
    <row r="172" spans="1:12" x14ac:dyDescent="0.25">
      <c r="A172" s="6">
        <v>43909</v>
      </c>
      <c r="B172" s="3">
        <v>2.08586193262826E-2</v>
      </c>
      <c r="C172" s="3">
        <v>7.1804114046110732E-3</v>
      </c>
      <c r="D172" s="2">
        <v>1.198187744759044E-4</v>
      </c>
      <c r="E172" s="13">
        <v>2487.5006585237302</v>
      </c>
      <c r="F172" s="13">
        <v>19271858.027828671</v>
      </c>
      <c r="G172" s="15">
        <v>2.0011524265603171E-2</v>
      </c>
      <c r="H172" s="12">
        <v>126.89110599999999</v>
      </c>
      <c r="I172">
        <f t="shared" si="8"/>
        <v>1.1981877447590443E-4</v>
      </c>
      <c r="J172" s="20">
        <f t="shared" si="9"/>
        <v>4.8541422915795218E-2</v>
      </c>
      <c r="K172">
        <f t="shared" si="10"/>
        <v>0.95370576511816696</v>
      </c>
      <c r="L172" s="3">
        <f t="shared" si="11"/>
        <v>6.543493819615219E-2</v>
      </c>
    </row>
    <row r="173" spans="1:12" x14ac:dyDescent="0.25">
      <c r="A173" s="6">
        <v>43910</v>
      </c>
      <c r="B173" s="3">
        <v>2.092600120478403E-2</v>
      </c>
      <c r="C173" s="3">
        <v>7.9137427373758406E-3</v>
      </c>
      <c r="D173" s="2">
        <v>1.3248239204534219E-4</v>
      </c>
      <c r="E173" s="13">
        <v>2443.396394759829</v>
      </c>
      <c r="F173" s="13">
        <v>17209445.69170101</v>
      </c>
      <c r="G173" s="15">
        <v>2.001153250178829E-2</v>
      </c>
      <c r="H173" s="12">
        <v>124.256942</v>
      </c>
      <c r="I173">
        <f t="shared" si="8"/>
        <v>1.3248239204534219E-4</v>
      </c>
      <c r="J173" s="20">
        <f t="shared" si="9"/>
        <v>-0.10701678754324184</v>
      </c>
      <c r="K173">
        <f t="shared" si="10"/>
        <v>1.1198418806203752</v>
      </c>
      <c r="L173" s="3">
        <f t="shared" si="11"/>
        <v>7.3409266639902437E-2</v>
      </c>
    </row>
    <row r="174" spans="1:12" x14ac:dyDescent="0.25">
      <c r="A174" s="6">
        <v>43911</v>
      </c>
      <c r="B174" s="3">
        <v>2.104992036203935E-2</v>
      </c>
      <c r="C174" s="3">
        <v>9.2680587377986408E-3</v>
      </c>
      <c r="D174" s="2">
        <v>1.5607351867309149E-4</v>
      </c>
      <c r="E174" s="13">
        <v>2568.0486267862002</v>
      </c>
      <c r="F174" s="13">
        <v>15451998.67915974</v>
      </c>
      <c r="G174" s="15">
        <v>2.0011539760911041E-2</v>
      </c>
      <c r="H174" s="12">
        <v>110.569586</v>
      </c>
      <c r="I174">
        <f t="shared" si="8"/>
        <v>1.5607351867309146E-4</v>
      </c>
      <c r="J174" s="20">
        <f t="shared" si="9"/>
        <v>-0.10212107025554995</v>
      </c>
      <c r="K174">
        <f t="shared" si="10"/>
        <v>1.1137359023277393</v>
      </c>
      <c r="L174" s="3">
        <f t="shared" si="11"/>
        <v>8.1914609339082456E-2</v>
      </c>
    </row>
    <row r="175" spans="1:12" x14ac:dyDescent="0.25">
      <c r="A175" s="6">
        <v>43912</v>
      </c>
      <c r="B175" s="3">
        <v>2.116183585342132E-2</v>
      </c>
      <c r="C175" s="3">
        <v>1.0485185814524281E-2</v>
      </c>
      <c r="D175" s="2">
        <v>1.775086248796677E-4</v>
      </c>
      <c r="E175" s="13">
        <v>2812.9088760306358</v>
      </c>
      <c r="F175" s="13">
        <v>14935844.12549559</v>
      </c>
      <c r="G175" s="15">
        <v>2.001155134329928E-2</v>
      </c>
      <c r="H175" s="12">
        <v>117.247541</v>
      </c>
      <c r="I175">
        <f t="shared" si="8"/>
        <v>1.7750862487966764E-4</v>
      </c>
      <c r="J175" s="20">
        <f t="shared" si="9"/>
        <v>-3.3403740472764398E-2</v>
      </c>
      <c r="K175">
        <f t="shared" si="10"/>
        <v>1.0345581106315291</v>
      </c>
      <c r="L175" s="3">
        <f t="shared" si="11"/>
        <v>8.492293209584062E-2</v>
      </c>
    </row>
    <row r="176" spans="1:12" x14ac:dyDescent="0.25">
      <c r="A176" s="6">
        <v>43913</v>
      </c>
      <c r="B176" s="3">
        <v>2.1085054687426729E-2</v>
      </c>
      <c r="C176" s="3">
        <v>9.6476144538914822E-3</v>
      </c>
      <c r="D176" s="2">
        <v>1.627363826908084E-4</v>
      </c>
      <c r="E176" s="13">
        <v>2657.7538527612551</v>
      </c>
      <c r="F176" s="13">
        <v>15333339.92338839</v>
      </c>
      <c r="G176" s="15">
        <v>2.0011561887778199E-2</v>
      </c>
      <c r="H176" s="12">
        <v>115.40986100000001</v>
      </c>
      <c r="I176">
        <f t="shared" si="8"/>
        <v>1.6273638269080837E-4</v>
      </c>
      <c r="J176" s="20">
        <f t="shared" si="9"/>
        <v>2.6613547553985928E-2</v>
      </c>
      <c r="K176">
        <f t="shared" si="10"/>
        <v>0.97407637214860887</v>
      </c>
      <c r="L176" s="3">
        <f t="shared" si="11"/>
        <v>8.288415799082989E-2</v>
      </c>
    </row>
    <row r="177" spans="1:12" x14ac:dyDescent="0.25">
      <c r="A177" s="6">
        <v>43914</v>
      </c>
      <c r="B177" s="3">
        <v>2.106067051861003E-2</v>
      </c>
      <c r="C177" s="3">
        <v>9.3823164273123798E-3</v>
      </c>
      <c r="D177" s="2">
        <v>1.5807829998157479E-4</v>
      </c>
      <c r="E177" s="13">
        <v>2628.5927858688528</v>
      </c>
      <c r="F177" s="13">
        <v>15594564.98104604</v>
      </c>
      <c r="G177" s="15">
        <v>2.0011571694631521E-2</v>
      </c>
      <c r="H177" s="12">
        <v>131.859106</v>
      </c>
      <c r="I177">
        <f t="shared" si="8"/>
        <v>1.5807829998157474E-4</v>
      </c>
      <c r="J177" s="20">
        <f t="shared" si="9"/>
        <v>1.7036409481746118E-2</v>
      </c>
      <c r="K177">
        <f t="shared" si="10"/>
        <v>0.98324896795934036</v>
      </c>
      <c r="L177" s="3">
        <f t="shared" si="11"/>
        <v>8.1653841104643979E-2</v>
      </c>
    </row>
    <row r="178" spans="1:12" x14ac:dyDescent="0.25">
      <c r="A178" s="6">
        <v>43915</v>
      </c>
      <c r="B178" s="3">
        <v>2.1004168726429719E-2</v>
      </c>
      <c r="C178" s="3">
        <v>8.7656255111985618E-3</v>
      </c>
      <c r="D178" s="2">
        <v>1.4729174178392909E-4</v>
      </c>
      <c r="E178" s="13">
        <v>2492.8695694189978</v>
      </c>
      <c r="F178" s="13">
        <v>15824457.369747819</v>
      </c>
      <c r="G178" s="15">
        <v>2.0011580678940811E-2</v>
      </c>
      <c r="H178" s="12">
        <v>136.815865</v>
      </c>
      <c r="I178">
        <f t="shared" si="8"/>
        <v>1.4729174178392909E-4</v>
      </c>
      <c r="J178" s="20">
        <f t="shared" si="9"/>
        <v>1.4741827616300718E-2</v>
      </c>
      <c r="K178">
        <f t="shared" si="10"/>
        <v>0.98547233669185563</v>
      </c>
      <c r="L178" s="3">
        <f t="shared" si="11"/>
        <v>8.0614893335042931E-2</v>
      </c>
    </row>
    <row r="179" spans="1:12" x14ac:dyDescent="0.25">
      <c r="A179" s="6">
        <v>43916</v>
      </c>
      <c r="B179" s="3">
        <v>2.0981217291189711E-2</v>
      </c>
      <c r="C179" s="3">
        <v>8.515331654770272E-3</v>
      </c>
      <c r="D179" s="2">
        <v>1.4292961900422491E-4</v>
      </c>
      <c r="E179" s="13">
        <v>2414.3726863021539</v>
      </c>
      <c r="F179" s="13">
        <v>15776179.79770029</v>
      </c>
      <c r="G179" s="15">
        <v>2.0011590192514962E-2</v>
      </c>
      <c r="H179" s="12">
        <v>131.72647799999999</v>
      </c>
      <c r="I179">
        <f t="shared" si="8"/>
        <v>1.4292961900422488E-4</v>
      </c>
      <c r="J179" s="20">
        <f t="shared" si="9"/>
        <v>-3.0508200641258254E-3</v>
      </c>
      <c r="K179">
        <f t="shared" si="10"/>
        <v>1.0030601560496013</v>
      </c>
      <c r="L179" s="3">
        <f t="shared" si="11"/>
        <v>8.100451710757435E-2</v>
      </c>
    </row>
    <row r="180" spans="1:12" x14ac:dyDescent="0.25">
      <c r="A180" s="6">
        <v>43917</v>
      </c>
      <c r="B180" s="3">
        <v>2.100755672384368E-2</v>
      </c>
      <c r="C180" s="3">
        <v>8.8028251362713816E-3</v>
      </c>
      <c r="D180" s="2">
        <v>1.479406787042384E-4</v>
      </c>
      <c r="E180" s="13">
        <v>2444.3154684423798</v>
      </c>
      <c r="F180" s="13">
        <v>15455738.91965176</v>
      </c>
      <c r="G180" s="15">
        <v>2.0011599563592559E-2</v>
      </c>
      <c r="H180" s="12">
        <v>127.014016</v>
      </c>
      <c r="I180">
        <f t="shared" si="8"/>
        <v>1.4794067870423842E-4</v>
      </c>
      <c r="J180" s="20">
        <f t="shared" si="9"/>
        <v>-2.0311690292426854E-2</v>
      </c>
      <c r="K180">
        <f t="shared" si="10"/>
        <v>1.0207328086812526</v>
      </c>
      <c r="L180" s="3">
        <f t="shared" si="11"/>
        <v>8.2831908941787186E-2</v>
      </c>
    </row>
    <row r="181" spans="1:12" x14ac:dyDescent="0.25">
      <c r="A181" s="6">
        <v>43918</v>
      </c>
      <c r="B181" s="3">
        <v>2.1068489285509539E-2</v>
      </c>
      <c r="C181" s="3">
        <v>9.4675992221710664E-3</v>
      </c>
      <c r="D181" s="2">
        <v>1.595744102174476E-4</v>
      </c>
      <c r="E181" s="13">
        <v>2563.7693804692872</v>
      </c>
      <c r="F181" s="13">
        <v>15068095.538919611</v>
      </c>
      <c r="G181" s="15">
        <v>2.0011609341629821E-2</v>
      </c>
      <c r="H181" s="12">
        <v>133.10525699999999</v>
      </c>
      <c r="I181">
        <f t="shared" si="8"/>
        <v>1.5957441021744766E-4</v>
      </c>
      <c r="J181" s="20">
        <f t="shared" si="9"/>
        <v>-2.508087013809901E-2</v>
      </c>
      <c r="K181">
        <f t="shared" si="10"/>
        <v>1.025726103191402</v>
      </c>
      <c r="L181" s="3">
        <f t="shared" si="11"/>
        <v>8.5122425588981865E-2</v>
      </c>
    </row>
    <row r="182" spans="1:12" x14ac:dyDescent="0.25">
      <c r="A182" s="6">
        <v>43919</v>
      </c>
      <c r="B182" s="3">
        <v>2.1134078691732741E-2</v>
      </c>
      <c r="C182" s="3">
        <v>1.01818678467241E-2</v>
      </c>
      <c r="D182" s="2">
        <v>1.7214751704119251E-4</v>
      </c>
      <c r="E182" s="13">
        <v>2746.805887892393</v>
      </c>
      <c r="F182" s="13">
        <v>15010170.976362601</v>
      </c>
      <c r="G182" s="15">
        <v>2.0011619733625238E-2</v>
      </c>
      <c r="H182" s="12">
        <v>138.44767400000001</v>
      </c>
      <c r="I182">
        <f t="shared" si="8"/>
        <v>1.7214751704119243E-4</v>
      </c>
      <c r="J182" s="20">
        <f t="shared" si="9"/>
        <v>-3.8441860424495156E-3</v>
      </c>
      <c r="K182">
        <f t="shared" si="10"/>
        <v>1.0038590208364866</v>
      </c>
      <c r="L182" s="3">
        <f t="shared" si="11"/>
        <v>8.562306232002323E-2</v>
      </c>
    </row>
    <row r="183" spans="1:12" x14ac:dyDescent="0.25">
      <c r="A183" s="6">
        <v>43920</v>
      </c>
      <c r="B183" s="3">
        <v>2.1222133666667461E-2</v>
      </c>
      <c r="C183" s="3">
        <v>1.114180905771606E-2</v>
      </c>
      <c r="D183" s="2">
        <v>1.891623688890691E-4</v>
      </c>
      <c r="E183" s="13">
        <v>3030.7016663840841</v>
      </c>
      <c r="F183" s="13">
        <v>15133539.08888627</v>
      </c>
      <c r="G183" s="15">
        <v>2.001163085310028E-2</v>
      </c>
      <c r="H183" s="12">
        <v>136.438109</v>
      </c>
      <c r="I183">
        <f t="shared" si="8"/>
        <v>1.8916236888906918E-4</v>
      </c>
      <c r="J183" s="20">
        <f t="shared" si="9"/>
        <v>8.218967839736413E-3</v>
      </c>
      <c r="K183">
        <f t="shared" si="10"/>
        <v>0.99184803291556123</v>
      </c>
      <c r="L183" s="3">
        <f t="shared" si="11"/>
        <v>8.511422830321061E-2</v>
      </c>
    </row>
    <row r="184" spans="1:12" x14ac:dyDescent="0.25">
      <c r="A184" s="6">
        <v>43921</v>
      </c>
      <c r="B184" s="3">
        <v>2.1186592038681319E-2</v>
      </c>
      <c r="C184" s="3">
        <v>1.0754233013342411E-2</v>
      </c>
      <c r="D184" s="2">
        <v>1.8227643803408341E-4</v>
      </c>
      <c r="E184" s="13">
        <v>2926.0610537109542</v>
      </c>
      <c r="F184" s="13">
        <v>15137882.49689194</v>
      </c>
      <c r="G184" s="15">
        <v>2.0011642182538081E-2</v>
      </c>
      <c r="H184" s="12">
        <v>136.634446</v>
      </c>
      <c r="I184">
        <f t="shared" si="8"/>
        <v>1.822764380340833E-4</v>
      </c>
      <c r="J184" s="20">
        <f t="shared" si="9"/>
        <v>2.8700543740356466E-4</v>
      </c>
      <c r="K184">
        <f t="shared" si="10"/>
        <v>0.99971307691108302</v>
      </c>
      <c r="L184" s="3">
        <f t="shared" si="11"/>
        <v>8.5272083503949159E-2</v>
      </c>
    </row>
    <row r="185" spans="1:12" x14ac:dyDescent="0.25">
      <c r="A185" s="6">
        <v>43922</v>
      </c>
      <c r="B185" s="3">
        <v>2.1103784977375029E-2</v>
      </c>
      <c r="C185" s="3">
        <v>9.8529527843833238E-3</v>
      </c>
      <c r="D185" s="2">
        <v>1.663476775630834E-4</v>
      </c>
      <c r="E185" s="13">
        <v>2690.8320736106839</v>
      </c>
      <c r="F185" s="13">
        <v>15198520.51223908</v>
      </c>
      <c r="G185" s="15">
        <v>2.0011653296220101E-2</v>
      </c>
      <c r="H185" s="12">
        <v>132.263747</v>
      </c>
      <c r="I185">
        <f t="shared" si="8"/>
        <v>1.663476775630834E-4</v>
      </c>
      <c r="J185" s="20">
        <f t="shared" si="9"/>
        <v>4.0057131741899621E-3</v>
      </c>
      <c r="K185">
        <f t="shared" si="10"/>
        <v>0.99601026854565822</v>
      </c>
      <c r="L185" s="3">
        <f t="shared" si="11"/>
        <v>8.5098218467779277E-2</v>
      </c>
    </row>
    <row r="186" spans="1:12" x14ac:dyDescent="0.25">
      <c r="A186" s="6">
        <v>43923</v>
      </c>
      <c r="B186" s="3">
        <v>2.1032467677469632E-2</v>
      </c>
      <c r="C186" s="3">
        <v>9.075175034124144E-3</v>
      </c>
      <c r="D186" s="2">
        <v>1.526986604580763E-4</v>
      </c>
      <c r="E186" s="13">
        <v>2479.071867275155</v>
      </c>
      <c r="F186" s="13">
        <v>15201264.34921347</v>
      </c>
      <c r="G186" s="15">
        <v>2.0011663000573131E-2</v>
      </c>
      <c r="H186" s="12">
        <v>129.50861499999999</v>
      </c>
      <c r="I186">
        <f t="shared" si="8"/>
        <v>1.5269866045807635E-4</v>
      </c>
      <c r="J186" s="20">
        <f t="shared" si="9"/>
        <v>1.8053316256549934E-4</v>
      </c>
      <c r="K186">
        <f t="shared" si="10"/>
        <v>0.99981949942377435</v>
      </c>
      <c r="L186" s="3">
        <f t="shared" si="11"/>
        <v>8.523555685076814E-2</v>
      </c>
    </row>
    <row r="187" spans="1:12" x14ac:dyDescent="0.25">
      <c r="A187" s="6">
        <v>43924</v>
      </c>
      <c r="B187" s="3">
        <v>2.1066728609387169E-2</v>
      </c>
      <c r="C187" s="3">
        <v>9.4496454180201389E-3</v>
      </c>
      <c r="D187" s="2">
        <v>1.5925849238109541E-4</v>
      </c>
      <c r="E187" s="13">
        <v>2582.6127274519708</v>
      </c>
      <c r="F187" s="13">
        <v>15209672.462825609</v>
      </c>
      <c r="G187" s="15">
        <v>2.001167286251437E-2</v>
      </c>
      <c r="H187" s="12">
        <v>126.65031500000001</v>
      </c>
      <c r="I187">
        <f t="shared" si="8"/>
        <v>1.5925849238109541E-4</v>
      </c>
      <c r="J187" s="20">
        <f t="shared" si="9"/>
        <v>5.5311936027058195E-4</v>
      </c>
      <c r="K187">
        <f t="shared" si="10"/>
        <v>0.99944718641162777</v>
      </c>
      <c r="L187" s="3">
        <f t="shared" si="11"/>
        <v>8.5347695969109655E-2</v>
      </c>
    </row>
    <row r="188" spans="1:12" x14ac:dyDescent="0.25">
      <c r="A188" s="6">
        <v>43925</v>
      </c>
      <c r="B188" s="3">
        <v>2.0877792016239179E-2</v>
      </c>
      <c r="C188" s="3">
        <v>7.3929695985813244E-3</v>
      </c>
      <c r="D188" s="2">
        <v>1.2347910532924811E-4</v>
      </c>
      <c r="E188" s="13">
        <v>2020.311808202465</v>
      </c>
      <c r="F188" s="13">
        <v>15217399.15684911</v>
      </c>
      <c r="G188" s="15">
        <v>2.001168263048533E-2</v>
      </c>
      <c r="H188" s="12">
        <v>132.92111600000001</v>
      </c>
      <c r="I188">
        <f t="shared" si="8"/>
        <v>1.2347910532924813E-4</v>
      </c>
      <c r="J188" s="20">
        <f t="shared" si="9"/>
        <v>5.080118616878071E-4</v>
      </c>
      <c r="K188">
        <f t="shared" si="10"/>
        <v>0.99949224608332465</v>
      </c>
      <c r="L188" s="3">
        <f t="shared" si="11"/>
        <v>8.5427839447531378E-2</v>
      </c>
    </row>
    <row r="189" spans="1:12" x14ac:dyDescent="0.25">
      <c r="A189" s="6">
        <v>43926</v>
      </c>
      <c r="B189" s="3">
        <v>2.0872059698401061E-2</v>
      </c>
      <c r="C189" s="3">
        <v>7.3250083010892126E-3</v>
      </c>
      <c r="D189" s="2">
        <v>1.223104084412939E-4</v>
      </c>
      <c r="E189" s="13">
        <v>1999.714399374973</v>
      </c>
      <c r="F189" s="13">
        <v>15190641.472723961</v>
      </c>
      <c r="G189" s="15">
        <v>2.001169009765005E-2</v>
      </c>
      <c r="H189" s="12">
        <v>132.770455</v>
      </c>
      <c r="I189">
        <f t="shared" si="8"/>
        <v>1.2231040844129393E-4</v>
      </c>
      <c r="J189" s="20">
        <f t="shared" si="9"/>
        <v>-1.7583611923004394E-3</v>
      </c>
      <c r="K189">
        <f t="shared" si="10"/>
        <v>1.0017614584725203</v>
      </c>
      <c r="L189" s="3">
        <f t="shared" si="11"/>
        <v>8.5700627447556632E-2</v>
      </c>
    </row>
    <row r="190" spans="1:12" x14ac:dyDescent="0.25">
      <c r="A190" s="6">
        <v>43927</v>
      </c>
      <c r="B190" s="3">
        <v>2.088751184750046E-2</v>
      </c>
      <c r="C190" s="3">
        <v>7.4935991586318647E-3</v>
      </c>
      <c r="D190" s="2">
        <v>1.2521811296507411E-4</v>
      </c>
      <c r="E190" s="13">
        <v>2034.0697891533259</v>
      </c>
      <c r="F190" s="13">
        <v>15104665.430800579</v>
      </c>
      <c r="G190" s="15">
        <v>2.0011697641767499E-2</v>
      </c>
      <c r="H190" s="12">
        <v>134.258692</v>
      </c>
      <c r="I190">
        <f t="shared" si="8"/>
        <v>1.2521811296507406E-4</v>
      </c>
      <c r="J190" s="20">
        <f t="shared" si="9"/>
        <v>-5.6598032464763026E-3</v>
      </c>
      <c r="K190">
        <f t="shared" si="10"/>
        <v>1.0056920189538301</v>
      </c>
      <c r="L190" s="3">
        <f t="shared" si="11"/>
        <v>8.631365515630833E-2</v>
      </c>
    </row>
    <row r="191" spans="1:12" x14ac:dyDescent="0.25">
      <c r="A191" s="6">
        <v>43928</v>
      </c>
      <c r="B191" s="3">
        <v>2.0875923357612129E-2</v>
      </c>
      <c r="C191" s="3">
        <v>7.3672195756894609E-3</v>
      </c>
      <c r="D191" s="2">
        <v>1.2303800897663439E-4</v>
      </c>
      <c r="E191" s="13">
        <v>1943.0800384343279</v>
      </c>
      <c r="F191" s="13">
        <v>14675021.4048281</v>
      </c>
      <c r="G191" s="15">
        <v>2.0011705064882101E-2</v>
      </c>
      <c r="H191" s="12">
        <v>142.00486599999999</v>
      </c>
      <c r="I191">
        <f t="shared" si="8"/>
        <v>1.2303800897663436E-4</v>
      </c>
      <c r="J191" s="20">
        <f t="shared" si="9"/>
        <v>-2.8444458299379138E-2</v>
      </c>
      <c r="K191">
        <f t="shared" si="10"/>
        <v>1.0292772333423055</v>
      </c>
      <c r="L191" s="3">
        <f t="shared" si="11"/>
        <v>8.8963718187923493E-2</v>
      </c>
    </row>
    <row r="192" spans="1:12" x14ac:dyDescent="0.25">
      <c r="A192" s="6">
        <v>43929</v>
      </c>
      <c r="B192" s="3">
        <v>2.086672826574805E-2</v>
      </c>
      <c r="C192" s="3">
        <v>7.2668711405994429E-3</v>
      </c>
      <c r="D192" s="2">
        <v>1.213086603464762E-4</v>
      </c>
      <c r="E192" s="13">
        <v>1897.3773278302631</v>
      </c>
      <c r="F192" s="13">
        <v>14528519.182281461</v>
      </c>
      <c r="G192" s="15">
        <v>2.0011713077737189E-2</v>
      </c>
      <c r="H192" s="12">
        <v>141.82407699999999</v>
      </c>
      <c r="I192">
        <f t="shared" si="8"/>
        <v>1.2130866034647615E-4</v>
      </c>
      <c r="J192" s="20">
        <f t="shared" si="9"/>
        <v>-9.9831011148262538E-3</v>
      </c>
      <c r="K192">
        <f t="shared" si="10"/>
        <v>1.0100837683943253</v>
      </c>
      <c r="L192" s="3">
        <f t="shared" si="11"/>
        <v>8.9982116377975013E-2</v>
      </c>
    </row>
    <row r="193" spans="1:12" x14ac:dyDescent="0.25">
      <c r="A193" s="6">
        <v>43930</v>
      </c>
      <c r="B193" s="3">
        <v>2.0878127155076469E-2</v>
      </c>
      <c r="C193" s="3">
        <v>7.3914476932080654E-3</v>
      </c>
      <c r="D193" s="2">
        <v>1.234556678391157E-4</v>
      </c>
      <c r="E193" s="13">
        <v>1933.111322985503</v>
      </c>
      <c r="F193" s="13">
        <v>14553526.98771259</v>
      </c>
      <c r="G193" s="15">
        <v>2.001172050739838E-2</v>
      </c>
      <c r="H193" s="12">
        <v>143.078721</v>
      </c>
      <c r="I193">
        <f t="shared" si="8"/>
        <v>1.234556678391157E-4</v>
      </c>
      <c r="J193" s="20">
        <f t="shared" si="9"/>
        <v>1.7212907328936211E-3</v>
      </c>
      <c r="K193">
        <f t="shared" si="10"/>
        <v>0.99828166701774479</v>
      </c>
      <c r="L193" s="3">
        <f t="shared" si="11"/>
        <v>8.9950952807428722E-2</v>
      </c>
    </row>
    <row r="194" spans="1:12" x14ac:dyDescent="0.25">
      <c r="A194" s="6">
        <v>43931</v>
      </c>
      <c r="B194" s="3">
        <v>2.0879466624448881E-2</v>
      </c>
      <c r="C194" s="3">
        <v>7.4058346812649629E-3</v>
      </c>
      <c r="D194" s="2">
        <v>1.2370390244292629E-4</v>
      </c>
      <c r="E194" s="13">
        <v>1956.5799021728139</v>
      </c>
      <c r="F194" s="13">
        <v>14700089.719935181</v>
      </c>
      <c r="G194" s="15">
        <v>2.0011729707146111E-2</v>
      </c>
      <c r="H194" s="12">
        <v>148.70719099999999</v>
      </c>
      <c r="I194">
        <f t="shared" ref="I194:I257" si="12">B194*C194*(1-20%)</f>
        <v>1.2370390244292626E-4</v>
      </c>
      <c r="J194" s="20">
        <f t="shared" si="9"/>
        <v>1.0070598855269397E-2</v>
      </c>
      <c r="K194">
        <f t="shared" si="10"/>
        <v>0.99002980695935261</v>
      </c>
      <c r="L194" s="3">
        <f t="shared" si="11"/>
        <v>8.9177828346191423E-2</v>
      </c>
    </row>
    <row r="195" spans="1:12" x14ac:dyDescent="0.25">
      <c r="A195" s="6">
        <v>43932</v>
      </c>
      <c r="B195" s="3">
        <v>2.077243814326862E-2</v>
      </c>
      <c r="C195" s="3">
        <v>6.2452214555315062E-3</v>
      </c>
      <c r="D195" s="2">
        <v>1.037827811008338E-4</v>
      </c>
      <c r="E195" s="13">
        <v>1652.163365055598</v>
      </c>
      <c r="F195" s="13">
        <v>14721128.635435659</v>
      </c>
      <c r="G195" s="15">
        <v>2.0011735906701519E-2</v>
      </c>
      <c r="H195" s="12">
        <v>166.25197600000001</v>
      </c>
      <c r="I195">
        <f t="shared" si="12"/>
        <v>1.0378278110083378E-4</v>
      </c>
      <c r="J195" s="20">
        <f t="shared" si="9"/>
        <v>1.4312100062863209E-3</v>
      </c>
      <c r="K195">
        <f t="shared" si="10"/>
        <v>0.99857083542834923</v>
      </c>
      <c r="L195" s="3">
        <f t="shared" si="11"/>
        <v>8.9154161334443122E-2</v>
      </c>
    </row>
    <row r="196" spans="1:12" x14ac:dyDescent="0.25">
      <c r="A196" s="6">
        <v>43933</v>
      </c>
      <c r="B196" s="3">
        <v>2.0642846711274081E-2</v>
      </c>
      <c r="C196" s="3">
        <v>4.8248617456970689E-3</v>
      </c>
      <c r="D196" s="2">
        <v>7.9679105135611894E-5</v>
      </c>
      <c r="E196" s="13">
        <v>1270.686056393231</v>
      </c>
      <c r="F196" s="13">
        <v>14656531.90552357</v>
      </c>
      <c r="G196" s="15">
        <v>2.0011741017188719E-2</v>
      </c>
      <c r="H196" s="12">
        <v>168.57111800000001</v>
      </c>
      <c r="I196">
        <f t="shared" si="12"/>
        <v>7.9679105135611894E-5</v>
      </c>
      <c r="J196" s="20">
        <f t="shared" ref="J196:J259" si="13">(F196/F195)-1</f>
        <v>-4.3880283578663359E-3</v>
      </c>
      <c r="K196">
        <f t="shared" ref="K196:K259" si="14">1/(1+J196)</f>
        <v>1.004407368013694</v>
      </c>
      <c r="L196" s="3">
        <f t="shared" ref="L196:L259" si="15">K196*L195+I196</f>
        <v>8.9626775638531872E-2</v>
      </c>
    </row>
    <row r="197" spans="1:12" x14ac:dyDescent="0.25">
      <c r="A197" s="6">
        <v>43934</v>
      </c>
      <c r="B197" s="3">
        <v>2.0630296318300271E-2</v>
      </c>
      <c r="C197" s="3">
        <v>4.6878879253157459E-3</v>
      </c>
      <c r="D197" s="2">
        <v>7.7370013604996591E-5</v>
      </c>
      <c r="E197" s="13">
        <v>1242.9916080401899</v>
      </c>
      <c r="F197" s="13">
        <v>14755183.013777271</v>
      </c>
      <c r="G197" s="15">
        <v>2.001174622940605E-2</v>
      </c>
      <c r="H197" s="12">
        <v>170.50718800000001</v>
      </c>
      <c r="I197">
        <f t="shared" si="12"/>
        <v>7.7370013604996578E-5</v>
      </c>
      <c r="J197" s="20">
        <f t="shared" si="13"/>
        <v>6.7308629960762811E-3</v>
      </c>
      <c r="K197">
        <f t="shared" si="14"/>
        <v>0.99331413862087736</v>
      </c>
      <c r="L197" s="3">
        <f t="shared" si="15"/>
        <v>8.9104913454359919E-2</v>
      </c>
    </row>
    <row r="198" spans="1:12" x14ac:dyDescent="0.25">
      <c r="A198" s="6">
        <v>43935</v>
      </c>
      <c r="B198" s="3">
        <v>2.062718418434837E-2</v>
      </c>
      <c r="C198" s="3">
        <v>4.6539338851493139E-3</v>
      </c>
      <c r="D198" s="2">
        <v>7.6798041144603897E-5</v>
      </c>
      <c r="E198" s="13">
        <v>1233.2086686956491</v>
      </c>
      <c r="F198" s="13">
        <v>14746044.61800064</v>
      </c>
      <c r="G198" s="15">
        <v>2.0011751620850469E-2</v>
      </c>
      <c r="H198" s="12">
        <v>165.67187699999999</v>
      </c>
      <c r="I198">
        <f t="shared" si="12"/>
        <v>7.6798041144603924E-5</v>
      </c>
      <c r="J198" s="20">
        <f t="shared" si="13"/>
        <v>-6.1933462757446378E-4</v>
      </c>
      <c r="K198">
        <f t="shared" si="14"/>
        <v>1.0006197184406642</v>
      </c>
      <c r="L198" s="3">
        <f t="shared" si="15"/>
        <v>8.9236931453525986E-2</v>
      </c>
    </row>
    <row r="199" spans="1:12" x14ac:dyDescent="0.25">
      <c r="A199" s="6">
        <v>43936</v>
      </c>
      <c r="B199" s="3">
        <v>2.062805371264418E-2</v>
      </c>
      <c r="C199" s="3">
        <v>4.6634216270868461E-3</v>
      </c>
      <c r="D199" s="2">
        <v>7.6957849446603201E-5</v>
      </c>
      <c r="E199" s="13">
        <v>1231.9817361698981</v>
      </c>
      <c r="F199" s="13">
        <v>14701248.4752333</v>
      </c>
      <c r="G199" s="15">
        <v>2.0011755361904849E-2</v>
      </c>
      <c r="H199" s="12">
        <v>157.93145000000001</v>
      </c>
      <c r="I199">
        <f t="shared" si="12"/>
        <v>7.6957849446603188E-5</v>
      </c>
      <c r="J199" s="20">
        <f t="shared" si="13"/>
        <v>-3.0378412603374594E-3</v>
      </c>
      <c r="K199">
        <f t="shared" si="14"/>
        <v>1.0030470978599406</v>
      </c>
      <c r="L199" s="3">
        <f t="shared" si="15"/>
        <v>8.9585802965832295E-2</v>
      </c>
    </row>
    <row r="200" spans="1:12" x14ac:dyDescent="0.25">
      <c r="A200" s="6">
        <v>43937</v>
      </c>
      <c r="B200" s="3">
        <v>2.0626250036353742E-2</v>
      </c>
      <c r="C200" s="3">
        <v>4.6437411929045984E-3</v>
      </c>
      <c r="D200" s="2">
        <v>7.6626373559172657E-5</v>
      </c>
      <c r="E200" s="13">
        <v>1224.6488384355571</v>
      </c>
      <c r="F200" s="13">
        <v>14675696.041140599</v>
      </c>
      <c r="G200" s="15">
        <v>2.0011760312051569E-2</v>
      </c>
      <c r="H200" s="12">
        <v>156.89054200000001</v>
      </c>
      <c r="I200">
        <f t="shared" si="12"/>
        <v>7.6626373559172685E-5</v>
      </c>
      <c r="J200" s="20">
        <f t="shared" si="13"/>
        <v>-1.7381132041777159E-3</v>
      </c>
      <c r="K200">
        <f t="shared" si="14"/>
        <v>1.0017411395017359</v>
      </c>
      <c r="L200" s="3">
        <f t="shared" si="15"/>
        <v>8.9818410719729999E-2</v>
      </c>
    </row>
    <row r="201" spans="1:12" x14ac:dyDescent="0.25">
      <c r="A201" s="6">
        <v>43938</v>
      </c>
      <c r="B201" s="3">
        <v>2.0683168042503419E-2</v>
      </c>
      <c r="C201" s="3">
        <v>5.2665598031371337E-3</v>
      </c>
      <c r="D201" s="2">
        <v>8.7143313131343258E-5</v>
      </c>
      <c r="E201" s="13">
        <v>1390.4311050114679</v>
      </c>
      <c r="F201" s="13">
        <v>14698057.242576471</v>
      </c>
      <c r="G201" s="15">
        <v>2.0011765197438011E-2</v>
      </c>
      <c r="H201" s="12">
        <v>158.093593</v>
      </c>
      <c r="I201">
        <f t="shared" si="12"/>
        <v>8.7143313131343258E-5</v>
      </c>
      <c r="J201" s="20">
        <f t="shared" si="13"/>
        <v>1.5236893277965624E-3</v>
      </c>
      <c r="K201">
        <f t="shared" si="14"/>
        <v>0.99847862876931126</v>
      </c>
      <c r="L201" s="3">
        <f t="shared" si="15"/>
        <v>8.9768906886806152E-2</v>
      </c>
    </row>
    <row r="202" spans="1:12" x14ac:dyDescent="0.25">
      <c r="A202" s="6">
        <v>43939</v>
      </c>
      <c r="B202" s="3">
        <v>2.0723777390193099E-2</v>
      </c>
      <c r="C202" s="3">
        <v>5.7077332729781639E-3</v>
      </c>
      <c r="D202" s="2">
        <v>9.462863500143818E-5</v>
      </c>
      <c r="E202" s="13">
        <v>1512.752975961002</v>
      </c>
      <c r="F202" s="13">
        <v>14748381.6154858</v>
      </c>
      <c r="G202" s="15">
        <v>2.001177133730354E-2</v>
      </c>
      <c r="H202" s="12">
        <v>157.44159300000001</v>
      </c>
      <c r="I202">
        <f t="shared" si="12"/>
        <v>9.462863500143818E-5</v>
      </c>
      <c r="J202" s="20">
        <f t="shared" si="13"/>
        <v>3.4238792296681364E-3</v>
      </c>
      <c r="K202">
        <f t="shared" si="14"/>
        <v>0.99658780371830835</v>
      </c>
      <c r="L202" s="3">
        <f t="shared" si="15"/>
        <v>8.9557226391516906E-2</v>
      </c>
    </row>
    <row r="203" spans="1:12" x14ac:dyDescent="0.25">
      <c r="A203" s="6">
        <v>43940</v>
      </c>
      <c r="B203" s="3">
        <v>2.0728323991339549E-2</v>
      </c>
      <c r="C203" s="3">
        <v>5.757335107550496E-3</v>
      </c>
      <c r="D203" s="2">
        <v>9.5471925948816314E-5</v>
      </c>
      <c r="E203" s="13">
        <v>1530.803286073763</v>
      </c>
      <c r="F203" s="13">
        <v>14798962.451436959</v>
      </c>
      <c r="G203" s="15">
        <v>2.0011777399717032E-2</v>
      </c>
      <c r="H203" s="12">
        <v>159.30176800000001</v>
      </c>
      <c r="I203">
        <f t="shared" si="12"/>
        <v>9.5471925948816341E-5</v>
      </c>
      <c r="J203" s="20">
        <f t="shared" si="13"/>
        <v>3.429585514525213E-3</v>
      </c>
      <c r="K203">
        <f t="shared" si="14"/>
        <v>0.99658213634116977</v>
      </c>
      <c r="L203" s="3">
        <f t="shared" si="15"/>
        <v>8.9346603927996524E-2</v>
      </c>
    </row>
    <row r="204" spans="1:12" x14ac:dyDescent="0.25">
      <c r="A204" s="6">
        <v>43941</v>
      </c>
      <c r="B204" s="3">
        <v>2.074019294018371E-2</v>
      </c>
      <c r="C204" s="3">
        <v>5.8873377005349541E-3</v>
      </c>
      <c r="D204" s="2">
        <v>9.7683615850489996E-5</v>
      </c>
      <c r="E204" s="13">
        <v>1579.8024125291711</v>
      </c>
      <c r="F204" s="13">
        <v>14955589.40880953</v>
      </c>
      <c r="G204" s="15">
        <v>2.001178295779632E-2</v>
      </c>
      <c r="H204" s="12">
        <v>162.896603</v>
      </c>
      <c r="I204">
        <f t="shared" si="12"/>
        <v>9.7683615850489955E-5</v>
      </c>
      <c r="J204" s="20">
        <f t="shared" si="13"/>
        <v>1.0583644487682564E-2</v>
      </c>
      <c r="K204">
        <f t="shared" si="14"/>
        <v>0.9895271959472014</v>
      </c>
      <c r="L204" s="3">
        <f t="shared" si="15"/>
        <v>8.8508578068126106E-2</v>
      </c>
    </row>
    <row r="205" spans="1:12" x14ac:dyDescent="0.25">
      <c r="A205" s="6">
        <v>43942</v>
      </c>
      <c r="B205" s="3">
        <v>2.076636374926279E-2</v>
      </c>
      <c r="C205" s="3">
        <v>6.1722663812156754E-3</v>
      </c>
      <c r="D205" s="2">
        <v>1.025404230637365E-4</v>
      </c>
      <c r="E205" s="13">
        <v>1621.098706501331</v>
      </c>
      <c r="F205" s="13">
        <v>14618264.165373821</v>
      </c>
      <c r="G205" s="15">
        <v>2.001179000884824E-2</v>
      </c>
      <c r="H205" s="12">
        <v>171.51388399999999</v>
      </c>
      <c r="I205">
        <f t="shared" si="12"/>
        <v>1.0254042306373651E-4</v>
      </c>
      <c r="J205" s="20">
        <f t="shared" si="13"/>
        <v>-2.2555128668951596E-2</v>
      </c>
      <c r="K205">
        <f t="shared" si="14"/>
        <v>1.0230756018375102</v>
      </c>
      <c r="L205" s="3">
        <f t="shared" si="15"/>
        <v>9.0653507197894112E-2</v>
      </c>
    </row>
    <row r="206" spans="1:12" x14ac:dyDescent="0.25">
      <c r="A206" s="6">
        <v>43943</v>
      </c>
      <c r="B206" s="3">
        <v>2.076349795349618E-2</v>
      </c>
      <c r="C206" s="3">
        <v>6.1409750308775253E-3</v>
      </c>
      <c r="D206" s="2">
        <v>1.0200649798887731E-4</v>
      </c>
      <c r="E206" s="13">
        <v>1635.994117347436</v>
      </c>
      <c r="F206" s="13">
        <v>14824250.50079827</v>
      </c>
      <c r="G206" s="15">
        <v>2.001179653374471E-2</v>
      </c>
      <c r="H206" s="12">
        <v>175.58945800000001</v>
      </c>
      <c r="I206">
        <f t="shared" si="12"/>
        <v>1.0200649798887732E-4</v>
      </c>
      <c r="J206" s="20">
        <f t="shared" si="13"/>
        <v>1.4091025657640532E-2</v>
      </c>
      <c r="K206">
        <f t="shared" si="14"/>
        <v>0.98610477235167082</v>
      </c>
      <c r="L206" s="3">
        <f t="shared" si="15"/>
        <v>8.9495862576248794E-2</v>
      </c>
    </row>
    <row r="207" spans="1:12" x14ac:dyDescent="0.25">
      <c r="A207" s="6">
        <v>43944</v>
      </c>
      <c r="B207" s="3">
        <v>2.109208850141309E-2</v>
      </c>
      <c r="C207" s="3">
        <v>9.7592783170824988E-3</v>
      </c>
      <c r="D207" s="2">
        <v>1.6467484957906071E-4</v>
      </c>
      <c r="E207" s="13">
        <v>2564.159444312485</v>
      </c>
      <c r="F207" s="13">
        <v>14712109.118189931</v>
      </c>
      <c r="G207" s="15">
        <v>2.001180366605285E-2</v>
      </c>
      <c r="H207" s="12">
        <v>184.12377499999999</v>
      </c>
      <c r="I207">
        <f t="shared" si="12"/>
        <v>1.6467484957906071E-4</v>
      </c>
      <c r="J207" s="20">
        <f t="shared" si="13"/>
        <v>-7.5647252859293301E-3</v>
      </c>
      <c r="K207">
        <f t="shared" si="14"/>
        <v>1.0076223865461742</v>
      </c>
      <c r="L207" s="3">
        <f t="shared" si="15"/>
        <v>9.0342709484667313E-2</v>
      </c>
    </row>
    <row r="208" spans="1:12" x14ac:dyDescent="0.25">
      <c r="A208" s="6">
        <v>43945</v>
      </c>
      <c r="B208" s="3">
        <v>2.0878500322385252E-2</v>
      </c>
      <c r="C208" s="3">
        <v>7.4013881943818726E-3</v>
      </c>
      <c r="D208" s="2">
        <v>1.2362390864200019E-4</v>
      </c>
      <c r="E208" s="13">
        <v>1895.0236396013961</v>
      </c>
      <c r="F208" s="13">
        <v>14276256.42024805</v>
      </c>
      <c r="G208" s="15">
        <v>2.0011814096766539E-2</v>
      </c>
      <c r="H208" s="12">
        <v>181.068656</v>
      </c>
      <c r="I208">
        <f t="shared" si="12"/>
        <v>1.2362390864200027E-4</v>
      </c>
      <c r="J208" s="20">
        <f t="shared" si="13"/>
        <v>-2.9625439455380098E-2</v>
      </c>
      <c r="K208">
        <f t="shared" si="14"/>
        <v>1.0305299011948055</v>
      </c>
      <c r="L208" s="3">
        <f t="shared" si="15"/>
        <v>9.3224487387547225E-2</v>
      </c>
    </row>
    <row r="209" spans="1:12" x14ac:dyDescent="0.25">
      <c r="A209" s="6">
        <v>43946</v>
      </c>
      <c r="B209" s="3">
        <v>2.1146192663734641E-2</v>
      </c>
      <c r="C209" s="3">
        <v>1.031781284415509E-2</v>
      </c>
      <c r="D209" s="2">
        <v>1.7454596661668751E-4</v>
      </c>
      <c r="E209" s="13">
        <v>2595.8120418038111</v>
      </c>
      <c r="F209" s="13">
        <v>14004610.269453499</v>
      </c>
      <c r="G209" s="15">
        <v>2.001182221057856E-2</v>
      </c>
      <c r="H209" s="12">
        <v>172.24242100000001</v>
      </c>
      <c r="I209">
        <f t="shared" si="12"/>
        <v>1.7454596661668753E-4</v>
      </c>
      <c r="J209" s="20">
        <f t="shared" si="13"/>
        <v>-1.9027827940192643E-2</v>
      </c>
      <c r="K209">
        <f t="shared" si="14"/>
        <v>1.0193969089869683</v>
      </c>
      <c r="L209" s="3">
        <f t="shared" si="15"/>
        <v>9.5207300251376942E-2</v>
      </c>
    </row>
    <row r="210" spans="1:12" x14ac:dyDescent="0.25">
      <c r="A210" s="6">
        <v>43947</v>
      </c>
      <c r="B210" s="3">
        <v>2.1192230485042429E-2</v>
      </c>
      <c r="C210" s="3">
        <v>1.081575519448579E-2</v>
      </c>
      <c r="D210" s="2">
        <v>1.8336798156107031E-4</v>
      </c>
      <c r="E210" s="13">
        <v>2749.3594082306631</v>
      </c>
      <c r="F210" s="13">
        <v>14143277.785140971</v>
      </c>
      <c r="G210" s="15">
        <v>2.0011835413640881E-2</v>
      </c>
      <c r="H210" s="12">
        <v>176.37833800000001</v>
      </c>
      <c r="I210">
        <f t="shared" si="12"/>
        <v>1.8336798156107022E-4</v>
      </c>
      <c r="J210" s="20">
        <f t="shared" si="13"/>
        <v>9.9015619156450629E-3</v>
      </c>
      <c r="K210">
        <f t="shared" si="14"/>
        <v>0.99019551777218451</v>
      </c>
      <c r="L210" s="3">
        <f t="shared" si="15"/>
        <v>9.4457209949665097E-2</v>
      </c>
    </row>
    <row r="211" spans="1:12" x14ac:dyDescent="0.25">
      <c r="A211" s="6">
        <v>43948</v>
      </c>
      <c r="B211" s="3">
        <v>2.1088554041426989E-2</v>
      </c>
      <c r="C211" s="3">
        <v>9.6874124564695109E-3</v>
      </c>
      <c r="D211" s="2">
        <v>1.6343481688788021E-4</v>
      </c>
      <c r="E211" s="13">
        <v>2474.499279272206</v>
      </c>
      <c r="F211" s="13">
        <v>14215030.465381609</v>
      </c>
      <c r="G211" s="15">
        <v>2.0011845744171392E-2</v>
      </c>
      <c r="H211" s="12">
        <v>184.29633699999999</v>
      </c>
      <c r="I211">
        <f t="shared" si="12"/>
        <v>1.6343481688788021E-4</v>
      </c>
      <c r="J211" s="20">
        <f t="shared" si="13"/>
        <v>5.073270944025543E-3</v>
      </c>
      <c r="K211">
        <f t="shared" si="14"/>
        <v>0.99495233721690712</v>
      </c>
      <c r="L211" s="3">
        <f t="shared" si="15"/>
        <v>9.4143856623295261E-2</v>
      </c>
    </row>
    <row r="212" spans="1:12" x14ac:dyDescent="0.25">
      <c r="A212" s="6">
        <v>43949</v>
      </c>
      <c r="B212" s="3">
        <v>2.099010693680739E-2</v>
      </c>
      <c r="C212" s="3">
        <v>8.6146595654444484E-3</v>
      </c>
      <c r="D212" s="2">
        <v>1.446581004022957E-4</v>
      </c>
      <c r="E212" s="13">
        <v>2218.060624538432</v>
      </c>
      <c r="F212" s="13">
        <v>14335286.06721418</v>
      </c>
      <c r="G212" s="15">
        <v>2.0011855127713411E-2</v>
      </c>
      <c r="H212" s="12">
        <v>187.46632500000001</v>
      </c>
      <c r="I212">
        <f t="shared" si="12"/>
        <v>1.4465810040229573E-4</v>
      </c>
      <c r="J212" s="20">
        <f t="shared" si="13"/>
        <v>8.4597498489666911E-3</v>
      </c>
      <c r="K212">
        <f t="shared" si="14"/>
        <v>0.99161121715543565</v>
      </c>
      <c r="L212" s="3">
        <f t="shared" si="15"/>
        <v>9.3498762354334922E-2</v>
      </c>
    </row>
    <row r="213" spans="1:12" x14ac:dyDescent="0.25">
      <c r="A213" s="6">
        <v>43950</v>
      </c>
      <c r="B213" s="3">
        <v>2.0917648378130541E-2</v>
      </c>
      <c r="C213" s="3">
        <v>7.8221711008222821E-3</v>
      </c>
      <c r="D213" s="2">
        <v>1.308971397124598E-4</v>
      </c>
      <c r="E213" s="13">
        <v>2019.061662592276</v>
      </c>
      <c r="F213" s="13">
        <v>14362360.548968909</v>
      </c>
      <c r="G213" s="15">
        <v>2.0011864603035601E-2</v>
      </c>
      <c r="H213" s="12">
        <v>191.726203</v>
      </c>
      <c r="I213">
        <f t="shared" si="12"/>
        <v>1.3089713971245983E-4</v>
      </c>
      <c r="J213" s="20">
        <f t="shared" si="13"/>
        <v>1.8886600258818387E-3</v>
      </c>
      <c r="K213">
        <f t="shared" si="14"/>
        <v>0.99811490028659167</v>
      </c>
      <c r="L213" s="3">
        <f t="shared" si="15"/>
        <v>9.345340500392918E-2</v>
      </c>
    </row>
    <row r="214" spans="1:12" x14ac:dyDescent="0.25">
      <c r="A214" s="6">
        <v>43951</v>
      </c>
      <c r="B214" s="3">
        <v>2.091791271159792E-2</v>
      </c>
      <c r="C214" s="3">
        <v>7.8250533725544077E-3</v>
      </c>
      <c r="D214" s="2">
        <v>1.3094702672855041E-4</v>
      </c>
      <c r="E214" s="13">
        <v>2021.0432884300239</v>
      </c>
      <c r="F214" s="13">
        <v>14371122.349267321</v>
      </c>
      <c r="G214" s="15">
        <v>2.001187137505199E-2</v>
      </c>
      <c r="H214" s="12">
        <v>195.42516499999999</v>
      </c>
      <c r="I214">
        <f t="shared" si="12"/>
        <v>1.3094702672855041E-4</v>
      </c>
      <c r="J214" s="20">
        <f t="shared" si="13"/>
        <v>6.1005294140459299E-4</v>
      </c>
      <c r="K214">
        <f t="shared" si="14"/>
        <v>0.99939031899628505</v>
      </c>
      <c r="L214" s="3">
        <f t="shared" si="15"/>
        <v>9.3527375264894366E-2</v>
      </c>
    </row>
    <row r="215" spans="1:12" x14ac:dyDescent="0.25">
      <c r="A215" s="6">
        <v>43952</v>
      </c>
      <c r="B215" s="3">
        <v>2.090945207561298E-2</v>
      </c>
      <c r="C215" s="3">
        <v>7.7328066685786656E-3</v>
      </c>
      <c r="D215" s="2">
        <v>1.2935100035730079E-4</v>
      </c>
      <c r="E215" s="13">
        <v>1999.2512968035319</v>
      </c>
      <c r="F215" s="13">
        <v>14385838.330026571</v>
      </c>
      <c r="G215" s="15">
        <v>2.001188016734514E-2</v>
      </c>
      <c r="H215" s="12">
        <v>195.61375799999999</v>
      </c>
      <c r="I215">
        <f t="shared" si="12"/>
        <v>1.2935100035730085E-4</v>
      </c>
      <c r="J215" s="20">
        <f t="shared" si="13"/>
        <v>1.0239966233396292E-3</v>
      </c>
      <c r="K215">
        <f t="shared" si="14"/>
        <v>0.99897705087311217</v>
      </c>
      <c r="L215" s="3">
        <f t="shared" si="15"/>
        <v>9.3561052518384327E-2</v>
      </c>
    </row>
    <row r="216" spans="1:12" x14ac:dyDescent="0.25">
      <c r="A216" s="6">
        <v>43953</v>
      </c>
      <c r="B216" s="3">
        <v>2.089385267161677E-2</v>
      </c>
      <c r="C216" s="3">
        <v>7.5627168283861667E-3</v>
      </c>
      <c r="D216" s="2">
        <v>1.264114329675659E-4</v>
      </c>
      <c r="E216" s="13">
        <v>1965.3320755791169</v>
      </c>
      <c r="F216" s="13">
        <v>14460262.31408767</v>
      </c>
      <c r="G216" s="15">
        <v>2.0011887994290042E-2</v>
      </c>
      <c r="H216" s="12">
        <v>194.95955699999999</v>
      </c>
      <c r="I216">
        <f t="shared" si="12"/>
        <v>1.2641143296756595E-4</v>
      </c>
      <c r="J216" s="20">
        <f t="shared" si="13"/>
        <v>5.1734200227844251E-3</v>
      </c>
      <c r="K216">
        <f t="shared" si="14"/>
        <v>0.99485320650175257</v>
      </c>
      <c r="L216" s="3">
        <f t="shared" si="15"/>
        <v>9.3205924534561085E-2</v>
      </c>
    </row>
    <row r="217" spans="1:12" x14ac:dyDescent="0.25">
      <c r="A217" s="6">
        <v>43954</v>
      </c>
      <c r="B217" s="3">
        <v>2.0836187036205472E-2</v>
      </c>
      <c r="C217" s="3">
        <v>6.9342671893173726E-3</v>
      </c>
      <c r="D217" s="2">
        <v>1.155869504925117E-4</v>
      </c>
      <c r="E217" s="13">
        <v>1809.2836326168699</v>
      </c>
      <c r="F217" s="13">
        <v>14520133.73315331</v>
      </c>
      <c r="G217" s="15">
        <v>2.0011896012881419E-2</v>
      </c>
      <c r="H217" s="12">
        <v>208.718007</v>
      </c>
      <c r="I217">
        <f t="shared" si="12"/>
        <v>1.1558695049251168E-4</v>
      </c>
      <c r="J217" s="20">
        <f t="shared" si="13"/>
        <v>4.1404103027447015E-3</v>
      </c>
      <c r="K217">
        <f t="shared" si="14"/>
        <v>0.99587666200835756</v>
      </c>
      <c r="L217" s="3">
        <f t="shared" si="15"/>
        <v>9.2937191955374074E-2</v>
      </c>
    </row>
    <row r="218" spans="1:12" x14ac:dyDescent="0.25">
      <c r="A218" s="6">
        <v>43955</v>
      </c>
      <c r="B218" s="3">
        <v>2.0737225613638499E-2</v>
      </c>
      <c r="C218" s="3">
        <v>5.8545279225926134E-3</v>
      </c>
      <c r="D218" s="2">
        <v>9.7125333113719472E-5</v>
      </c>
      <c r="E218" s="13">
        <v>1559.047355054935</v>
      </c>
      <c r="F218" s="13">
        <v>14824814.763936469</v>
      </c>
      <c r="G218" s="15">
        <v>2.001190214457169E-2</v>
      </c>
      <c r="H218" s="12">
        <v>213.97100599999999</v>
      </c>
      <c r="I218">
        <f t="shared" si="12"/>
        <v>9.7125333113719472E-5</v>
      </c>
      <c r="J218" s="20">
        <f t="shared" si="13"/>
        <v>2.0983348802600332E-2</v>
      </c>
      <c r="K218">
        <f t="shared" si="14"/>
        <v>0.97944790301701845</v>
      </c>
      <c r="L218" s="3">
        <f t="shared" si="15"/>
        <v>9.1124263106094977E-2</v>
      </c>
    </row>
    <row r="219" spans="1:12" x14ac:dyDescent="0.25">
      <c r="A219" s="6">
        <v>43956</v>
      </c>
      <c r="B219" s="3">
        <v>2.0716164637804881E-2</v>
      </c>
      <c r="C219" s="3">
        <v>5.6246625847821974E-3</v>
      </c>
      <c r="D219" s="2">
        <v>9.3217148910759319E-5</v>
      </c>
      <c r="E219" s="13">
        <v>1546.0002731676091</v>
      </c>
      <c r="F219" s="13">
        <v>15295415.27312075</v>
      </c>
      <c r="G219" s="15">
        <v>2.0011908625541561E-2</v>
      </c>
      <c r="H219" s="12">
        <v>211.22800599999999</v>
      </c>
      <c r="I219">
        <f t="shared" si="12"/>
        <v>9.3217148910759332E-5</v>
      </c>
      <c r="J219" s="20">
        <f t="shared" si="13"/>
        <v>3.1744107206592931E-2</v>
      </c>
      <c r="K219">
        <f t="shared" si="14"/>
        <v>0.96923257716243338</v>
      </c>
      <c r="L219" s="3">
        <f t="shared" si="15"/>
        <v>8.8413821521258845E-2</v>
      </c>
    </row>
    <row r="220" spans="1:12" x14ac:dyDescent="0.25">
      <c r="A220" s="6">
        <v>43957</v>
      </c>
      <c r="B220" s="3">
        <v>2.0711946688597559E-2</v>
      </c>
      <c r="C220" s="3">
        <v>5.5786470286381907E-3</v>
      </c>
      <c r="D220" s="2">
        <v>9.2435711881325906E-5</v>
      </c>
      <c r="E220" s="13">
        <v>1545.7371456818651</v>
      </c>
      <c r="F220" s="13">
        <v>15418553.11792212</v>
      </c>
      <c r="G220" s="15">
        <v>2.0011913863845321E-2</v>
      </c>
      <c r="H220" s="12">
        <v>212.14834999999999</v>
      </c>
      <c r="I220">
        <f t="shared" si="12"/>
        <v>9.243571188132592E-5</v>
      </c>
      <c r="J220" s="20">
        <f t="shared" si="13"/>
        <v>8.0506375670470476E-3</v>
      </c>
      <c r="K220">
        <f t="shared" si="14"/>
        <v>0.99201365758125259</v>
      </c>
      <c r="L220" s="3">
        <f t="shared" si="15"/>
        <v>8.7800154179921375E-2</v>
      </c>
    </row>
    <row r="221" spans="1:12" x14ac:dyDescent="0.25">
      <c r="A221" s="6">
        <v>43958</v>
      </c>
      <c r="B221" s="3">
        <v>2.0704430523314488E-2</v>
      </c>
      <c r="C221" s="3">
        <v>5.4966918990213224E-3</v>
      </c>
      <c r="D221" s="2">
        <v>9.1044700425082034E-5</v>
      </c>
      <c r="E221" s="13">
        <v>1525.6910871772011</v>
      </c>
      <c r="F221" s="13">
        <v>15445724.250458229</v>
      </c>
      <c r="G221" s="15">
        <v>2.0011920060185581E-2</v>
      </c>
      <c r="H221" s="12">
        <v>212.78597099999999</v>
      </c>
      <c r="I221">
        <f t="shared" si="12"/>
        <v>9.1044700425082047E-5</v>
      </c>
      <c r="J221" s="20">
        <f t="shared" si="13"/>
        <v>1.7622362051941121E-3</v>
      </c>
      <c r="K221">
        <f t="shared" si="14"/>
        <v>0.9982408638082928</v>
      </c>
      <c r="L221" s="3">
        <f t="shared" si="15"/>
        <v>8.7736746451491085E-2</v>
      </c>
    </row>
    <row r="222" spans="1:12" x14ac:dyDescent="0.25">
      <c r="A222" s="6">
        <v>43959</v>
      </c>
      <c r="B222" s="3">
        <v>2.0714421310536611E-2</v>
      </c>
      <c r="C222" s="3">
        <v>5.6056825171546844E-3</v>
      </c>
      <c r="D222" s="2">
        <v>9.2894775514761182E-5</v>
      </c>
      <c r="E222" s="13">
        <v>1546.9021043713469</v>
      </c>
      <c r="F222" s="13">
        <v>15356167.328635089</v>
      </c>
      <c r="G222" s="15">
        <v>2.0011924996260939E-2</v>
      </c>
      <c r="H222" s="12">
        <v>202.83620099999999</v>
      </c>
      <c r="I222">
        <f t="shared" si="12"/>
        <v>9.2894775514761209E-5</v>
      </c>
      <c r="J222" s="20">
        <f t="shared" si="13"/>
        <v>-5.7981691483637299E-3</v>
      </c>
      <c r="K222">
        <f t="shared" si="14"/>
        <v>1.0058319839779384</v>
      </c>
      <c r="L222" s="3">
        <f t="shared" si="15"/>
        <v>8.8341320526587386E-2</v>
      </c>
    </row>
    <row r="223" spans="1:12" x14ac:dyDescent="0.25">
      <c r="A223" s="6">
        <v>43960</v>
      </c>
      <c r="B223" s="3">
        <v>2.0703725779816631E-2</v>
      </c>
      <c r="C223" s="3">
        <v>5.4889694804159629E-3</v>
      </c>
      <c r="D223" s="2">
        <v>9.0913695149051754E-5</v>
      </c>
      <c r="E223" s="13">
        <v>1519.191455012482</v>
      </c>
      <c r="F223" s="13">
        <v>15401661.100345191</v>
      </c>
      <c r="G223" s="15">
        <v>2.001193145465343E-2</v>
      </c>
      <c r="H223" s="12">
        <v>206.86497199999999</v>
      </c>
      <c r="I223">
        <f t="shared" si="12"/>
        <v>9.091369514905174E-5</v>
      </c>
      <c r="J223" s="20">
        <f t="shared" si="13"/>
        <v>2.9625733255242981E-3</v>
      </c>
      <c r="K223">
        <f t="shared" si="14"/>
        <v>0.99704617758995606</v>
      </c>
      <c r="L223" s="3">
        <f t="shared" si="15"/>
        <v>8.8171289649432119E-2</v>
      </c>
    </row>
    <row r="224" spans="1:12" x14ac:dyDescent="0.25">
      <c r="A224" s="6">
        <v>43961</v>
      </c>
      <c r="B224" s="3">
        <v>2.0707464533303629E-2</v>
      </c>
      <c r="C224" s="3">
        <v>5.5299682752363846E-3</v>
      </c>
      <c r="D224" s="2">
        <v>9.1609297543801334E-5</v>
      </c>
      <c r="E224" s="13">
        <v>1541.9218236153361</v>
      </c>
      <c r="F224" s="13">
        <v>15516341.128479561</v>
      </c>
      <c r="G224" s="15">
        <v>2.0011937342040931E-2</v>
      </c>
      <c r="H224" s="12">
        <v>207.07570100000001</v>
      </c>
      <c r="I224">
        <f t="shared" si="12"/>
        <v>9.1609297543801348E-5</v>
      </c>
      <c r="J224" s="20">
        <f t="shared" si="13"/>
        <v>7.4459519260425822E-3</v>
      </c>
      <c r="K224">
        <f t="shared" si="14"/>
        <v>0.99260908050520491</v>
      </c>
      <c r="L224" s="3">
        <f t="shared" si="15"/>
        <v>8.7611232043424705E-2</v>
      </c>
    </row>
    <row r="225" spans="1:12" x14ac:dyDescent="0.25">
      <c r="A225" s="6">
        <v>43962</v>
      </c>
      <c r="B225" s="3">
        <v>2.0697245774301608E-2</v>
      </c>
      <c r="C225" s="3">
        <v>5.418277710359169E-3</v>
      </c>
      <c r="D225" s="2">
        <v>8.9714740355779126E-5</v>
      </c>
      <c r="E225" s="13">
        <v>1506.839819584992</v>
      </c>
      <c r="F225" s="13">
        <v>15475665.1264423</v>
      </c>
      <c r="G225" s="15">
        <v>2.0011942855349189E-2</v>
      </c>
      <c r="H225" s="12">
        <v>207.750865</v>
      </c>
      <c r="I225">
        <f t="shared" si="12"/>
        <v>8.971474035577914E-5</v>
      </c>
      <c r="J225" s="20">
        <f t="shared" si="13"/>
        <v>-2.6214944425655418E-3</v>
      </c>
      <c r="K225">
        <f t="shared" si="14"/>
        <v>1.0026283847385506</v>
      </c>
      <c r="L225" s="3">
        <f t="shared" si="15"/>
        <v>8.7931222809009044E-2</v>
      </c>
    </row>
    <row r="226" spans="1:12" x14ac:dyDescent="0.25">
      <c r="A226" s="6">
        <v>43963</v>
      </c>
      <c r="B226" s="3">
        <v>2.0691345697379411E-2</v>
      </c>
      <c r="C226" s="3">
        <v>5.3539544022854803E-3</v>
      </c>
      <c r="D226" s="2">
        <v>8.8624417108556188E-5</v>
      </c>
      <c r="E226" s="13">
        <v>1493.2107641764651</v>
      </c>
      <c r="F226" s="13">
        <v>15520857.58629469</v>
      </c>
      <c r="G226" s="15">
        <v>2.0011948232489141E-2</v>
      </c>
      <c r="H226" s="12">
        <v>212.578453</v>
      </c>
      <c r="I226">
        <f t="shared" si="12"/>
        <v>8.8624417108556188E-5</v>
      </c>
      <c r="J226" s="20">
        <f t="shared" si="13"/>
        <v>2.920227304167522E-3</v>
      </c>
      <c r="K226">
        <f t="shared" si="14"/>
        <v>0.99708827559294821</v>
      </c>
      <c r="L226" s="3">
        <f t="shared" si="15"/>
        <v>8.7763815738522696E-2</v>
      </c>
    </row>
    <row r="227" spans="1:12" x14ac:dyDescent="0.25">
      <c r="A227" s="6">
        <v>43964</v>
      </c>
      <c r="B227" s="3">
        <v>2.066962920125117E-2</v>
      </c>
      <c r="C227" s="3">
        <v>5.1170855081572016E-3</v>
      </c>
      <c r="D227" s="2">
        <v>8.4614608035764235E-5</v>
      </c>
      <c r="E227" s="13">
        <v>1456.39535415501</v>
      </c>
      <c r="F227" s="13">
        <v>15838702.601541299</v>
      </c>
      <c r="G227" s="15">
        <v>2.001195438532961E-2</v>
      </c>
      <c r="H227" s="12">
        <v>212.17634100000001</v>
      </c>
      <c r="I227">
        <f t="shared" si="12"/>
        <v>8.4614608035764221E-5</v>
      </c>
      <c r="J227" s="20">
        <f t="shared" si="13"/>
        <v>2.0478573009217849E-2</v>
      </c>
      <c r="K227">
        <f t="shared" si="14"/>
        <v>0.97993238314761477</v>
      </c>
      <c r="L227" s="3">
        <f t="shared" si="15"/>
        <v>8.6087219718814445E-2</v>
      </c>
    </row>
    <row r="228" spans="1:12" x14ac:dyDescent="0.25">
      <c r="A228" s="6">
        <v>43965</v>
      </c>
      <c r="B228" s="3">
        <v>2.0640826503845019E-2</v>
      </c>
      <c r="C228" s="3">
        <v>4.8029909544227596E-3</v>
      </c>
      <c r="D228" s="2">
        <v>7.9310162391821762E-5</v>
      </c>
      <c r="E228" s="13">
        <v>1359.585319946209</v>
      </c>
      <c r="F228" s="13">
        <v>15753253.430060349</v>
      </c>
      <c r="G228" s="15">
        <v>2.001195825803883E-2</v>
      </c>
      <c r="H228" s="12">
        <v>188.72995599999999</v>
      </c>
      <c r="I228">
        <f t="shared" si="12"/>
        <v>7.9310162391821749E-5</v>
      </c>
      <c r="J228" s="20">
        <f t="shared" si="13"/>
        <v>-5.3949602837188859E-3</v>
      </c>
      <c r="K228">
        <f t="shared" si="14"/>
        <v>1.0054242237554496</v>
      </c>
      <c r="L228" s="3">
        <f t="shared" si="15"/>
        <v>8.6633486223445674E-2</v>
      </c>
    </row>
    <row r="229" spans="1:12" x14ac:dyDescent="0.25">
      <c r="A229" s="6">
        <v>43966</v>
      </c>
      <c r="B229" s="3">
        <v>2.0622361667531511E-2</v>
      </c>
      <c r="C229" s="3">
        <v>4.6013140523429429E-3</v>
      </c>
      <c r="D229" s="2">
        <v>7.5911970026648943E-5</v>
      </c>
      <c r="E229" s="13">
        <v>1306.9547924587009</v>
      </c>
      <c r="F229" s="13">
        <v>15806332.306108611</v>
      </c>
      <c r="G229" s="15">
        <v>2.001196346970267E-2</v>
      </c>
      <c r="H229" s="12">
        <v>186.51915299999999</v>
      </c>
      <c r="I229">
        <f t="shared" si="12"/>
        <v>7.5911970026648956E-5</v>
      </c>
      <c r="J229" s="20">
        <f t="shared" si="13"/>
        <v>3.3693913631185346E-3</v>
      </c>
      <c r="K229">
        <f t="shared" si="14"/>
        <v>0.9966419233114725</v>
      </c>
      <c r="L229" s="3">
        <f t="shared" si="15"/>
        <v>8.6418476302939501E-2</v>
      </c>
    </row>
    <row r="230" spans="1:12" x14ac:dyDescent="0.25">
      <c r="A230" s="6">
        <v>43967</v>
      </c>
      <c r="B230" s="3">
        <v>2.0620282084486501E-2</v>
      </c>
      <c r="C230" s="3">
        <v>4.5786256164277979E-3</v>
      </c>
      <c r="D230" s="2">
        <v>7.5530041415997669E-5</v>
      </c>
      <c r="E230" s="13">
        <v>1305.274173415291</v>
      </c>
      <c r="F230" s="13">
        <v>15864191.126730621</v>
      </c>
      <c r="G230" s="15">
        <v>2.0011968209237851E-2</v>
      </c>
      <c r="H230" s="12">
        <v>189.34360599999999</v>
      </c>
      <c r="I230">
        <f t="shared" si="12"/>
        <v>7.5530041415997669E-5</v>
      </c>
      <c r="J230" s="20">
        <f t="shared" si="13"/>
        <v>3.6604836277958075E-3</v>
      </c>
      <c r="K230">
        <f t="shared" si="14"/>
        <v>0.99635286664414169</v>
      </c>
      <c r="L230" s="3">
        <f t="shared" si="15"/>
        <v>8.61788266368686E-2</v>
      </c>
    </row>
    <row r="231" spans="1:12" x14ac:dyDescent="0.25">
      <c r="A231" s="6">
        <v>43968</v>
      </c>
      <c r="B231" s="3">
        <v>2.076219270399721E-2</v>
      </c>
      <c r="C231" s="3">
        <v>6.1588982590728694E-3</v>
      </c>
      <c r="D231" s="2">
        <v>1.022977859993471E-4</v>
      </c>
      <c r="E231" s="13">
        <v>1741.975506965525</v>
      </c>
      <c r="F231" s="13">
        <v>15824877.228589529</v>
      </c>
      <c r="G231" s="15">
        <v>2.0011973702688309E-2</v>
      </c>
      <c r="H231" s="12">
        <v>193.512652</v>
      </c>
      <c r="I231">
        <f t="shared" si="12"/>
        <v>1.0229778599934708E-4</v>
      </c>
      <c r="J231" s="20">
        <f t="shared" si="13"/>
        <v>-2.4781533345781259E-3</v>
      </c>
      <c r="K231">
        <f t="shared" si="14"/>
        <v>1.0024843098352805</v>
      </c>
      <c r="L231" s="3">
        <f t="shared" si="15"/>
        <v>8.6495219329474848E-2</v>
      </c>
    </row>
    <row r="232" spans="1:12" x14ac:dyDescent="0.25">
      <c r="A232" s="6">
        <v>43969</v>
      </c>
      <c r="B232" s="3">
        <v>2.0691886920411049E-2</v>
      </c>
      <c r="C232" s="3">
        <v>5.4027482116619533E-3</v>
      </c>
      <c r="D232" s="2">
        <v>8.9434444044129724E-5</v>
      </c>
      <c r="E232" s="13">
        <v>1522.144455777325</v>
      </c>
      <c r="F232" s="13">
        <v>15805330.463594031</v>
      </c>
      <c r="G232" s="15">
        <v>2.001197902687683E-2</v>
      </c>
      <c r="H232" s="12">
        <v>201.53011000000001</v>
      </c>
      <c r="I232">
        <f t="shared" si="12"/>
        <v>8.9434444044129738E-5</v>
      </c>
      <c r="J232" s="20">
        <f t="shared" si="13"/>
        <v>-1.2351922048523534E-3</v>
      </c>
      <c r="K232">
        <f t="shared" si="14"/>
        <v>1.0012367197914984</v>
      </c>
      <c r="L232" s="3">
        <f t="shared" si="15"/>
        <v>8.6691624123133734E-2</v>
      </c>
    </row>
    <row r="233" spans="1:12" x14ac:dyDescent="0.25">
      <c r="A233" s="6">
        <v>43970</v>
      </c>
      <c r="B233" s="3">
        <v>2.0585019249130879E-2</v>
      </c>
      <c r="C233" s="3">
        <v>4.1938816076754213E-3</v>
      </c>
      <c r="D233" s="2">
        <v>6.9064906898059581E-5</v>
      </c>
      <c r="E233" s="13">
        <v>1193.5916438842021</v>
      </c>
      <c r="F233" s="13">
        <v>15837893.80824261</v>
      </c>
      <c r="G233" s="15">
        <v>2.001198388415952E-2</v>
      </c>
      <c r="H233" s="12">
        <v>198.383329</v>
      </c>
      <c r="I233">
        <f t="shared" si="12"/>
        <v>6.9064906898059594E-5</v>
      </c>
      <c r="J233" s="20">
        <f t="shared" si="13"/>
        <v>2.0602761026469185E-3</v>
      </c>
      <c r="K233">
        <f t="shared" si="14"/>
        <v>0.99794395990762153</v>
      </c>
      <c r="L233" s="3">
        <f t="shared" si="15"/>
        <v>8.6582447575161231E-2</v>
      </c>
    </row>
    <row r="234" spans="1:12" x14ac:dyDescent="0.25">
      <c r="A234" s="6">
        <v>43971</v>
      </c>
      <c r="B234" s="3">
        <v>2.063297986651981E-2</v>
      </c>
      <c r="C234" s="3">
        <v>4.717271253083655E-3</v>
      </c>
      <c r="D234" s="2">
        <v>7.7865090231830201E-5</v>
      </c>
      <c r="E234" s="13">
        <v>1346.681486508598</v>
      </c>
      <c r="F234" s="13">
        <v>15886423.39849074</v>
      </c>
      <c r="G234" s="15">
        <v>2.0011988266198651E-2</v>
      </c>
      <c r="H234" s="12">
        <v>199.99257900000001</v>
      </c>
      <c r="I234">
        <f t="shared" si="12"/>
        <v>7.7865090231830187E-5</v>
      </c>
      <c r="J234" s="20">
        <f t="shared" si="13"/>
        <v>3.0641441870808972E-3</v>
      </c>
      <c r="K234">
        <f t="shared" si="14"/>
        <v>0.99694521611121467</v>
      </c>
      <c r="L234" s="3">
        <f t="shared" si="15"/>
        <v>8.6395821999488864E-2</v>
      </c>
    </row>
    <row r="235" spans="1:12" x14ac:dyDescent="0.25">
      <c r="A235" s="6">
        <v>43972</v>
      </c>
      <c r="B235" s="3">
        <v>2.0586022611796779E-2</v>
      </c>
      <c r="C235" s="3">
        <v>4.2050412304331427E-3</v>
      </c>
      <c r="D235" s="2">
        <v>6.925205908258753E-5</v>
      </c>
      <c r="E235" s="13">
        <v>1208.533985060275</v>
      </c>
      <c r="F235" s="13">
        <v>15997386.828794429</v>
      </c>
      <c r="G235" s="15">
        <v>2.0011993394814191E-2</v>
      </c>
      <c r="H235" s="12">
        <v>207.04583500000001</v>
      </c>
      <c r="I235">
        <f t="shared" si="12"/>
        <v>6.9252059082587544E-5</v>
      </c>
      <c r="J235" s="20">
        <f t="shared" si="13"/>
        <v>6.9847962326266E-3</v>
      </c>
      <c r="K235">
        <f t="shared" si="14"/>
        <v>0.99306365273958608</v>
      </c>
      <c r="L235" s="3">
        <f t="shared" si="15"/>
        <v>8.5865802635334096E-2</v>
      </c>
    </row>
    <row r="236" spans="1:12" x14ac:dyDescent="0.25">
      <c r="A236" s="6">
        <v>43973</v>
      </c>
      <c r="B236" s="3">
        <v>2.059434622830101E-2</v>
      </c>
      <c r="C236" s="3">
        <v>4.3115277769839484E-3</v>
      </c>
      <c r="D236" s="2">
        <v>7.1034476649715531E-5</v>
      </c>
      <c r="E236" s="13">
        <v>1245.892654744408</v>
      </c>
      <c r="F236" s="13">
        <v>16141470.838396611</v>
      </c>
      <c r="G236" s="15">
        <v>2.0011997312388952E-2</v>
      </c>
      <c r="H236" s="12">
        <v>212.53872200000001</v>
      </c>
      <c r="I236">
        <f t="shared" si="12"/>
        <v>7.1034476649715545E-5</v>
      </c>
      <c r="J236" s="20">
        <f t="shared" si="13"/>
        <v>9.0067216067337696E-3</v>
      </c>
      <c r="K236">
        <f t="shared" si="14"/>
        <v>0.99107367531467827</v>
      </c>
      <c r="L236" s="3">
        <f t="shared" si="15"/>
        <v>8.5170371078295073E-2</v>
      </c>
    </row>
    <row r="237" spans="1:12" x14ac:dyDescent="0.25">
      <c r="A237" s="6">
        <v>43974</v>
      </c>
      <c r="B237" s="3">
        <v>2.0551812270182799E-2</v>
      </c>
      <c r="C237" s="3">
        <v>3.8315524291073202E-3</v>
      </c>
      <c r="D237" s="2">
        <v>6.2996276981101227E-5</v>
      </c>
      <c r="E237" s="13">
        <v>1113.8695149493781</v>
      </c>
      <c r="F237" s="13">
        <v>16177986.362399271</v>
      </c>
      <c r="G237" s="15">
        <v>2.001200142691768E-2</v>
      </c>
      <c r="H237" s="12">
        <v>213.19329099999999</v>
      </c>
      <c r="I237">
        <f t="shared" si="12"/>
        <v>6.2996276981101227E-5</v>
      </c>
      <c r="J237" s="20">
        <f t="shared" si="13"/>
        <v>2.2622178838744844E-3</v>
      </c>
      <c r="K237">
        <f t="shared" si="14"/>
        <v>0.99774288819481716</v>
      </c>
      <c r="L237" s="3">
        <f t="shared" si="15"/>
        <v>8.5041128305263544E-2</v>
      </c>
    </row>
    <row r="238" spans="1:12" x14ac:dyDescent="0.25">
      <c r="A238" s="6">
        <v>43975</v>
      </c>
      <c r="B238" s="3">
        <v>2.0565919858342961E-2</v>
      </c>
      <c r="C238" s="3">
        <v>3.9868132343764094E-3</v>
      </c>
      <c r="D238" s="2">
        <v>6.5593985174693066E-5</v>
      </c>
      <c r="E238" s="13">
        <v>1158.1793326821951</v>
      </c>
      <c r="F238" s="13">
        <v>16171763.26594035</v>
      </c>
      <c r="G238" s="15">
        <v>2.0012005635981451E-2</v>
      </c>
      <c r="H238" s="12">
        <v>210.97482500000001</v>
      </c>
      <c r="I238">
        <f t="shared" si="12"/>
        <v>6.5593985174693066E-5</v>
      </c>
      <c r="J238" s="20">
        <f t="shared" si="13"/>
        <v>-3.8466446438512047E-4</v>
      </c>
      <c r="K238">
        <f t="shared" si="14"/>
        <v>1.0003848124880748</v>
      </c>
      <c r="L238" s="3">
        <f t="shared" si="15"/>
        <v>8.5139447178610078E-2</v>
      </c>
    </row>
    <row r="239" spans="1:12" x14ac:dyDescent="0.25">
      <c r="A239" s="6">
        <v>43976</v>
      </c>
      <c r="B239" s="3">
        <v>2.0554579755291031E-2</v>
      </c>
      <c r="C239" s="3">
        <v>3.8617446052568662E-3</v>
      </c>
      <c r="D239" s="2">
        <v>6.3501229986653705E-5</v>
      </c>
      <c r="E239" s="13">
        <v>1125.323516293887</v>
      </c>
      <c r="F239" s="13">
        <v>16216495.161198219</v>
      </c>
      <c r="G239" s="15">
        <v>2.0012009396667259E-2</v>
      </c>
      <c r="H239" s="12">
        <v>199.05684400000001</v>
      </c>
      <c r="I239">
        <f t="shared" si="12"/>
        <v>6.3501229986653718E-5</v>
      </c>
      <c r="J239" s="20">
        <f t="shared" si="13"/>
        <v>2.7660493492431826E-3</v>
      </c>
      <c r="K239">
        <f t="shared" si="14"/>
        <v>0.99724158057501222</v>
      </c>
      <c r="L239" s="3">
        <f t="shared" si="15"/>
        <v>8.4968098103666526E-2</v>
      </c>
    </row>
    <row r="240" spans="1:12" x14ac:dyDescent="0.25">
      <c r="A240" s="6">
        <v>43977</v>
      </c>
      <c r="B240" s="3">
        <v>2.0554010342691751E-2</v>
      </c>
      <c r="C240" s="3">
        <v>3.8555305586733691E-3</v>
      </c>
      <c r="D240" s="2">
        <v>6.3397291983629227E-5</v>
      </c>
      <c r="E240" s="13">
        <v>1119.681108196841</v>
      </c>
      <c r="F240" s="13">
        <v>16161171.316397</v>
      </c>
      <c r="G240" s="15">
        <v>2.0012013153086119E-2</v>
      </c>
      <c r="H240" s="12">
        <v>204.60314199999999</v>
      </c>
      <c r="I240">
        <f t="shared" si="12"/>
        <v>6.339729198362924E-5</v>
      </c>
      <c r="J240" s="20">
        <f t="shared" si="13"/>
        <v>-3.4115784114433501E-3</v>
      </c>
      <c r="K240">
        <f t="shared" si="14"/>
        <v>1.003423257121536</v>
      </c>
      <c r="L240" s="3">
        <f t="shared" si="15"/>
        <v>8.5322363042586891E-2</v>
      </c>
    </row>
    <row r="241" spans="1:12" x14ac:dyDescent="0.25">
      <c r="A241" s="6">
        <v>43978</v>
      </c>
      <c r="B241" s="3">
        <v>2.0641847450828171E-2</v>
      </c>
      <c r="C241" s="3">
        <v>4.8677298461261842E-3</v>
      </c>
      <c r="D241" s="2">
        <v>8.0383149532463973E-5</v>
      </c>
      <c r="E241" s="13">
        <v>1390.3643706244341</v>
      </c>
      <c r="F241" s="13">
        <v>16077968.508899679</v>
      </c>
      <c r="G241" s="15">
        <v>2.0012017493034561E-2</v>
      </c>
      <c r="H241" s="12">
        <v>207.339414</v>
      </c>
      <c r="I241">
        <f t="shared" si="12"/>
        <v>8.0383149532464E-5</v>
      </c>
      <c r="J241" s="20">
        <f t="shared" si="13"/>
        <v>-5.148315420238414E-3</v>
      </c>
      <c r="K241">
        <f t="shared" si="14"/>
        <v>1.0051749577349443</v>
      </c>
      <c r="L241" s="3">
        <f t="shared" si="15"/>
        <v>8.5844285814710306E-2</v>
      </c>
    </row>
    <row r="242" spans="1:12" x14ac:dyDescent="0.25">
      <c r="A242" s="6">
        <v>43979</v>
      </c>
      <c r="B242" s="3">
        <v>2.0691626247429831E-2</v>
      </c>
      <c r="C242" s="3">
        <v>5.4918394585219141E-3</v>
      </c>
      <c r="D242" s="2">
        <v>9.0908071589298309E-5</v>
      </c>
      <c r="E242" s="13">
        <v>1547.9274938945771</v>
      </c>
      <c r="F242" s="13">
        <v>16084163.808774911</v>
      </c>
      <c r="G242" s="15">
        <v>2.0012021904536569E-2</v>
      </c>
      <c r="H242" s="12">
        <v>204.27358799999999</v>
      </c>
      <c r="I242">
        <f t="shared" si="12"/>
        <v>9.0908071589298296E-5</v>
      </c>
      <c r="J242" s="20">
        <f t="shared" si="13"/>
        <v>3.8532852404848938E-4</v>
      </c>
      <c r="K242">
        <f t="shared" si="14"/>
        <v>0.99961481989683221</v>
      </c>
      <c r="L242" s="3">
        <f t="shared" si="15"/>
        <v>8.5902128375433137E-2</v>
      </c>
    </row>
    <row r="243" spans="1:12" x14ac:dyDescent="0.25">
      <c r="A243" s="6">
        <v>43980</v>
      </c>
      <c r="B243" s="3">
        <v>2.0620211922721721E-2</v>
      </c>
      <c r="C243" s="3">
        <v>4.6164564581337572E-3</v>
      </c>
      <c r="D243" s="2">
        <v>7.6153848398988311E-5</v>
      </c>
      <c r="E243" s="13">
        <v>1326.1851896613171</v>
      </c>
      <c r="F243" s="13">
        <v>16124891.636016799</v>
      </c>
      <c r="G243" s="15">
        <v>2.001202622144603E-2</v>
      </c>
      <c r="H243" s="12">
        <v>203.47530599999999</v>
      </c>
      <c r="I243">
        <f t="shared" si="12"/>
        <v>7.6153848398988311E-5</v>
      </c>
      <c r="J243" s="20">
        <f t="shared" si="13"/>
        <v>2.532169388853589E-3</v>
      </c>
      <c r="K243">
        <f t="shared" si="14"/>
        <v>0.99747422629799776</v>
      </c>
      <c r="L243" s="3">
        <f t="shared" si="15"/>
        <v>8.5761312887035437E-2</v>
      </c>
    </row>
    <row r="244" spans="1:12" x14ac:dyDescent="0.25">
      <c r="A244" s="6">
        <v>43981</v>
      </c>
      <c r="B244" s="3">
        <v>2.0556472823220869E-2</v>
      </c>
      <c r="C244" s="3">
        <v>3.8824112144352448E-3</v>
      </c>
      <c r="D244" s="2">
        <v>6.3846944494484845E-5</v>
      </c>
      <c r="E244" s="13">
        <v>1119.637600182157</v>
      </c>
      <c r="F244" s="13">
        <v>16048893.175700059</v>
      </c>
      <c r="G244" s="15">
        <v>2.0012031064993351E-2</v>
      </c>
      <c r="H244" s="12">
        <v>201.053034</v>
      </c>
      <c r="I244">
        <f t="shared" si="12"/>
        <v>6.3846944494484832E-5</v>
      </c>
      <c r="J244" s="20">
        <f t="shared" si="13"/>
        <v>-4.7131144836339844E-3</v>
      </c>
      <c r="K244">
        <f t="shared" si="14"/>
        <v>1.0047354331220679</v>
      </c>
      <c r="L244" s="3">
        <f t="shared" si="15"/>
        <v>8.6231276793167222E-2</v>
      </c>
    </row>
    <row r="245" spans="1:12" x14ac:dyDescent="0.25">
      <c r="A245" s="6">
        <v>43982</v>
      </c>
      <c r="B245" s="3">
        <v>2.065098606133161E-2</v>
      </c>
      <c r="C245" s="3">
        <v>4.955092777563651E-3</v>
      </c>
      <c r="D245" s="2">
        <v>8.1862041505657523E-5</v>
      </c>
      <c r="E245" s="13">
        <v>1414.046392580417</v>
      </c>
      <c r="F245" s="13">
        <v>16015183.67432447</v>
      </c>
      <c r="G245" s="15">
        <v>2.0012035275137861E-2</v>
      </c>
      <c r="H245" s="12">
        <v>206.32797600000001</v>
      </c>
      <c r="I245">
        <f t="shared" si="12"/>
        <v>8.1862041505657509E-5</v>
      </c>
      <c r="J245" s="20">
        <f t="shared" si="13"/>
        <v>-2.1004253070006085E-3</v>
      </c>
      <c r="K245">
        <f t="shared" si="14"/>
        <v>1.0021048463796036</v>
      </c>
      <c r="L245" s="3">
        <f t="shared" si="15"/>
        <v>8.6494642425439583E-2</v>
      </c>
    </row>
    <row r="246" spans="1:12" x14ac:dyDescent="0.25">
      <c r="A246" s="6">
        <v>43983</v>
      </c>
      <c r="B246" s="3">
        <v>2.0714618018392011E-2</v>
      </c>
      <c r="C246" s="3">
        <v>5.6179750230586304E-3</v>
      </c>
      <c r="D246" s="2">
        <v>9.3099365311621269E-5</v>
      </c>
      <c r="E246" s="13">
        <v>1609.75157346992</v>
      </c>
      <c r="F246" s="13">
        <v>15976576.5212777</v>
      </c>
      <c r="G246" s="15">
        <v>2.001204014584055E-2</v>
      </c>
      <c r="H246" s="12">
        <v>215.49566999999999</v>
      </c>
      <c r="I246">
        <f t="shared" si="12"/>
        <v>9.3099365311621269E-5</v>
      </c>
      <c r="J246" s="20">
        <f t="shared" si="13"/>
        <v>-2.4106593987220926E-3</v>
      </c>
      <c r="K246">
        <f t="shared" si="14"/>
        <v>1.002416484720325</v>
      </c>
      <c r="L246" s="3">
        <f t="shared" si="15"/>
        <v>8.6796754772562254E-2</v>
      </c>
    </row>
    <row r="247" spans="1:12" x14ac:dyDescent="0.25">
      <c r="A247" s="6">
        <v>43984</v>
      </c>
      <c r="B247" s="3">
        <v>2.0853688088297399E-2</v>
      </c>
      <c r="C247" s="3">
        <v>7.1255453433884388E-3</v>
      </c>
      <c r="D247" s="2">
        <v>1.18875120040034E-4</v>
      </c>
      <c r="E247" s="13">
        <v>1982.6835492151431</v>
      </c>
      <c r="F247" s="13">
        <v>15484551.931300029</v>
      </c>
      <c r="G247" s="15">
        <v>2.0012048463950129E-2</v>
      </c>
      <c r="H247" s="12">
        <v>225.143823</v>
      </c>
      <c r="I247">
        <f t="shared" si="12"/>
        <v>1.1887512004003399E-4</v>
      </c>
      <c r="J247" s="20">
        <f t="shared" si="13"/>
        <v>-3.0796622125045969E-2</v>
      </c>
      <c r="K247">
        <f t="shared" si="14"/>
        <v>1.0317751906649044</v>
      </c>
      <c r="L247" s="3">
        <f t="shared" si="15"/>
        <v>8.9673613324595405E-2</v>
      </c>
    </row>
    <row r="248" spans="1:12" x14ac:dyDescent="0.25">
      <c r="A248" s="6">
        <v>43985</v>
      </c>
      <c r="B248" s="3">
        <v>2.089024351211732E-2</v>
      </c>
      <c r="C248" s="3">
        <v>7.5233170911164866E-3</v>
      </c>
      <c r="D248" s="2">
        <v>1.25731140841838E-4</v>
      </c>
      <c r="E248" s="13">
        <v>2093.8005996929569</v>
      </c>
      <c r="F248" s="13">
        <v>15485647.67436194</v>
      </c>
      <c r="G248" s="15">
        <v>2.0012054695753539E-2</v>
      </c>
      <c r="H248" s="12">
        <v>239.26288299999999</v>
      </c>
      <c r="I248">
        <f t="shared" si="12"/>
        <v>1.2573114084183802E-4</v>
      </c>
      <c r="J248" s="20">
        <f t="shared" si="13"/>
        <v>7.0763627308956245E-5</v>
      </c>
      <c r="K248">
        <f t="shared" si="14"/>
        <v>0.99992924137982764</v>
      </c>
      <c r="L248" s="3">
        <f t="shared" si="15"/>
        <v>8.9792999284292532E-2</v>
      </c>
    </row>
    <row r="249" spans="1:12" x14ac:dyDescent="0.25">
      <c r="A249" s="6">
        <v>43986</v>
      </c>
      <c r="B249" s="3">
        <v>2.0860124702399192E-2</v>
      </c>
      <c r="C249" s="3">
        <v>7.1949698751810559E-3</v>
      </c>
      <c r="D249" s="2">
        <v>1.200703750610259E-4</v>
      </c>
      <c r="E249" s="13">
        <v>2001.141493695246</v>
      </c>
      <c r="F249" s="13">
        <v>15476339.349915219</v>
      </c>
      <c r="G249" s="15">
        <v>2.0012062962479159E-2</v>
      </c>
      <c r="H249" s="12">
        <v>237.06239299999999</v>
      </c>
      <c r="I249">
        <f t="shared" si="12"/>
        <v>1.2007037506102592E-4</v>
      </c>
      <c r="J249" s="20">
        <f t="shared" si="13"/>
        <v>-6.010936476446016E-4</v>
      </c>
      <c r="K249">
        <f t="shared" si="14"/>
        <v>1.0006014551785318</v>
      </c>
      <c r="L249" s="3">
        <f t="shared" si="15"/>
        <v>8.9967076123769002E-2</v>
      </c>
    </row>
    <row r="250" spans="1:12" x14ac:dyDescent="0.25">
      <c r="A250" s="6">
        <v>43987</v>
      </c>
      <c r="B250" s="3">
        <v>2.0855894334843181E-2</v>
      </c>
      <c r="C250" s="3">
        <v>7.1487500353422107E-3</v>
      </c>
      <c r="D250" s="2">
        <v>1.1927486029064291E-4</v>
      </c>
      <c r="E250" s="13">
        <v>1994.7225976198879</v>
      </c>
      <c r="F250" s="13">
        <v>15526159.85591146</v>
      </c>
      <c r="G250" s="15">
        <v>2.0012070974053921E-2</v>
      </c>
      <c r="H250" s="12">
        <v>245.634356</v>
      </c>
      <c r="I250">
        <f t="shared" si="12"/>
        <v>1.1927486029064288E-4</v>
      </c>
      <c r="J250" s="20">
        <f t="shared" si="13"/>
        <v>3.219140190054981E-3</v>
      </c>
      <c r="K250">
        <f t="shared" si="14"/>
        <v>0.99679118942104206</v>
      </c>
      <c r="L250" s="3">
        <f t="shared" si="15"/>
        <v>8.979766367843578E-2</v>
      </c>
    </row>
    <row r="251" spans="1:12" x14ac:dyDescent="0.25">
      <c r="A251" s="6">
        <v>43988</v>
      </c>
      <c r="B251" s="3">
        <v>2.0725152988013071E-2</v>
      </c>
      <c r="C251" s="3">
        <v>5.7228350825436836E-3</v>
      </c>
      <c r="D251" s="2">
        <v>9.4885306088709009E-5</v>
      </c>
      <c r="E251" s="13">
        <v>1595.486602236741</v>
      </c>
      <c r="F251" s="13">
        <v>15514309.696792649</v>
      </c>
      <c r="G251" s="15">
        <v>2.0012076568373921E-2</v>
      </c>
      <c r="H251" s="12">
        <v>237.74365700000001</v>
      </c>
      <c r="I251">
        <f t="shared" si="12"/>
        <v>9.4885306088709009E-5</v>
      </c>
      <c r="J251" s="20">
        <f t="shared" si="13"/>
        <v>-7.6323825265134371E-4</v>
      </c>
      <c r="K251">
        <f t="shared" si="14"/>
        <v>1.0007638212302326</v>
      </c>
      <c r="L251" s="3">
        <f t="shared" si="15"/>
        <v>8.9961138346467365E-2</v>
      </c>
    </row>
    <row r="252" spans="1:12" x14ac:dyDescent="0.25">
      <c r="A252" s="6">
        <v>43989</v>
      </c>
      <c r="B252" s="3">
        <v>2.0649154997203909E-2</v>
      </c>
      <c r="C252" s="3">
        <v>4.8938129812793772E-3</v>
      </c>
      <c r="D252" s="2">
        <v>8.0842482222213139E-5</v>
      </c>
      <c r="E252" s="13">
        <v>1364.9617878559609</v>
      </c>
      <c r="F252" s="13">
        <v>15521221.008330191</v>
      </c>
      <c r="G252" s="15">
        <v>2.0012082656827079E-2</v>
      </c>
      <c r="H252" s="12">
        <v>242.167158</v>
      </c>
      <c r="I252">
        <f t="shared" si="12"/>
        <v>8.0842482222213139E-5</v>
      </c>
      <c r="J252" s="20">
        <f t="shared" si="13"/>
        <v>4.454797972075486E-4</v>
      </c>
      <c r="K252">
        <f t="shared" si="14"/>
        <v>0.9995547185666751</v>
      </c>
      <c r="L252" s="3">
        <f t="shared" si="15"/>
        <v>9.0001922804063134E-2</v>
      </c>
    </row>
    <row r="253" spans="1:12" x14ac:dyDescent="0.25">
      <c r="A253" s="6">
        <v>43990</v>
      </c>
      <c r="B253" s="3">
        <v>2.0633608088897689E-2</v>
      </c>
      <c r="C253" s="3">
        <v>4.7245666185529939E-3</v>
      </c>
      <c r="D253" s="2">
        <v>7.7987884797688835E-5</v>
      </c>
      <c r="E253" s="13">
        <v>1313.851883092517</v>
      </c>
      <c r="F253" s="13">
        <v>15477372.46998436</v>
      </c>
      <c r="G253" s="15">
        <v>2.0012087548211561E-2</v>
      </c>
      <c r="H253" s="12">
        <v>242.725075</v>
      </c>
      <c r="I253">
        <f t="shared" si="12"/>
        <v>7.7987884797688849E-5</v>
      </c>
      <c r="J253" s="20">
        <f t="shared" si="13"/>
        <v>-2.8250701618317553E-3</v>
      </c>
      <c r="K253">
        <f t="shared" si="14"/>
        <v>1.0028330737940736</v>
      </c>
      <c r="L253" s="3">
        <f t="shared" si="15"/>
        <v>9.0334892777773249E-2</v>
      </c>
    </row>
    <row r="254" spans="1:12" x14ac:dyDescent="0.25">
      <c r="A254" s="6">
        <v>43991</v>
      </c>
      <c r="B254" s="3">
        <v>2.0699256086004401E-2</v>
      </c>
      <c r="C254" s="3">
        <v>5.4402640489163538E-3</v>
      </c>
      <c r="D254" s="2">
        <v>9.0087534979202234E-5</v>
      </c>
      <c r="E254" s="13">
        <v>1515.543196374156</v>
      </c>
      <c r="F254" s="13">
        <v>15501775.788234631</v>
      </c>
      <c r="G254" s="15">
        <v>2.0012092411928549E-2</v>
      </c>
      <c r="H254" s="12">
        <v>241.31980300000001</v>
      </c>
      <c r="I254">
        <f t="shared" si="12"/>
        <v>9.0087534979202234E-5</v>
      </c>
      <c r="J254" s="20">
        <f t="shared" si="13"/>
        <v>1.5767093734804227E-3</v>
      </c>
      <c r="K254">
        <f t="shared" si="14"/>
        <v>0.99842577272541944</v>
      </c>
      <c r="L254" s="3">
        <f t="shared" si="15"/>
        <v>9.0282772660695371E-2</v>
      </c>
    </row>
    <row r="255" spans="1:12" x14ac:dyDescent="0.25">
      <c r="A255" s="6">
        <v>43992</v>
      </c>
      <c r="B255" s="3">
        <v>2.0714151559764159E-2</v>
      </c>
      <c r="C255" s="3">
        <v>5.6031971086786892E-3</v>
      </c>
      <c r="D255" s="2">
        <v>9.285237930272215E-5</v>
      </c>
      <c r="E255" s="13">
        <v>1560.782800150045</v>
      </c>
      <c r="F255" s="13">
        <v>15501214.529475151</v>
      </c>
      <c r="G255" s="15">
        <v>2.0012098490883558E-2</v>
      </c>
      <c r="H255" s="12">
        <v>240.57756900000001</v>
      </c>
      <c r="I255">
        <f t="shared" si="12"/>
        <v>9.2852379302722164E-5</v>
      </c>
      <c r="J255" s="20">
        <f t="shared" si="13"/>
        <v>-3.6206094524038335E-5</v>
      </c>
      <c r="K255">
        <f t="shared" si="14"/>
        <v>1.0000362074054527</v>
      </c>
      <c r="L255" s="3">
        <f t="shared" si="15"/>
        <v>9.0378893944953215E-2</v>
      </c>
    </row>
    <row r="256" spans="1:12" x14ac:dyDescent="0.25">
      <c r="A256" s="6">
        <v>43993</v>
      </c>
      <c r="B256" s="3">
        <v>2.0804937728652651E-2</v>
      </c>
      <c r="C256" s="3">
        <v>6.5935566380273041E-3</v>
      </c>
      <c r="D256" s="2">
        <v>1.097428282116019E-4</v>
      </c>
      <c r="E256" s="13">
        <v>1839.790160281312</v>
      </c>
      <c r="F256" s="13">
        <v>15527349.28949587</v>
      </c>
      <c r="G256" s="15">
        <v>2.001210460269702E-2</v>
      </c>
      <c r="H256" s="12">
        <v>243.28854999999999</v>
      </c>
      <c r="I256">
        <f t="shared" si="12"/>
        <v>1.0974282821160191E-4</v>
      </c>
      <c r="J256" s="20">
        <f t="shared" si="13"/>
        <v>1.6859814417138352E-3</v>
      </c>
      <c r="K256">
        <f t="shared" si="14"/>
        <v>0.99831685630731581</v>
      </c>
      <c r="L256" s="3">
        <f t="shared" si="15"/>
        <v>9.0336516107869594E-2</v>
      </c>
    </row>
    <row r="257" spans="1:12" x14ac:dyDescent="0.25">
      <c r="A257" s="6">
        <v>43994</v>
      </c>
      <c r="B257" s="3">
        <v>2.0700346672271511E-2</v>
      </c>
      <c r="C257" s="3">
        <v>5.4527821930248242E-3</v>
      </c>
      <c r="D257" s="2">
        <v>9.0299585379202248E-5</v>
      </c>
      <c r="E257" s="13">
        <v>1532.226087534938</v>
      </c>
      <c r="F257" s="13">
        <v>15640650.87964217</v>
      </c>
      <c r="G257" s="15">
        <v>2.001211116187274E-2</v>
      </c>
      <c r="H257" s="12">
        <v>243.61225999999999</v>
      </c>
      <c r="I257">
        <f t="shared" si="12"/>
        <v>9.0299585379202221E-5</v>
      </c>
      <c r="J257" s="20">
        <f t="shared" si="13"/>
        <v>7.2969048376432255E-3</v>
      </c>
      <c r="K257">
        <f t="shared" si="14"/>
        <v>0.99275595427465413</v>
      </c>
      <c r="L257" s="3">
        <f t="shared" si="15"/>
        <v>8.9772413839894954E-2</v>
      </c>
    </row>
    <row r="258" spans="1:12" x14ac:dyDescent="0.25">
      <c r="A258" s="6">
        <v>43995</v>
      </c>
      <c r="B258" s="3">
        <v>2.0644159035916241E-2</v>
      </c>
      <c r="C258" s="3">
        <v>4.8411642569788187E-3</v>
      </c>
      <c r="D258" s="2">
        <v>7.9953411872051206E-5</v>
      </c>
      <c r="E258" s="13">
        <v>1341.103350040258</v>
      </c>
      <c r="F258" s="13">
        <v>15482065.522404971</v>
      </c>
      <c r="G258" s="15">
        <v>2.0012116188898491E-2</v>
      </c>
      <c r="H258" s="12">
        <v>244.07635200000001</v>
      </c>
      <c r="I258">
        <f t="shared" ref="I258:I321" si="16">B258*C258*(1-20%)</f>
        <v>7.995341187205122E-5</v>
      </c>
      <c r="J258" s="20">
        <f t="shared" si="13"/>
        <v>-1.0139306762713685E-2</v>
      </c>
      <c r="K258">
        <f t="shared" si="14"/>
        <v>1.0102431653585047</v>
      </c>
      <c r="L258" s="3">
        <f t="shared" si="15"/>
        <v>9.0771920931361175E-2</v>
      </c>
    </row>
    <row r="259" spans="1:12" x14ac:dyDescent="0.25">
      <c r="A259" s="6">
        <v>43996</v>
      </c>
      <c r="B259" s="3">
        <v>2.0787282441778621E-2</v>
      </c>
      <c r="C259" s="3">
        <v>6.4004530785500341E-3</v>
      </c>
      <c r="D259" s="2">
        <v>1.064384207193368E-4</v>
      </c>
      <c r="E259" s="13">
        <v>1425.36795018721</v>
      </c>
      <c r="F259" s="13">
        <v>12391818.72975146</v>
      </c>
      <c r="G259" s="15">
        <v>2.0012122614618461E-2</v>
      </c>
      <c r="H259" s="12">
        <v>245.576829</v>
      </c>
      <c r="I259">
        <f t="shared" si="16"/>
        <v>1.0643842071933685E-4</v>
      </c>
      <c r="J259" s="20">
        <f t="shared" si="13"/>
        <v>-0.19960171258682768</v>
      </c>
      <c r="K259">
        <f t="shared" si="14"/>
        <v>1.2493779855925549</v>
      </c>
      <c r="L259" s="3">
        <f t="shared" si="15"/>
        <v>0.11351487814231002</v>
      </c>
    </row>
    <row r="260" spans="1:12" x14ac:dyDescent="0.25">
      <c r="A260" s="6">
        <v>43997</v>
      </c>
      <c r="B260" s="3">
        <v>2.0698846658163472E-2</v>
      </c>
      <c r="C260" s="3">
        <v>5.4393399504776866E-3</v>
      </c>
      <c r="D260" s="2">
        <v>9.0070450845248094E-5</v>
      </c>
      <c r="E260" s="13">
        <v>1221.5255754843911</v>
      </c>
      <c r="F260" s="13">
        <v>12513363.09049244</v>
      </c>
      <c r="G260" s="15">
        <v>2.0012128477160319E-2</v>
      </c>
      <c r="H260" s="12">
        <v>233.482787</v>
      </c>
      <c r="I260">
        <f t="shared" si="16"/>
        <v>9.0070450845248107E-5</v>
      </c>
      <c r="J260" s="20">
        <f t="shared" ref="J260:J323" si="17">(F260/F259)-1</f>
        <v>9.8084359843939595E-3</v>
      </c>
      <c r="K260">
        <f t="shared" ref="K260:K323" si="18">1/(1+J260)</f>
        <v>0.99028683497297942</v>
      </c>
      <c r="L260" s="3">
        <f t="shared" ref="L260:L323" si="19">K260*L259+I260</f>
        <v>0.11250235984873688</v>
      </c>
    </row>
    <row r="261" spans="1:12" x14ac:dyDescent="0.25">
      <c r="A261" s="6">
        <v>43998</v>
      </c>
      <c r="B261" s="3">
        <v>2.0623870329884612E-2</v>
      </c>
      <c r="C261" s="3">
        <v>4.6178098431197299E-3</v>
      </c>
      <c r="D261" s="2">
        <v>7.618968913005288E-5</v>
      </c>
      <c r="E261" s="13">
        <v>1048.5420083178151</v>
      </c>
      <c r="F261" s="13">
        <v>12635668.58615109</v>
      </c>
      <c r="G261" s="15">
        <v>2.0012133736929259E-2</v>
      </c>
      <c r="H261" s="12">
        <v>236.22852499999999</v>
      </c>
      <c r="I261">
        <f t="shared" si="16"/>
        <v>7.6189689130052893E-5</v>
      </c>
      <c r="J261" s="20">
        <f t="shared" si="17"/>
        <v>9.7739907948148907E-3</v>
      </c>
      <c r="K261">
        <f t="shared" si="18"/>
        <v>0.99032061542096017</v>
      </c>
      <c r="L261" s="3">
        <f t="shared" si="19"/>
        <v>0.11148959593084148</v>
      </c>
    </row>
    <row r="262" spans="1:12" x14ac:dyDescent="0.25">
      <c r="A262" s="6">
        <v>43999</v>
      </c>
      <c r="B262" s="3">
        <v>2.0615664175197189E-2</v>
      </c>
      <c r="C262" s="3">
        <v>4.5283142208198358E-3</v>
      </c>
      <c r="D262" s="2">
        <v>7.4683364204953173E-5</v>
      </c>
      <c r="E262" s="13">
        <v>1044.828092662824</v>
      </c>
      <c r="F262" s="13">
        <v>12842817.521407289</v>
      </c>
      <c r="G262" s="15">
        <v>2.001213868839612E-2</v>
      </c>
      <c r="H262" s="12">
        <v>236.175107</v>
      </c>
      <c r="I262">
        <f t="shared" si="16"/>
        <v>7.4683364204953173E-5</v>
      </c>
      <c r="J262" s="20">
        <f t="shared" si="17"/>
        <v>1.6393982941530938E-2</v>
      </c>
      <c r="K262">
        <f t="shared" si="18"/>
        <v>0.98387044471270346</v>
      </c>
      <c r="L262" s="3">
        <f t="shared" si="19"/>
        <v>0.10976600169352158</v>
      </c>
    </row>
    <row r="263" spans="1:12" x14ac:dyDescent="0.25">
      <c r="A263" s="6">
        <v>44000</v>
      </c>
      <c r="B263" s="3">
        <v>2.0632176726112721E-2</v>
      </c>
      <c r="C263" s="3">
        <v>4.7085031887761303E-3</v>
      </c>
      <c r="D263" s="2">
        <v>7.7717335925035511E-5</v>
      </c>
      <c r="E263" s="13">
        <v>1130.352387676277</v>
      </c>
      <c r="F263" s="13">
        <v>13359827.36998966</v>
      </c>
      <c r="G263" s="15">
        <v>2.0012143071516171E-2</v>
      </c>
      <c r="H263" s="12">
        <v>227.23644200000001</v>
      </c>
      <c r="I263">
        <f t="shared" si="16"/>
        <v>7.7717335925035525E-5</v>
      </c>
      <c r="J263" s="20">
        <f t="shared" si="17"/>
        <v>4.0256730870821933E-2</v>
      </c>
      <c r="K263">
        <f t="shared" si="18"/>
        <v>0.96130115799671667</v>
      </c>
      <c r="L263" s="3">
        <f t="shared" si="19"/>
        <v>0.10559590187257688</v>
      </c>
    </row>
    <row r="264" spans="1:12" x14ac:dyDescent="0.25">
      <c r="A264" s="6">
        <v>44001</v>
      </c>
      <c r="B264" s="3">
        <v>2.0541932444654489E-2</v>
      </c>
      <c r="C264" s="3">
        <v>3.7243003336237608E-3</v>
      </c>
      <c r="D264" s="2">
        <v>6.1203460685522787E-5</v>
      </c>
      <c r="E264" s="13">
        <v>1089.468029960135</v>
      </c>
      <c r="F264" s="13">
        <v>16413430.46303042</v>
      </c>
      <c r="G264" s="15">
        <v>2.001214745245249E-2</v>
      </c>
      <c r="H264" s="12">
        <v>231.825524</v>
      </c>
      <c r="I264">
        <f t="shared" si="16"/>
        <v>6.1203460685522773E-5</v>
      </c>
      <c r="J264" s="20">
        <f t="shared" si="17"/>
        <v>0.22856605916182016</v>
      </c>
      <c r="K264">
        <f t="shared" si="18"/>
        <v>0.81395704573040406</v>
      </c>
      <c r="L264" s="3">
        <f t="shared" si="19"/>
        <v>8.6011731790125848E-2</v>
      </c>
    </row>
    <row r="265" spans="1:12" x14ac:dyDescent="0.25">
      <c r="A265" s="6">
        <v>44002</v>
      </c>
      <c r="B265" s="3">
        <v>2.0484273019183721E-2</v>
      </c>
      <c r="C265" s="3">
        <v>3.0946066749042542E-3</v>
      </c>
      <c r="D265" s="2">
        <v>5.0712614412581649E-5</v>
      </c>
      <c r="E265" s="13">
        <v>1099.020720379131</v>
      </c>
      <c r="F265" s="13">
        <v>19770092.039357711</v>
      </c>
      <c r="G265" s="15">
        <v>2.001215100125573E-2</v>
      </c>
      <c r="H265" s="12">
        <v>233.87955199999999</v>
      </c>
      <c r="I265">
        <f t="shared" si="16"/>
        <v>5.0712614412581656E-5</v>
      </c>
      <c r="J265" s="20">
        <f t="shared" si="17"/>
        <v>0.20450700929874643</v>
      </c>
      <c r="K265">
        <f t="shared" si="18"/>
        <v>0.83021517706417614</v>
      </c>
      <c r="L265" s="3">
        <f t="shared" si="19"/>
        <v>7.1458957752148347E-2</v>
      </c>
    </row>
    <row r="266" spans="1:12" x14ac:dyDescent="0.25">
      <c r="A266" s="6">
        <v>44003</v>
      </c>
      <c r="B266" s="3">
        <v>2.0432479420900991E-2</v>
      </c>
      <c r="C266" s="3">
        <v>2.5296725638775238E-3</v>
      </c>
      <c r="D266" s="2">
        <v>4.1349986082436293E-5</v>
      </c>
      <c r="E266" s="13">
        <v>1073.9424139571779</v>
      </c>
      <c r="F266" s="13">
        <v>23968041.556579899</v>
      </c>
      <c r="G266" s="15">
        <v>2.001215405149278E-2</v>
      </c>
      <c r="H266" s="12">
        <v>232.01833600000001</v>
      </c>
      <c r="I266">
        <f t="shared" si="16"/>
        <v>4.1349986082436286E-5</v>
      </c>
      <c r="J266" s="20">
        <f t="shared" si="17"/>
        <v>0.21233839017365397</v>
      </c>
      <c r="K266">
        <f t="shared" si="18"/>
        <v>0.82485220966793038</v>
      </c>
      <c r="L266" s="3">
        <f t="shared" si="19"/>
        <v>5.8984429188509283E-2</v>
      </c>
    </row>
    <row r="267" spans="1:12" x14ac:dyDescent="0.25">
      <c r="A267" s="6">
        <v>44004</v>
      </c>
      <c r="B267" s="3">
        <v>2.03866135861435E-2</v>
      </c>
      <c r="C267" s="3">
        <v>2.028678353298773E-3</v>
      </c>
      <c r="D267" s="2">
        <v>3.3086305343420783E-5</v>
      </c>
      <c r="E267" s="13">
        <v>1073.675181431161</v>
      </c>
      <c r="F267" s="13">
        <v>29483835.155061729</v>
      </c>
      <c r="G267" s="15">
        <v>2.0012156165627359E-2</v>
      </c>
      <c r="H267" s="12">
        <v>229.51228699999999</v>
      </c>
      <c r="I267">
        <f t="shared" si="16"/>
        <v>3.308630534342079E-5</v>
      </c>
      <c r="J267" s="20">
        <f t="shared" si="17"/>
        <v>0.23013117636086511</v>
      </c>
      <c r="K267">
        <f t="shared" si="18"/>
        <v>0.81292143408504669</v>
      </c>
      <c r="L267" s="3">
        <f t="shared" si="19"/>
        <v>4.7982793069954274E-2</v>
      </c>
    </row>
    <row r="268" spans="1:12" x14ac:dyDescent="0.25">
      <c r="A268" s="6">
        <v>44005</v>
      </c>
      <c r="B268" s="3">
        <v>2.03693096402781E-2</v>
      </c>
      <c r="C268" s="3">
        <v>1.839864356157448E-3</v>
      </c>
      <c r="D268" s="2">
        <v>2.9981413413345579E-5</v>
      </c>
      <c r="E268" s="13">
        <v>1090.23527653718</v>
      </c>
      <c r="F268" s="13">
        <v>33039053.147896182</v>
      </c>
      <c r="G268" s="15">
        <v>2.0012158269717781E-2</v>
      </c>
      <c r="H268" s="12">
        <v>228.44236100000001</v>
      </c>
      <c r="I268">
        <f t="shared" si="16"/>
        <v>2.9981413413345573E-5</v>
      </c>
      <c r="J268" s="20">
        <f t="shared" si="17"/>
        <v>0.12058193834475084</v>
      </c>
      <c r="K268">
        <f t="shared" si="18"/>
        <v>0.89239346609238901</v>
      </c>
      <c r="L268" s="3">
        <f t="shared" si="19"/>
        <v>4.2849512433903704E-2</v>
      </c>
    </row>
    <row r="269" spans="1:12" x14ac:dyDescent="0.25">
      <c r="A269" s="6">
        <v>44006</v>
      </c>
      <c r="B269" s="3">
        <v>2.0341164391998279E-2</v>
      </c>
      <c r="C269" s="3">
        <v>1.532680071738671E-3</v>
      </c>
      <c r="D269" s="2">
        <v>2.4941197839660819E-5</v>
      </c>
      <c r="E269" s="13">
        <v>1114.258458423069</v>
      </c>
      <c r="F269" s="13">
        <v>40999305.294368893</v>
      </c>
      <c r="G269" s="15">
        <v>2.0012159928450401E-2</v>
      </c>
      <c r="H269" s="12">
        <v>229.78428199999999</v>
      </c>
      <c r="I269">
        <f t="shared" si="16"/>
        <v>2.4941197839660823E-5</v>
      </c>
      <c r="J269" s="20">
        <f t="shared" si="17"/>
        <v>0.24093463304893747</v>
      </c>
      <c r="K269">
        <f t="shared" si="18"/>
        <v>0.80584421883933677</v>
      </c>
      <c r="L269" s="3">
        <f t="shared" si="19"/>
        <v>3.4554973072785239E-2</v>
      </c>
    </row>
    <row r="270" spans="1:12" x14ac:dyDescent="0.25">
      <c r="A270" s="6">
        <v>44007</v>
      </c>
      <c r="B270" s="3">
        <v>2.03206899017307E-2</v>
      </c>
      <c r="C270" s="3">
        <v>1.309067683306891E-3</v>
      </c>
      <c r="D270" s="2">
        <v>2.1280926762285071E-5</v>
      </c>
      <c r="E270" s="13">
        <v>1134.802248154303</v>
      </c>
      <c r="F270" s="13">
        <v>48249760.56112437</v>
      </c>
      <c r="G270" s="15">
        <v>2.0012161342794019E-2</v>
      </c>
      <c r="H270" s="12">
        <v>235.50332499999999</v>
      </c>
      <c r="I270">
        <f t="shared" si="16"/>
        <v>2.1280926762285078E-5</v>
      </c>
      <c r="J270" s="20">
        <f t="shared" si="17"/>
        <v>0.17684336880096607</v>
      </c>
      <c r="K270">
        <f t="shared" si="18"/>
        <v>0.84973075135636444</v>
      </c>
      <c r="L270" s="3">
        <f t="shared" si="19"/>
        <v>2.9383704158999026E-2</v>
      </c>
    </row>
    <row r="271" spans="1:12" x14ac:dyDescent="0.25">
      <c r="A271" s="6">
        <v>44008</v>
      </c>
      <c r="B271" s="3">
        <v>2.0321900639293022E-2</v>
      </c>
      <c r="C271" s="3">
        <v>1.3222866406561961E-3</v>
      </c>
      <c r="D271" s="2">
        <v>2.1497102182463809E-5</v>
      </c>
      <c r="E271" s="13">
        <v>1169.283586117084</v>
      </c>
      <c r="F271" s="13">
        <v>49232617.268599749</v>
      </c>
      <c r="G271" s="15">
        <v>2.0012162657644311E-2</v>
      </c>
      <c r="H271" s="12">
        <v>243.10950399999999</v>
      </c>
      <c r="I271">
        <f t="shared" si="16"/>
        <v>2.1497102182463819E-5</v>
      </c>
      <c r="J271" s="20">
        <f t="shared" si="17"/>
        <v>2.0370188287883062E-2</v>
      </c>
      <c r="K271">
        <f t="shared" si="18"/>
        <v>0.98003647252565962</v>
      </c>
      <c r="L271" s="3">
        <f t="shared" si="19"/>
        <v>2.8818598875905422E-2</v>
      </c>
    </row>
    <row r="272" spans="1:12" x14ac:dyDescent="0.25">
      <c r="A272" s="6">
        <v>44009</v>
      </c>
      <c r="B272" s="3">
        <v>2.0335566076854002E-2</v>
      </c>
      <c r="C272" s="3">
        <v>1.471463587251988E-3</v>
      </c>
      <c r="D272" s="2">
        <v>2.3938436006597949E-5</v>
      </c>
      <c r="E272" s="13">
        <v>1212.802181049849</v>
      </c>
      <c r="F272" s="13">
        <v>45874175.996752828</v>
      </c>
      <c r="G272" s="15">
        <v>2.0012164029608231E-2</v>
      </c>
      <c r="H272" s="12">
        <v>240.599177</v>
      </c>
      <c r="I272">
        <f t="shared" si="16"/>
        <v>2.3938436006597942E-5</v>
      </c>
      <c r="J272" s="20">
        <f t="shared" si="17"/>
        <v>-6.8215777632218533E-2</v>
      </c>
      <c r="K272">
        <f t="shared" si="18"/>
        <v>1.0732098440762108</v>
      </c>
      <c r="L272" s="3">
        <f t="shared" si="19"/>
        <v>3.0952342442111917E-2</v>
      </c>
    </row>
    <row r="273" spans="1:12" x14ac:dyDescent="0.25">
      <c r="A273" s="6">
        <v>44010</v>
      </c>
      <c r="B273" s="3">
        <v>2.0340337638691822E-2</v>
      </c>
      <c r="C273" s="3">
        <v>1.523542083145902E-3</v>
      </c>
      <c r="D273" s="2">
        <v>2.479148830235483E-5</v>
      </c>
      <c r="E273" s="13">
        <v>1330.582688503127</v>
      </c>
      <c r="F273" s="13">
        <v>48598615.454989493</v>
      </c>
      <c r="G273" s="15">
        <v>2.0012165666547201E-2</v>
      </c>
      <c r="H273" s="12">
        <v>232.456095</v>
      </c>
      <c r="I273">
        <f t="shared" si="16"/>
        <v>2.479148830235483E-5</v>
      </c>
      <c r="J273" s="20">
        <f t="shared" si="17"/>
        <v>5.9389392812843278E-2</v>
      </c>
      <c r="K273">
        <f t="shared" si="18"/>
        <v>0.94393997786295059</v>
      </c>
      <c r="L273" s="3">
        <f t="shared" si="19"/>
        <v>2.9241944927915941E-2</v>
      </c>
    </row>
    <row r="274" spans="1:12" x14ac:dyDescent="0.25">
      <c r="A274" s="6">
        <v>44011</v>
      </c>
      <c r="B274" s="3">
        <v>2.033887057987618E-2</v>
      </c>
      <c r="C274" s="3">
        <v>1.507523764596487E-3</v>
      </c>
      <c r="D274" s="2">
        <v>2.452906459537254E-5</v>
      </c>
      <c r="E274" s="13">
        <v>1410.957256381944</v>
      </c>
      <c r="F274" s="13">
        <v>52094399.001130089</v>
      </c>
      <c r="G274" s="15">
        <v>2.0012167059716729E-2</v>
      </c>
      <c r="H274" s="12">
        <v>230.574547</v>
      </c>
      <c r="I274">
        <f t="shared" si="16"/>
        <v>2.4529064595372544E-5</v>
      </c>
      <c r="J274" s="20">
        <f t="shared" si="17"/>
        <v>7.1931751828985258E-2</v>
      </c>
      <c r="K274">
        <f t="shared" si="18"/>
        <v>0.93289521305227541</v>
      </c>
      <c r="L274" s="3">
        <f t="shared" si="19"/>
        <v>2.7304199508186418E-2</v>
      </c>
    </row>
    <row r="275" spans="1:12" x14ac:dyDescent="0.25">
      <c r="A275" s="6">
        <v>44012</v>
      </c>
      <c r="B275" s="3">
        <v>2.0343099269434339E-2</v>
      </c>
      <c r="C275" s="3">
        <v>1.5536874596328079E-3</v>
      </c>
      <c r="D275" s="2">
        <v>2.528545457998837E-5</v>
      </c>
      <c r="E275" s="13">
        <v>1447.4109169580579</v>
      </c>
      <c r="F275" s="13">
        <v>51850335.709061481</v>
      </c>
      <c r="G275" s="15">
        <v>2.0012168805430618E-2</v>
      </c>
      <c r="H275" s="12">
        <v>226.44267099999999</v>
      </c>
      <c r="I275">
        <f t="shared" si="16"/>
        <v>2.5285454579988377E-5</v>
      </c>
      <c r="J275" s="20">
        <f t="shared" si="17"/>
        <v>-4.685019824555714E-3</v>
      </c>
      <c r="K275">
        <f t="shared" si="18"/>
        <v>1.0047070725527811</v>
      </c>
      <c r="L275" s="3">
        <f t="shared" si="19"/>
        <v>2.7458007810847049E-2</v>
      </c>
    </row>
    <row r="276" spans="1:12" x14ac:dyDescent="0.25">
      <c r="A276" s="6">
        <v>44013</v>
      </c>
      <c r="B276" s="3">
        <v>2.032869831362032E-2</v>
      </c>
      <c r="C276" s="3">
        <v>1.396588284047946E-3</v>
      </c>
      <c r="D276" s="2">
        <v>2.27126575157979E-5</v>
      </c>
      <c r="E276" s="13">
        <v>1301.905393050788</v>
      </c>
      <c r="F276" s="13">
        <v>51902679.688876033</v>
      </c>
      <c r="G276" s="15">
        <v>2.001217017980518E-2</v>
      </c>
      <c r="H276" s="12">
        <v>222.35514499999999</v>
      </c>
      <c r="I276">
        <f t="shared" si="16"/>
        <v>2.2712657515797904E-5</v>
      </c>
      <c r="J276" s="20">
        <f t="shared" si="17"/>
        <v>1.0095205575575417E-3</v>
      </c>
      <c r="K276">
        <f t="shared" si="18"/>
        <v>0.99899149754640171</v>
      </c>
      <c r="L276" s="3">
        <f t="shared" si="19"/>
        <v>2.7453029000114686E-2</v>
      </c>
    </row>
    <row r="277" spans="1:12" x14ac:dyDescent="0.25">
      <c r="A277" s="6">
        <v>44014</v>
      </c>
      <c r="B277" s="3">
        <v>2.0322889392600189E-2</v>
      </c>
      <c r="C277" s="3">
        <v>1.3330765718143321E-3</v>
      </c>
      <c r="D277" s="2">
        <v>2.1673574176679449E-5</v>
      </c>
      <c r="E277" s="13">
        <v>1254.636294070857</v>
      </c>
      <c r="F277" s="13">
        <v>52388246.477872089</v>
      </c>
      <c r="G277" s="15">
        <v>2.0012171540656851E-2</v>
      </c>
      <c r="H277" s="12">
        <v>224.426275</v>
      </c>
      <c r="I277">
        <f t="shared" si="16"/>
        <v>2.1673574176679452E-5</v>
      </c>
      <c r="J277" s="20">
        <f t="shared" si="17"/>
        <v>9.35533178453829E-3</v>
      </c>
      <c r="K277">
        <f t="shared" si="18"/>
        <v>0.99073137923787646</v>
      </c>
      <c r="L277" s="3">
        <f t="shared" si="19"/>
        <v>2.7220250859717722E-2</v>
      </c>
    </row>
    <row r="278" spans="1:12" x14ac:dyDescent="0.25">
      <c r="A278" s="6">
        <v>44015</v>
      </c>
      <c r="B278" s="3">
        <v>2.0329188157746959E-2</v>
      </c>
      <c r="C278" s="3">
        <v>1.4018608114209029E-3</v>
      </c>
      <c r="D278" s="2">
        <v>2.2798953765077889E-5</v>
      </c>
      <c r="E278" s="13">
        <v>1304.7707590403311</v>
      </c>
      <c r="F278" s="13">
        <v>51821172.640603811</v>
      </c>
      <c r="G278" s="15">
        <v>2.001217297926533E-2</v>
      </c>
      <c r="H278" s="12">
        <v>226.68031199999999</v>
      </c>
      <c r="I278">
        <f t="shared" si="16"/>
        <v>2.2798953765077893E-5</v>
      </c>
      <c r="J278" s="20">
        <f t="shared" si="17"/>
        <v>-1.0824447760583111E-2</v>
      </c>
      <c r="K278">
        <f t="shared" si="18"/>
        <v>1.0109428985947715</v>
      </c>
      <c r="L278" s="3">
        <f t="shared" si="19"/>
        <v>2.7540918258364931E-2</v>
      </c>
    </row>
    <row r="279" spans="1:12" x14ac:dyDescent="0.25">
      <c r="A279" s="6">
        <v>44016</v>
      </c>
      <c r="B279" s="3">
        <v>2.0408905100692751E-2</v>
      </c>
      <c r="C279" s="3">
        <v>2.2724152322297401E-3</v>
      </c>
      <c r="D279" s="2">
        <v>3.7102005459156352E-5</v>
      </c>
      <c r="E279" s="13">
        <v>2110.9765537393669</v>
      </c>
      <c r="F279" s="13">
        <v>51702991.550647616</v>
      </c>
      <c r="G279" s="15">
        <v>2.0012174737140651E-2</v>
      </c>
      <c r="H279" s="12">
        <v>228.69781499999999</v>
      </c>
      <c r="I279">
        <f t="shared" si="16"/>
        <v>3.7102005459156359E-5</v>
      </c>
      <c r="J279" s="20">
        <f t="shared" si="17"/>
        <v>-2.2805560726272267E-3</v>
      </c>
      <c r="K279">
        <f t="shared" si="18"/>
        <v>1.0022857688967655</v>
      </c>
      <c r="L279" s="3">
        <f t="shared" si="19"/>
        <v>2.7640972438167419E-2</v>
      </c>
    </row>
    <row r="280" spans="1:12" x14ac:dyDescent="0.25">
      <c r="A280" s="6">
        <v>44017</v>
      </c>
      <c r="B280" s="3">
        <v>2.3448648503619111E-2</v>
      </c>
      <c r="C280" s="3">
        <v>3.7714164496730429E-2</v>
      </c>
      <c r="D280" s="2">
        <v>7.0747694951320251E-4</v>
      </c>
      <c r="E280" s="13">
        <v>33930.17639543939</v>
      </c>
      <c r="F280" s="13">
        <v>53372935.251253948</v>
      </c>
      <c r="G280" s="15">
        <v>2.0012185275677209E-2</v>
      </c>
      <c r="H280" s="12">
        <v>227.71070900000001</v>
      </c>
      <c r="I280">
        <f t="shared" si="16"/>
        <v>7.074769495132024E-4</v>
      </c>
      <c r="J280" s="20">
        <f t="shared" si="17"/>
        <v>3.2298782923817271E-2</v>
      </c>
      <c r="K280">
        <f t="shared" si="18"/>
        <v>0.96871178823602189</v>
      </c>
      <c r="L280" s="3">
        <f t="shared" si="19"/>
        <v>2.7483612788672958E-2</v>
      </c>
    </row>
    <row r="281" spans="1:12" x14ac:dyDescent="0.25">
      <c r="A281" s="6">
        <v>44018</v>
      </c>
      <c r="B281" s="3">
        <v>2.8163734452756401E-2</v>
      </c>
      <c r="C281" s="3">
        <v>8.6464968371022799E-2</v>
      </c>
      <c r="D281" s="2">
        <v>1.948141126933974E-3</v>
      </c>
      <c r="E281" s="13">
        <v>77405.630337549912</v>
      </c>
      <c r="F281" s="13">
        <v>49760318.519393504</v>
      </c>
      <c r="G281" s="15">
        <v>2.001226912257555E-2</v>
      </c>
      <c r="H281" s="12">
        <v>226.354693</v>
      </c>
      <c r="I281">
        <f t="shared" si="16"/>
        <v>1.948141126933974E-3</v>
      </c>
      <c r="J281" s="20">
        <f t="shared" si="17"/>
        <v>-6.7686304207441372E-2</v>
      </c>
      <c r="K281">
        <f t="shared" si="18"/>
        <v>1.0726003538432429</v>
      </c>
      <c r="L281" s="3">
        <f t="shared" si="19"/>
        <v>3.1427073928955267E-2</v>
      </c>
    </row>
    <row r="282" spans="1:12" x14ac:dyDescent="0.25">
      <c r="A282" s="6">
        <v>44019</v>
      </c>
      <c r="B282" s="3">
        <v>2.8869862304589301E-2</v>
      </c>
      <c r="C282" s="3">
        <v>9.3966240174470972E-2</v>
      </c>
      <c r="D282" s="2">
        <v>2.1702339320935561E-3</v>
      </c>
      <c r="E282" s="13">
        <v>83199.634234114565</v>
      </c>
      <c r="F282" s="13">
        <v>49135037.952344939</v>
      </c>
      <c r="G282" s="15">
        <v>2.0012398853578299E-2</v>
      </c>
      <c r="H282" s="12">
        <v>226.83040800000001</v>
      </c>
      <c r="I282">
        <f t="shared" si="16"/>
        <v>2.1702339320935553E-3</v>
      </c>
      <c r="J282" s="20">
        <f t="shared" si="17"/>
        <v>-1.2565847358972815E-2</v>
      </c>
      <c r="K282">
        <f t="shared" si="18"/>
        <v>1.0127257572825121</v>
      </c>
      <c r="L282" s="3">
        <f t="shared" si="19"/>
        <v>3.3997241175968272E-2</v>
      </c>
    </row>
    <row r="283" spans="1:12" x14ac:dyDescent="0.25">
      <c r="A283" s="6">
        <v>44020</v>
      </c>
      <c r="B283" s="3">
        <v>2.8924087382695109E-2</v>
      </c>
      <c r="C283" s="3">
        <v>9.4543870237819919E-2</v>
      </c>
      <c r="D283" s="2">
        <v>2.1876761314055132E-3</v>
      </c>
      <c r="E283" s="13">
        <v>83658.189477568492</v>
      </c>
      <c r="F283" s="13">
        <v>49103232.17973835</v>
      </c>
      <c r="G283" s="15">
        <v>2.0012534419544939E-2</v>
      </c>
      <c r="H283" s="12">
        <v>225.80949100000001</v>
      </c>
      <c r="I283">
        <f t="shared" si="16"/>
        <v>2.1876761314055127E-3</v>
      </c>
      <c r="J283" s="20">
        <f t="shared" si="17"/>
        <v>-6.4731348406477096E-4</v>
      </c>
      <c r="K283">
        <f t="shared" si="18"/>
        <v>1.000647732770221</v>
      </c>
      <c r="L283" s="3">
        <f t="shared" si="19"/>
        <v>3.6206938434580567E-2</v>
      </c>
    </row>
    <row r="284" spans="1:12" x14ac:dyDescent="0.25">
      <c r="A284" s="6">
        <v>44021</v>
      </c>
      <c r="B284" s="3">
        <v>2.9587756283532711E-2</v>
      </c>
      <c r="C284" s="3">
        <v>0.10180109404966591</v>
      </c>
      <c r="D284" s="2">
        <v>2.4096527681108041E-3</v>
      </c>
      <c r="E284" s="13">
        <v>93872.306087802048</v>
      </c>
      <c r="F284" s="13">
        <v>51164974.161274657</v>
      </c>
      <c r="G284" s="15">
        <v>2.0012677428149311E-2</v>
      </c>
      <c r="H284" s="12">
        <v>234.94677300000001</v>
      </c>
      <c r="I284">
        <f t="shared" si="16"/>
        <v>2.4096527681108058E-3</v>
      </c>
      <c r="J284" s="20">
        <f t="shared" si="17"/>
        <v>4.1987907720401507E-2</v>
      </c>
      <c r="K284">
        <f t="shared" si="18"/>
        <v>0.95970403551778238</v>
      </c>
      <c r="L284" s="3">
        <f t="shared" si="19"/>
        <v>3.715759769752168E-2</v>
      </c>
    </row>
    <row r="285" spans="1:12" x14ac:dyDescent="0.25">
      <c r="A285" s="6">
        <v>44022</v>
      </c>
      <c r="B285" s="3">
        <v>3.1297921355000292E-2</v>
      </c>
      <c r="C285" s="3">
        <v>0.12012602871391249</v>
      </c>
      <c r="D285" s="2">
        <v>3.0077559995012309E-3</v>
      </c>
      <c r="E285" s="13">
        <v>112541.7480690509</v>
      </c>
      <c r="F285" s="13">
        <v>52003685.275424853</v>
      </c>
      <c r="G285" s="15">
        <v>2.001284890314969E-2</v>
      </c>
      <c r="H285" s="12">
        <v>238.68608699999999</v>
      </c>
      <c r="I285">
        <f t="shared" si="16"/>
        <v>3.0077559995012326E-3</v>
      </c>
      <c r="J285" s="20">
        <f t="shared" si="17"/>
        <v>1.6392290388079545E-2</v>
      </c>
      <c r="K285">
        <f t="shared" si="18"/>
        <v>0.98387208310895335</v>
      </c>
      <c r="L285" s="3">
        <f t="shared" si="19"/>
        <v>3.9566079049486336E-2</v>
      </c>
    </row>
    <row r="286" spans="1:12" x14ac:dyDescent="0.25">
      <c r="A286" s="6">
        <v>44023</v>
      </c>
      <c r="B286" s="3">
        <v>3.2405125125025101E-2</v>
      </c>
      <c r="C286" s="3">
        <v>0.1322348319269129</v>
      </c>
      <c r="D286" s="2">
        <v>3.4280690195826222E-3</v>
      </c>
      <c r="E286" s="13">
        <v>118262.3884427881</v>
      </c>
      <c r="F286" s="13">
        <v>49880307.273599029</v>
      </c>
      <c r="G286" s="15">
        <v>2.0013048346623079E-2</v>
      </c>
      <c r="H286" s="12">
        <v>243.00842700000001</v>
      </c>
      <c r="I286">
        <f t="shared" si="16"/>
        <v>3.4280690195826213E-3</v>
      </c>
      <c r="J286" s="20">
        <f t="shared" si="17"/>
        <v>-4.0831298600856214E-2</v>
      </c>
      <c r="K286">
        <f t="shared" si="18"/>
        <v>1.0425694651434054</v>
      </c>
      <c r="L286" s="3">
        <f t="shared" si="19"/>
        <v>4.4678454892027285E-2</v>
      </c>
    </row>
    <row r="287" spans="1:12" x14ac:dyDescent="0.25">
      <c r="A287" s="6">
        <v>44024</v>
      </c>
      <c r="B287" s="3">
        <v>3.2170748379693803E-2</v>
      </c>
      <c r="C287" s="3">
        <v>0.12953790571764359</v>
      </c>
      <c r="D287" s="2">
        <v>3.3338650963798499E-3</v>
      </c>
      <c r="E287" s="13">
        <v>110926.625521896</v>
      </c>
      <c r="F287" s="13">
        <v>47479218.2928904</v>
      </c>
      <c r="G287" s="15">
        <v>2.001325681565061E-2</v>
      </c>
      <c r="H287" s="12">
        <v>243.40604200000001</v>
      </c>
      <c r="I287">
        <f t="shared" si="16"/>
        <v>3.3338650963798491E-3</v>
      </c>
      <c r="J287" s="20">
        <f t="shared" si="17"/>
        <v>-4.8137012619797859E-2</v>
      </c>
      <c r="K287">
        <f t="shared" si="18"/>
        <v>1.0505713671589276</v>
      </c>
      <c r="L287" s="3">
        <f t="shared" si="19"/>
        <v>5.0271770534845432E-2</v>
      </c>
    </row>
    <row r="288" spans="1:12" x14ac:dyDescent="0.25">
      <c r="A288" s="6">
        <v>44025</v>
      </c>
      <c r="B288" s="3">
        <v>3.1293058812189592E-2</v>
      </c>
      <c r="C288" s="3">
        <v>0.11998753466406679</v>
      </c>
      <c r="D288" s="2">
        <v>3.003821583177824E-3</v>
      </c>
      <c r="E288" s="13">
        <v>102516.4725965954</v>
      </c>
      <c r="F288" s="13">
        <v>47364094.363204047</v>
      </c>
      <c r="G288" s="15">
        <v>2.0013449315079809E-2</v>
      </c>
      <c r="H288" s="12">
        <v>239.173732</v>
      </c>
      <c r="I288">
        <f t="shared" si="16"/>
        <v>3.003821583177824E-3</v>
      </c>
      <c r="J288" s="20">
        <f t="shared" si="17"/>
        <v>-2.4247225170426212E-3</v>
      </c>
      <c r="K288">
        <f t="shared" si="18"/>
        <v>1.0024306160865981</v>
      </c>
      <c r="L288" s="3">
        <f t="shared" si="19"/>
        <v>5.3397783492187018E-2</v>
      </c>
    </row>
    <row r="289" spans="1:12" x14ac:dyDescent="0.25">
      <c r="A289" s="6">
        <v>44026</v>
      </c>
      <c r="B289" s="3">
        <v>3.1226315956101879E-2</v>
      </c>
      <c r="C289" s="3">
        <v>0.1192733421354871</v>
      </c>
      <c r="D289" s="2">
        <v>2.9795736533303669E-3</v>
      </c>
      <c r="E289" s="13">
        <v>102906.4974315946</v>
      </c>
      <c r="F289" s="13">
        <v>47832441.982790522</v>
      </c>
      <c r="G289" s="15">
        <v>2.0013642411887279E-2</v>
      </c>
      <c r="H289" s="12">
        <v>239.435056</v>
      </c>
      <c r="I289">
        <f t="shared" si="16"/>
        <v>2.9795736533303678E-3</v>
      </c>
      <c r="J289" s="20">
        <f t="shared" si="17"/>
        <v>9.8882418398000826E-3</v>
      </c>
      <c r="K289">
        <f t="shared" si="18"/>
        <v>0.99020857810782525</v>
      </c>
      <c r="L289" s="3">
        <f t="shared" si="19"/>
        <v>5.585451691923838E-2</v>
      </c>
    </row>
    <row r="290" spans="1:12" x14ac:dyDescent="0.25">
      <c r="A290" s="6">
        <v>44027</v>
      </c>
      <c r="B290" s="3">
        <v>3.0677571323387779E-2</v>
      </c>
      <c r="C290" s="3">
        <v>0.1134231616386801</v>
      </c>
      <c r="D290" s="2">
        <v>2.7836377047157999E-3</v>
      </c>
      <c r="E290" s="13">
        <v>101579.845677437</v>
      </c>
      <c r="F290" s="13">
        <v>49699927.16669219</v>
      </c>
      <c r="G290" s="15">
        <v>2.0013827338702762E-2</v>
      </c>
      <c r="H290" s="12">
        <v>240.34003200000001</v>
      </c>
      <c r="I290">
        <f t="shared" si="16"/>
        <v>2.7836377047157999E-3</v>
      </c>
      <c r="J290" s="20">
        <f t="shared" si="17"/>
        <v>3.9042229635140924E-2</v>
      </c>
      <c r="K290">
        <f t="shared" si="18"/>
        <v>0.96242479032940698</v>
      </c>
      <c r="L290" s="3">
        <f t="shared" si="19"/>
        <v>5.6539409439664109E-2</v>
      </c>
    </row>
    <row r="291" spans="1:12" x14ac:dyDescent="0.25">
      <c r="A291" s="6">
        <v>44028</v>
      </c>
      <c r="B291" s="3">
        <v>3.0204881004526399E-2</v>
      </c>
      <c r="C291" s="3">
        <v>0.10831199986554189</v>
      </c>
      <c r="D291" s="2">
        <v>2.61724085384078E-3</v>
      </c>
      <c r="E291" s="13">
        <v>98481.801698643074</v>
      </c>
      <c r="F291" s="13">
        <v>50421532.493251972</v>
      </c>
      <c r="G291" s="15">
        <v>2.001399080863718E-2</v>
      </c>
      <c r="H291" s="12">
        <v>241.042834</v>
      </c>
      <c r="I291">
        <f t="shared" si="16"/>
        <v>2.6172408538407779E-3</v>
      </c>
      <c r="J291" s="20">
        <f t="shared" si="17"/>
        <v>1.4519243139724081E-2</v>
      </c>
      <c r="K291">
        <f t="shared" si="18"/>
        <v>0.98568854830708774</v>
      </c>
      <c r="L291" s="3">
        <f t="shared" si="19"/>
        <v>5.8347489266563343E-2</v>
      </c>
    </row>
    <row r="292" spans="1:12" x14ac:dyDescent="0.25">
      <c r="A292" s="6">
        <v>44029</v>
      </c>
      <c r="B292" s="3">
        <v>3.041947784967931E-2</v>
      </c>
      <c r="C292" s="3">
        <v>0.11062556326842859</v>
      </c>
      <c r="D292" s="2">
        <v>2.6921374971618089E-3</v>
      </c>
      <c r="E292" s="13">
        <v>100591.6412868395</v>
      </c>
      <c r="F292" s="13">
        <v>50423062.311036542</v>
      </c>
      <c r="G292" s="15">
        <v>2.0014154261773089E-2</v>
      </c>
      <c r="H292" s="12">
        <v>239.79841999999999</v>
      </c>
      <c r="I292">
        <f t="shared" si="16"/>
        <v>2.6921374971618089E-3</v>
      </c>
      <c r="J292" s="20">
        <f t="shared" si="17"/>
        <v>3.0340565011055531E-5</v>
      </c>
      <c r="K292">
        <f t="shared" si="18"/>
        <v>0.99996966035551094</v>
      </c>
      <c r="L292" s="3">
        <f t="shared" si="19"/>
        <v>6.1037856521643973E-2</v>
      </c>
    </row>
    <row r="293" spans="1:12" x14ac:dyDescent="0.25">
      <c r="A293" s="6">
        <v>44030</v>
      </c>
      <c r="B293" s="3">
        <v>3.0763700478266241E-2</v>
      </c>
      <c r="C293" s="3">
        <v>0.1143107549904374</v>
      </c>
      <c r="D293" s="2">
        <v>2.8132974623762338E-3</v>
      </c>
      <c r="E293" s="13">
        <v>104480.4284015696</v>
      </c>
      <c r="F293" s="13">
        <v>50675730.855133884</v>
      </c>
      <c r="G293" s="15">
        <v>2.0014325328430199E-2</v>
      </c>
      <c r="H293" s="12">
        <v>237.305823</v>
      </c>
      <c r="I293">
        <f t="shared" si="16"/>
        <v>2.8132974623762356E-3</v>
      </c>
      <c r="J293" s="20">
        <f t="shared" si="17"/>
        <v>5.0109718156097216E-3</v>
      </c>
      <c r="K293">
        <f t="shared" si="18"/>
        <v>0.99501401282559421</v>
      </c>
      <c r="L293" s="3">
        <f t="shared" si="19"/>
        <v>6.3546820014250077E-2</v>
      </c>
    </row>
    <row r="294" spans="1:12" x14ac:dyDescent="0.25">
      <c r="A294" s="6">
        <v>44031</v>
      </c>
      <c r="B294" s="3">
        <v>3.078199112567969E-2</v>
      </c>
      <c r="C294" s="3">
        <v>0.1145063889200956</v>
      </c>
      <c r="D294" s="2">
        <v>2.819787718057608E-3</v>
      </c>
      <c r="E294" s="13">
        <v>104973.7367777388</v>
      </c>
      <c r="F294" s="13">
        <v>50827574.320898153</v>
      </c>
      <c r="G294" s="15">
        <v>2.001449731464516E-2</v>
      </c>
      <c r="H294" s="12">
        <v>233.17077900000001</v>
      </c>
      <c r="I294">
        <f t="shared" si="16"/>
        <v>2.819787718057608E-3</v>
      </c>
      <c r="J294" s="20">
        <f t="shared" si="17"/>
        <v>2.9963744617387267E-3</v>
      </c>
      <c r="K294">
        <f t="shared" si="18"/>
        <v>0.99701257697631585</v>
      </c>
      <c r="L294" s="3">
        <f t="shared" si="19"/>
        <v>6.6176766499115192E-2</v>
      </c>
    </row>
    <row r="295" spans="1:12" x14ac:dyDescent="0.25">
      <c r="A295" s="6">
        <v>44032</v>
      </c>
      <c r="B295" s="3">
        <v>3.046123697662538E-2</v>
      </c>
      <c r="C295" s="3">
        <v>0.11107762232521021</v>
      </c>
      <c r="D295" s="2">
        <v>2.706849421158656E-3</v>
      </c>
      <c r="E295" s="13">
        <v>101532.2168359822</v>
      </c>
      <c r="F295" s="13">
        <v>50689523.822172754</v>
      </c>
      <c r="G295" s="15">
        <v>2.0014669835912751E-2</v>
      </c>
      <c r="H295" s="12">
        <v>233.18815900000001</v>
      </c>
      <c r="I295">
        <f t="shared" si="16"/>
        <v>2.7068494211586577E-3</v>
      </c>
      <c r="J295" s="20">
        <f t="shared" si="17"/>
        <v>-2.7160552233679303E-3</v>
      </c>
      <c r="K295">
        <f t="shared" si="18"/>
        <v>1.0027234522701318</v>
      </c>
      <c r="L295" s="3">
        <f t="shared" si="19"/>
        <v>6.9063845185225847E-2</v>
      </c>
    </row>
    <row r="296" spans="1:12" x14ac:dyDescent="0.25">
      <c r="A296" s="6">
        <v>44033</v>
      </c>
      <c r="B296" s="3">
        <v>2.9912915209437081E-2</v>
      </c>
      <c r="C296" s="3">
        <v>0.1052120040064175</v>
      </c>
      <c r="D296" s="2">
        <v>2.5177582038871369E-3</v>
      </c>
      <c r="E296" s="13">
        <v>96310.113976712862</v>
      </c>
      <c r="F296" s="13">
        <v>50779357.117022127</v>
      </c>
      <c r="G296" s="15">
        <v>2.0014844291842089E-2</v>
      </c>
      <c r="H296" s="12">
        <v>234.856157</v>
      </c>
      <c r="I296">
        <f t="shared" si="16"/>
        <v>2.5177582038871369E-3</v>
      </c>
      <c r="J296" s="20">
        <f t="shared" si="17"/>
        <v>1.772226055319015E-3</v>
      </c>
      <c r="K296">
        <f t="shared" si="18"/>
        <v>0.99823090917353785</v>
      </c>
      <c r="L296" s="3">
        <f t="shared" si="19"/>
        <v>7.1459423174155601E-2</v>
      </c>
    </row>
    <row r="297" spans="1:12" x14ac:dyDescent="0.25">
      <c r="A297" s="6">
        <v>44034</v>
      </c>
      <c r="B297" s="3">
        <v>2.9258363511321619E-2</v>
      </c>
      <c r="C297" s="3">
        <v>9.8202537689914771E-2</v>
      </c>
      <c r="D297" s="2">
        <v>2.2985964363726311E-3</v>
      </c>
      <c r="E297" s="13">
        <v>92141.502475448127</v>
      </c>
      <c r="F297" s="13">
        <v>52089111.260209933</v>
      </c>
      <c r="G297" s="15">
        <v>2.001498506057215E-2</v>
      </c>
      <c r="H297" s="12">
        <v>235.30452</v>
      </c>
      <c r="I297">
        <f t="shared" si="16"/>
        <v>2.2985964363726307E-3</v>
      </c>
      <c r="J297" s="20">
        <f t="shared" si="17"/>
        <v>2.5793043030644336E-2</v>
      </c>
      <c r="K297">
        <f t="shared" si="18"/>
        <v>0.97485550988487857</v>
      </c>
      <c r="L297" s="3">
        <f t="shared" si="19"/>
        <v>7.1961208850893396E-2</v>
      </c>
    </row>
    <row r="298" spans="1:12" x14ac:dyDescent="0.25">
      <c r="A298" s="6">
        <v>44035</v>
      </c>
      <c r="B298" s="3">
        <v>2.790925709814867E-2</v>
      </c>
      <c r="C298" s="3">
        <v>8.3639007203010804E-2</v>
      </c>
      <c r="D298" s="2">
        <v>1.86744204437019E-3</v>
      </c>
      <c r="E298" s="13">
        <v>83077.889955454157</v>
      </c>
      <c r="F298" s="13">
        <v>55142722.589632303</v>
      </c>
      <c r="G298" s="15">
        <v>2.0015109520677189E-2</v>
      </c>
      <c r="H298" s="12">
        <v>237.12618399999999</v>
      </c>
      <c r="I298">
        <f t="shared" si="16"/>
        <v>1.8674420443701896E-3</v>
      </c>
      <c r="J298" s="20">
        <f t="shared" si="17"/>
        <v>5.8622834130690471E-2</v>
      </c>
      <c r="K298">
        <f t="shared" si="18"/>
        <v>0.94462349361769649</v>
      </c>
      <c r="L298" s="3">
        <f t="shared" si="19"/>
        <v>6.9843690554053803E-2</v>
      </c>
    </row>
    <row r="299" spans="1:12" x14ac:dyDescent="0.25">
      <c r="A299" s="6">
        <v>44036</v>
      </c>
      <c r="B299" s="3">
        <v>2.7596249554550381E-2</v>
      </c>
      <c r="C299" s="3">
        <v>8.0277014343919054E-2</v>
      </c>
      <c r="D299" s="2">
        <v>1.7722756170632089E-3</v>
      </c>
      <c r="E299" s="13">
        <v>79987.365353276895</v>
      </c>
      <c r="F299" s="13">
        <v>55323059.8695722</v>
      </c>
      <c r="G299" s="15">
        <v>2.0015229567417879E-2</v>
      </c>
      <c r="H299" s="12">
        <v>244.26136600000001</v>
      </c>
      <c r="I299">
        <f t="shared" si="16"/>
        <v>1.7722756170632089E-3</v>
      </c>
      <c r="J299" s="20">
        <f t="shared" si="17"/>
        <v>3.2703731602437003E-3</v>
      </c>
      <c r="K299">
        <f t="shared" si="18"/>
        <v>0.99674028731662612</v>
      </c>
      <c r="L299" s="3">
        <f t="shared" si="19"/>
        <v>7.1388295807164326E-2</v>
      </c>
    </row>
    <row r="300" spans="1:12" x14ac:dyDescent="0.25">
      <c r="A300" s="6">
        <v>44037</v>
      </c>
      <c r="B300" s="3">
        <v>2.759695628971412E-2</v>
      </c>
      <c r="C300" s="3">
        <v>8.0246418888925475E-2</v>
      </c>
      <c r="D300" s="2">
        <v>1.771645531587013E-3</v>
      </c>
      <c r="E300" s="13">
        <v>75857.846720382542</v>
      </c>
      <c r="F300" s="13">
        <v>52462387.229844138</v>
      </c>
      <c r="G300" s="15">
        <v>2.0015341277365099E-2</v>
      </c>
      <c r="H300" s="12">
        <v>250.58534800000001</v>
      </c>
      <c r="I300">
        <f t="shared" si="16"/>
        <v>1.7716455315870128E-3</v>
      </c>
      <c r="J300" s="20">
        <f t="shared" si="17"/>
        <v>-5.170850358733392E-2</v>
      </c>
      <c r="K300">
        <f t="shared" si="18"/>
        <v>1.0545280684082314</v>
      </c>
      <c r="L300" s="3">
        <f t="shared" si="19"/>
        <v>7.7052607216071461E-2</v>
      </c>
    </row>
    <row r="301" spans="1:12" x14ac:dyDescent="0.25">
      <c r="A301" s="6">
        <v>44038</v>
      </c>
      <c r="B301" s="3">
        <v>2.7752848621916161E-2</v>
      </c>
      <c r="C301" s="3">
        <v>8.1929851366832243E-2</v>
      </c>
      <c r="D301" s="2">
        <v>1.819029410079829E-3</v>
      </c>
      <c r="E301" s="13">
        <v>76346.372207538065</v>
      </c>
      <c r="F301" s="13">
        <v>51717536.344231747</v>
      </c>
      <c r="G301" s="15">
        <v>2.0015446922957401E-2</v>
      </c>
      <c r="H301" s="12">
        <v>271.05002300000001</v>
      </c>
      <c r="I301">
        <f t="shared" si="16"/>
        <v>1.819029410079829E-3</v>
      </c>
      <c r="J301" s="20">
        <f t="shared" si="17"/>
        <v>-1.4197807704577126E-2</v>
      </c>
      <c r="K301">
        <f t="shared" si="18"/>
        <v>1.014402288629038</v>
      </c>
      <c r="L301" s="3">
        <f t="shared" si="19"/>
        <v>7.9981370514897052E-2</v>
      </c>
    </row>
    <row r="302" spans="1:12" x14ac:dyDescent="0.25">
      <c r="A302" s="6">
        <v>44039</v>
      </c>
      <c r="B302" s="3">
        <v>2.757626395165208E-2</v>
      </c>
      <c r="C302" s="3">
        <v>8.0022569568567958E-2</v>
      </c>
      <c r="D302" s="2">
        <v>1.7653788004098169E-3</v>
      </c>
      <c r="E302" s="13">
        <v>75547.94056189651</v>
      </c>
      <c r="F302" s="13">
        <v>52393306.728684872</v>
      </c>
      <c r="G302" s="15">
        <v>2.001556204736233E-2</v>
      </c>
      <c r="H302" s="12">
        <v>278.541764</v>
      </c>
      <c r="I302">
        <f t="shared" si="16"/>
        <v>1.7653788004098172E-3</v>
      </c>
      <c r="J302" s="20">
        <f t="shared" si="17"/>
        <v>1.3066561793570353E-2</v>
      </c>
      <c r="K302">
        <f t="shared" si="18"/>
        <v>0.98710197109809172</v>
      </c>
      <c r="L302" s="3">
        <f t="shared" si="19"/>
        <v>8.0715147286791494E-2</v>
      </c>
    </row>
    <row r="303" spans="1:12" x14ac:dyDescent="0.25">
      <c r="A303" s="6">
        <v>44040</v>
      </c>
      <c r="B303" s="3">
        <v>2.8022031251031889E-2</v>
      </c>
      <c r="C303" s="3">
        <v>8.4898535353983853E-2</v>
      </c>
      <c r="D303" s="2">
        <v>1.9032235286849371E-3</v>
      </c>
      <c r="E303" s="13">
        <v>78238.836365662006</v>
      </c>
      <c r="F303" s="13">
        <v>51258751.354418933</v>
      </c>
      <c r="G303" s="15">
        <v>2.0015677951991141E-2</v>
      </c>
      <c r="H303" s="12">
        <v>299.21989500000001</v>
      </c>
      <c r="I303">
        <f t="shared" si="16"/>
        <v>1.9032235286849369E-3</v>
      </c>
      <c r="J303" s="20">
        <f t="shared" si="17"/>
        <v>-2.1654586150501198E-2</v>
      </c>
      <c r="K303">
        <f t="shared" si="18"/>
        <v>1.0221338862981908</v>
      </c>
      <c r="L303" s="3">
        <f t="shared" si="19"/>
        <v>8.4404910708063996E-2</v>
      </c>
    </row>
    <row r="304" spans="1:12" x14ac:dyDescent="0.25">
      <c r="A304" s="6">
        <v>44041</v>
      </c>
      <c r="B304" s="3">
        <v>2.8491944514386209E-2</v>
      </c>
      <c r="C304" s="3">
        <v>8.9897695684978976E-2</v>
      </c>
      <c r="D304" s="2">
        <v>2.0490881259420781E-3</v>
      </c>
      <c r="E304" s="13">
        <v>79716.437026195053</v>
      </c>
      <c r="F304" s="13">
        <v>49217355.048732556</v>
      </c>
      <c r="G304" s="15">
        <v>2.0015801105443851E-2</v>
      </c>
      <c r="H304" s="12">
        <v>316.99265100000002</v>
      </c>
      <c r="I304">
        <f t="shared" si="16"/>
        <v>2.0490881259420781E-3</v>
      </c>
      <c r="J304" s="20">
        <f t="shared" si="17"/>
        <v>-3.9825322539980168E-2</v>
      </c>
      <c r="K304">
        <f t="shared" si="18"/>
        <v>1.041477163973259</v>
      </c>
      <c r="L304" s="3">
        <f t="shared" si="19"/>
        <v>8.9954875155592723E-2</v>
      </c>
    </row>
    <row r="305" spans="1:12" x14ac:dyDescent="0.25">
      <c r="A305" s="6">
        <v>44042</v>
      </c>
      <c r="B305" s="3">
        <v>2.830150219696035E-2</v>
      </c>
      <c r="C305" s="3">
        <v>8.7841552919099994E-2</v>
      </c>
      <c r="D305" s="2">
        <v>1.9888383223394539E-3</v>
      </c>
      <c r="E305" s="13">
        <v>78090.593782351469</v>
      </c>
      <c r="F305" s="13">
        <v>49323095.710988067</v>
      </c>
      <c r="G305" s="15">
        <v>2.0015923329208839E-2</v>
      </c>
      <c r="H305" s="12">
        <v>320.899404</v>
      </c>
      <c r="I305">
        <f t="shared" si="16"/>
        <v>1.9888383223394539E-3</v>
      </c>
      <c r="J305" s="20">
        <f t="shared" si="17"/>
        <v>2.148442600192757E-3</v>
      </c>
      <c r="K305">
        <f t="shared" si="18"/>
        <v>0.99785616330988014</v>
      </c>
      <c r="L305" s="3">
        <f t="shared" si="19"/>
        <v>9.175086491611846E-2</v>
      </c>
    </row>
    <row r="306" spans="1:12" x14ac:dyDescent="0.25">
      <c r="A306" s="6">
        <v>44043</v>
      </c>
      <c r="B306" s="3">
        <v>2.7779975227666429E-2</v>
      </c>
      <c r="C306" s="3">
        <v>8.2226399106905518E-2</v>
      </c>
      <c r="D306" s="2">
        <v>1.8273978642000389E-3</v>
      </c>
      <c r="E306" s="13">
        <v>72544.851358804546</v>
      </c>
      <c r="F306" s="13">
        <v>48963332.065693311</v>
      </c>
      <c r="G306" s="15">
        <v>2.0016044620445188E-2</v>
      </c>
      <c r="H306" s="12">
        <v>317.51186000000001</v>
      </c>
      <c r="I306">
        <f t="shared" si="16"/>
        <v>1.8273978642000387E-3</v>
      </c>
      <c r="J306" s="20">
        <f t="shared" si="17"/>
        <v>-7.2940199739857103E-3</v>
      </c>
      <c r="K306">
        <f t="shared" si="18"/>
        <v>1.0073476136144506</v>
      </c>
      <c r="L306" s="3">
        <f t="shared" si="19"/>
        <v>9.4252412684513787E-2</v>
      </c>
    </row>
    <row r="307" spans="1:12" x14ac:dyDescent="0.25">
      <c r="A307" s="6">
        <v>44044</v>
      </c>
      <c r="B307" s="3">
        <v>2.732977348857139E-2</v>
      </c>
      <c r="C307" s="3">
        <v>7.7373718103646141E-2</v>
      </c>
      <c r="D307" s="2">
        <v>1.6916849517929801E-3</v>
      </c>
      <c r="E307" s="13">
        <v>70534.355920354239</v>
      </c>
      <c r="F307" s="13">
        <v>50624033.488838397</v>
      </c>
      <c r="G307" s="15">
        <v>2.0016153797473461E-2</v>
      </c>
      <c r="H307" s="12">
        <v>320.48054400000001</v>
      </c>
      <c r="I307">
        <f t="shared" si="16"/>
        <v>1.6916849517929799E-3</v>
      </c>
      <c r="J307" s="20">
        <f t="shared" si="17"/>
        <v>3.3917246908706122E-2</v>
      </c>
      <c r="K307">
        <f t="shared" si="18"/>
        <v>0.96719539497951623</v>
      </c>
      <c r="L307" s="3">
        <f t="shared" si="19"/>
        <v>9.2852184465963661E-2</v>
      </c>
    </row>
    <row r="308" spans="1:12" x14ac:dyDescent="0.25">
      <c r="A308" s="6">
        <v>44045</v>
      </c>
      <c r="B308" s="3">
        <v>2.712361640566853E-2</v>
      </c>
      <c r="C308" s="3">
        <v>7.5151999495488092E-2</v>
      </c>
      <c r="D308" s="2">
        <v>1.630715205147691E-3</v>
      </c>
      <c r="E308" s="13">
        <v>70529.418484198046</v>
      </c>
      <c r="F308" s="13">
        <v>52120791.279827289</v>
      </c>
      <c r="G308" s="15">
        <v>2.0016257899273578E-2</v>
      </c>
      <c r="H308" s="12">
        <v>331.75097399999999</v>
      </c>
      <c r="I308">
        <f t="shared" si="16"/>
        <v>1.6307152051476912E-3</v>
      </c>
      <c r="J308" s="20">
        <f t="shared" si="17"/>
        <v>2.9566150459324758E-2</v>
      </c>
      <c r="K308">
        <f t="shared" si="18"/>
        <v>0.97128290353549962</v>
      </c>
      <c r="L308" s="3">
        <f t="shared" si="19"/>
        <v>9.181645453286269E-2</v>
      </c>
    </row>
    <row r="309" spans="1:12" x14ac:dyDescent="0.25">
      <c r="A309" s="6">
        <v>44046</v>
      </c>
      <c r="B309" s="3">
        <v>2.722674531676058E-2</v>
      </c>
      <c r="C309" s="3">
        <v>7.6258740825734334E-2</v>
      </c>
      <c r="D309" s="2">
        <v>1.6610218517112969E-3</v>
      </c>
      <c r="E309" s="13">
        <v>70919.467905617057</v>
      </c>
      <c r="F309" s="13">
        <v>51627921.074055962</v>
      </c>
      <c r="G309" s="15">
        <v>2.0016365421319959E-2</v>
      </c>
      <c r="H309" s="12">
        <v>348.97341799999998</v>
      </c>
      <c r="I309">
        <f t="shared" si="16"/>
        <v>1.6610218517112971E-3</v>
      </c>
      <c r="J309" s="20">
        <f t="shared" si="17"/>
        <v>-9.4563070450176534E-3</v>
      </c>
      <c r="K309">
        <f t="shared" si="18"/>
        <v>1.0095465824599898</v>
      </c>
      <c r="L309" s="3">
        <f t="shared" si="19"/>
        <v>9.4354009738955871E-2</v>
      </c>
    </row>
    <row r="310" spans="1:12" x14ac:dyDescent="0.25">
      <c r="A310" s="6">
        <v>44047</v>
      </c>
      <c r="B310" s="3">
        <v>2.713739435420974E-2</v>
      </c>
      <c r="C310" s="3">
        <v>7.5292755390949859E-2</v>
      </c>
      <c r="D310" s="2">
        <v>1.634599356047406E-3</v>
      </c>
      <c r="E310" s="13">
        <v>73388.947141082477</v>
      </c>
      <c r="F310" s="13">
        <v>54105132.535547093</v>
      </c>
      <c r="G310" s="15">
        <v>2.001646548159541E-2</v>
      </c>
      <c r="H310" s="12">
        <v>381.49905000000001</v>
      </c>
      <c r="I310">
        <f t="shared" si="16"/>
        <v>1.6345993560474064E-3</v>
      </c>
      <c r="J310" s="20">
        <f t="shared" si="17"/>
        <v>4.7982010701879352E-2</v>
      </c>
      <c r="K310">
        <f t="shared" si="18"/>
        <v>0.95421485272467255</v>
      </c>
      <c r="L310" s="3">
        <f t="shared" si="19"/>
        <v>9.1668596863087495E-2</v>
      </c>
    </row>
    <row r="311" spans="1:12" x14ac:dyDescent="0.25">
      <c r="A311" s="6">
        <v>44048</v>
      </c>
      <c r="B311" s="3">
        <v>2.713351178533285E-2</v>
      </c>
      <c r="C311" s="3">
        <v>7.5257638001369365E-2</v>
      </c>
      <c r="D311" s="2">
        <v>1.6336032061171749E-3</v>
      </c>
      <c r="E311" s="13">
        <v>73512.643104224291</v>
      </c>
      <c r="F311" s="13">
        <v>54258154.879722461</v>
      </c>
      <c r="G311" s="15">
        <v>2.0016564766617041E-2</v>
      </c>
      <c r="H311" s="12">
        <v>377.199319</v>
      </c>
      <c r="I311">
        <f t="shared" si="16"/>
        <v>1.6336032061171754E-3</v>
      </c>
      <c r="J311" s="20">
        <f t="shared" si="17"/>
        <v>2.8282408156903305E-3</v>
      </c>
      <c r="K311">
        <f t="shared" si="18"/>
        <v>0.99717973557127804</v>
      </c>
      <c r="L311" s="3">
        <f t="shared" si="19"/>
        <v>9.3043670386240854E-2</v>
      </c>
    </row>
    <row r="312" spans="1:12" x14ac:dyDescent="0.25">
      <c r="A312" s="6">
        <v>44049</v>
      </c>
      <c r="B312" s="3">
        <v>2.7247224520185551E-2</v>
      </c>
      <c r="C312" s="3">
        <v>7.647564164822887E-2</v>
      </c>
      <c r="D312" s="2">
        <v>1.666999182651636E-3</v>
      </c>
      <c r="E312" s="13">
        <v>72106.021215814457</v>
      </c>
      <c r="F312" s="13">
        <v>52333272.681444287</v>
      </c>
      <c r="G312" s="15">
        <v>2.0016669935374778E-2</v>
      </c>
      <c r="H312" s="12">
        <v>392.87833999999998</v>
      </c>
      <c r="I312">
        <f t="shared" si="16"/>
        <v>1.6669991826516362E-3</v>
      </c>
      <c r="J312" s="20">
        <f t="shared" si="17"/>
        <v>-3.5476366687093974E-2</v>
      </c>
      <c r="K312">
        <f t="shared" si="18"/>
        <v>1.0367812311298596</v>
      </c>
      <c r="L312" s="3">
        <f t="shared" si="19"/>
        <v>9.8132930314539291E-2</v>
      </c>
    </row>
    <row r="313" spans="1:12" x14ac:dyDescent="0.25">
      <c r="A313" s="6">
        <v>44050</v>
      </c>
      <c r="B313" s="3">
        <v>2.7169655987399059E-2</v>
      </c>
      <c r="C313" s="3">
        <v>7.5637017757471545E-2</v>
      </c>
      <c r="D313" s="2">
        <v>1.644025401906637E-3</v>
      </c>
      <c r="E313" s="13">
        <v>71751.060704558593</v>
      </c>
      <c r="F313" s="13">
        <v>52651579.302924439</v>
      </c>
      <c r="G313" s="15">
        <v>2.0016777501748909E-2</v>
      </c>
      <c r="H313" s="12">
        <v>390.11160000000001</v>
      </c>
      <c r="I313">
        <f t="shared" si="16"/>
        <v>1.6440254019066366E-3</v>
      </c>
      <c r="J313" s="20">
        <f t="shared" si="17"/>
        <v>6.0822991792945924E-3</v>
      </c>
      <c r="K313">
        <f t="shared" si="18"/>
        <v>0.99395447153353533</v>
      </c>
      <c r="L313" s="3">
        <f t="shared" si="19"/>
        <v>9.9183690292731788E-2</v>
      </c>
    </row>
    <row r="314" spans="1:12" x14ac:dyDescent="0.25">
      <c r="A314" s="6">
        <v>44051</v>
      </c>
      <c r="B314" s="3">
        <v>2.7215248866062119E-2</v>
      </c>
      <c r="C314" s="3">
        <v>7.6128553083412154E-2</v>
      </c>
      <c r="D314" s="2">
        <v>1.6574860143826261E-3</v>
      </c>
      <c r="E314" s="13">
        <v>71889.578194901711</v>
      </c>
      <c r="F314" s="13">
        <v>52409680.197448611</v>
      </c>
      <c r="G314" s="15">
        <v>2.0016870388096158E-2</v>
      </c>
      <c r="H314" s="12">
        <v>399.50010900000001</v>
      </c>
      <c r="I314">
        <f t="shared" si="16"/>
        <v>1.6574860143826261E-3</v>
      </c>
      <c r="J314" s="20">
        <f t="shared" si="17"/>
        <v>-4.5943371248959863E-3</v>
      </c>
      <c r="K314">
        <f t="shared" si="18"/>
        <v>1.0046155424830776</v>
      </c>
      <c r="L314" s="3">
        <f t="shared" si="19"/>
        <v>0.10129896284328892</v>
      </c>
    </row>
    <row r="315" spans="1:12" x14ac:dyDescent="0.25">
      <c r="A315" s="6">
        <v>44052</v>
      </c>
      <c r="B315" s="3">
        <v>2.7111577383090481E-2</v>
      </c>
      <c r="C315" s="3">
        <v>7.5012186329560832E-2</v>
      </c>
      <c r="D315" s="2">
        <v>1.626958955478952E-3</v>
      </c>
      <c r="E315" s="13">
        <v>71233.093586840885</v>
      </c>
      <c r="F315" s="13">
        <v>52709065.111876853</v>
      </c>
      <c r="G315" s="15">
        <v>2.001699181614084E-2</v>
      </c>
      <c r="H315" s="12">
        <v>396.12778600000001</v>
      </c>
      <c r="I315">
        <f t="shared" si="16"/>
        <v>1.6269589554789524E-3</v>
      </c>
      <c r="J315" s="20">
        <f t="shared" si="17"/>
        <v>5.7123972766164322E-3</v>
      </c>
      <c r="K315">
        <f t="shared" si="18"/>
        <v>0.99432004886080239</v>
      </c>
      <c r="L315" s="3">
        <f t="shared" si="19"/>
        <v>0.1023505486393666</v>
      </c>
    </row>
    <row r="316" spans="1:12" x14ac:dyDescent="0.25">
      <c r="A316" s="6">
        <v>44053</v>
      </c>
      <c r="B316" s="3">
        <v>2.6942230827558131E-2</v>
      </c>
      <c r="C316" s="3">
        <v>7.3249341848840049E-2</v>
      </c>
      <c r="D316" s="2">
        <v>1.5788005408465301E-3</v>
      </c>
      <c r="E316" s="13">
        <v>68219.660876193448</v>
      </c>
      <c r="F316" s="13">
        <v>51723964.47996112</v>
      </c>
      <c r="G316" s="15">
        <v>2.001708204059395E-2</v>
      </c>
      <c r="H316" s="12">
        <v>381.16080299999999</v>
      </c>
      <c r="I316">
        <f t="shared" si="16"/>
        <v>1.5788005408465299E-3</v>
      </c>
      <c r="J316" s="20">
        <f t="shared" si="17"/>
        <v>-1.8689396782599399E-2</v>
      </c>
      <c r="K316">
        <f t="shared" si="18"/>
        <v>1.0190453427501169</v>
      </c>
      <c r="L316" s="3">
        <f t="shared" si="19"/>
        <v>0.10587865045971238</v>
      </c>
    </row>
    <row r="317" spans="1:12" x14ac:dyDescent="0.25">
      <c r="A317" s="6">
        <v>44054</v>
      </c>
      <c r="B317" s="3">
        <v>2.5859494757270569E-2</v>
      </c>
      <c r="C317" s="3">
        <v>6.1484791877722052E-2</v>
      </c>
      <c r="D317" s="2">
        <v>1.271972522571061E-3</v>
      </c>
      <c r="E317" s="13">
        <v>56155.911955467367</v>
      </c>
      <c r="F317" s="13">
        <v>50712865.156031929</v>
      </c>
      <c r="G317" s="15">
        <v>2.001716949996071E-2</v>
      </c>
      <c r="H317" s="12">
        <v>392.37177000000003</v>
      </c>
      <c r="I317">
        <f t="shared" si="16"/>
        <v>1.2719725225710605E-3</v>
      </c>
      <c r="J317" s="20">
        <f t="shared" si="17"/>
        <v>-1.954798581460071E-2</v>
      </c>
      <c r="K317">
        <f t="shared" si="18"/>
        <v>1.0199377282434796</v>
      </c>
      <c r="L317" s="3">
        <f t="shared" si="19"/>
        <v>0.10926160274193557</v>
      </c>
    </row>
    <row r="318" spans="1:12" x14ac:dyDescent="0.25">
      <c r="A318" s="6">
        <v>44055</v>
      </c>
      <c r="B318" s="3">
        <v>2.5761818637773048E-2</v>
      </c>
      <c r="C318" s="3">
        <v>6.0430363203306407E-2</v>
      </c>
      <c r="D318" s="2">
        <v>1.245436845646667E-3</v>
      </c>
      <c r="E318" s="13">
        <v>54897.564145373552</v>
      </c>
      <c r="F318" s="13">
        <v>50449239.992874958</v>
      </c>
      <c r="G318" s="15">
        <v>2.0017248298137828E-2</v>
      </c>
      <c r="H318" s="12">
        <v>392.87225599999999</v>
      </c>
      <c r="I318">
        <f t="shared" si="16"/>
        <v>1.245436845646667E-3</v>
      </c>
      <c r="J318" s="20">
        <f t="shared" si="17"/>
        <v>-5.1983882658938052E-3</v>
      </c>
      <c r="K318">
        <f t="shared" si="18"/>
        <v>1.0052255527178249</v>
      </c>
      <c r="L318" s="3">
        <f t="shared" si="19"/>
        <v>0.11107799185274425</v>
      </c>
    </row>
    <row r="319" spans="1:12" x14ac:dyDescent="0.25">
      <c r="A319" s="6">
        <v>44056</v>
      </c>
      <c r="B319" s="3">
        <v>2.553737787914831E-2</v>
      </c>
      <c r="C319" s="3">
        <v>5.8000227058245007E-2</v>
      </c>
      <c r="D319" s="2">
        <v>1.184938972370244E-3</v>
      </c>
      <c r="E319" s="13">
        <v>53420.936806270678</v>
      </c>
      <c r="F319" s="13">
        <v>51147191.949144438</v>
      </c>
      <c r="G319" s="15">
        <v>2.0017329401700808E-2</v>
      </c>
      <c r="H319" s="12">
        <v>392.05591099999998</v>
      </c>
      <c r="I319">
        <f t="shared" si="16"/>
        <v>1.1849389723702442E-3</v>
      </c>
      <c r="J319" s="20">
        <f t="shared" si="17"/>
        <v>1.3834736784301471E-2</v>
      </c>
      <c r="K319">
        <f t="shared" si="18"/>
        <v>0.98635405132380571</v>
      </c>
      <c r="L319" s="3">
        <f t="shared" si="19"/>
        <v>0.11074716624923722</v>
      </c>
    </row>
    <row r="320" spans="1:12" x14ac:dyDescent="0.25">
      <c r="A320" s="6">
        <v>44057</v>
      </c>
      <c r="B320" s="3">
        <v>2.5538463072146592E-2</v>
      </c>
      <c r="C320" s="3">
        <v>5.8038596198654632E-2</v>
      </c>
      <c r="D320" s="2">
        <v>1.185773236622855E-3</v>
      </c>
      <c r="E320" s="13">
        <v>53292.505737269697</v>
      </c>
      <c r="F320" s="13">
        <v>51033417.740495212</v>
      </c>
      <c r="G320" s="15">
        <v>2.0017381225317338E-2</v>
      </c>
      <c r="H320" s="12">
        <v>378.96451400000001</v>
      </c>
      <c r="I320">
        <f t="shared" si="16"/>
        <v>1.1857732366228552E-3</v>
      </c>
      <c r="J320" s="20">
        <f t="shared" si="17"/>
        <v>-2.2244468232459624E-3</v>
      </c>
      <c r="K320">
        <f t="shared" si="18"/>
        <v>1.0022294060183812</v>
      </c>
      <c r="L320" s="3">
        <f t="shared" si="19"/>
        <v>0.11217983988481479</v>
      </c>
    </row>
    <row r="321" spans="1:12" x14ac:dyDescent="0.25">
      <c r="A321" s="6">
        <v>44058</v>
      </c>
      <c r="B321" s="3">
        <v>2.618403272540892E-2</v>
      </c>
      <c r="C321" s="3">
        <v>6.5000632974629671E-2</v>
      </c>
      <c r="D321" s="2">
        <v>1.361582960783998E-3</v>
      </c>
      <c r="E321" s="13">
        <v>59968.1780409657</v>
      </c>
      <c r="F321" s="13">
        <v>51245060.563073218</v>
      </c>
      <c r="G321" s="15">
        <v>2.0017481822421281E-2</v>
      </c>
      <c r="H321" s="12">
        <v>389.37133599999999</v>
      </c>
      <c r="I321">
        <f t="shared" si="16"/>
        <v>1.361582960783998E-3</v>
      </c>
      <c r="J321" s="20">
        <f t="shared" si="17"/>
        <v>4.1471418523095771E-3</v>
      </c>
      <c r="K321">
        <f t="shared" si="18"/>
        <v>0.99586998590200682</v>
      </c>
      <c r="L321" s="3">
        <f t="shared" si="19"/>
        <v>0.11307811852536388</v>
      </c>
    </row>
    <row r="322" spans="1:12" x14ac:dyDescent="0.25">
      <c r="A322" s="6">
        <v>44059</v>
      </c>
      <c r="B322" s="3">
        <v>2.57828255556856E-2</v>
      </c>
      <c r="C322" s="3">
        <v>6.0667304124152069E-2</v>
      </c>
      <c r="D322" s="2">
        <v>1.251339615333391E-3</v>
      </c>
      <c r="E322" s="13">
        <v>59252.720746499712</v>
      </c>
      <c r="F322" s="13">
        <v>54285775.314853437</v>
      </c>
      <c r="G322" s="15">
        <v>2.001756053714554E-2</v>
      </c>
      <c r="H322" s="12">
        <v>416.32711399999999</v>
      </c>
      <c r="I322">
        <f t="shared" ref="I322:I385" si="20">B322*C322*(1-20%)</f>
        <v>1.2513396153333908E-3</v>
      </c>
      <c r="J322" s="20">
        <f t="shared" si="17"/>
        <v>5.9336738377695264E-2</v>
      </c>
      <c r="K322">
        <f t="shared" si="18"/>
        <v>0.94398689649094436</v>
      </c>
      <c r="L322" s="3">
        <f t="shared" si="19"/>
        <v>0.1079956017831268</v>
      </c>
    </row>
    <row r="323" spans="1:12" x14ac:dyDescent="0.25">
      <c r="A323" s="6">
        <v>44060</v>
      </c>
      <c r="B323" s="3">
        <v>2.6029415017451148E-2</v>
      </c>
      <c r="C323" s="3">
        <v>6.3324667846803101E-2</v>
      </c>
      <c r="D323" s="2">
        <v>1.3186432481813459E-3</v>
      </c>
      <c r="E323" s="13">
        <v>60240.246940711433</v>
      </c>
      <c r="F323" s="13">
        <v>52825609.29772675</v>
      </c>
      <c r="G323" s="15">
        <v>2.0017643323122759E-2</v>
      </c>
      <c r="H323" s="12">
        <v>438.28887700000001</v>
      </c>
      <c r="I323">
        <f t="shared" si="20"/>
        <v>1.3186432481813461E-3</v>
      </c>
      <c r="J323" s="20">
        <f t="shared" si="17"/>
        <v>-2.6897764813302083E-2</v>
      </c>
      <c r="K323">
        <f t="shared" si="18"/>
        <v>1.0276412527283338</v>
      </c>
      <c r="L323" s="3">
        <f t="shared" si="19"/>
        <v>0.11229937875374404</v>
      </c>
    </row>
    <row r="324" spans="1:12" x14ac:dyDescent="0.25">
      <c r="A324" s="6">
        <v>44061</v>
      </c>
      <c r="B324" s="3">
        <v>2.6224390307839809E-2</v>
      </c>
      <c r="C324" s="3">
        <v>6.5430434273193269E-2</v>
      </c>
      <c r="D324" s="2">
        <v>1.3726985971133439E-3</v>
      </c>
      <c r="E324" s="13">
        <v>61864.63014690471</v>
      </c>
      <c r="F324" s="13">
        <v>52494987.969960026</v>
      </c>
      <c r="G324" s="15">
        <v>2.0017723720452602E-2</v>
      </c>
      <c r="H324" s="12">
        <v>427.32551799999999</v>
      </c>
      <c r="I324">
        <f t="shared" si="20"/>
        <v>1.3726985971133435E-3</v>
      </c>
      <c r="J324" s="20">
        <f t="shared" ref="J324:J387" si="21">(F324/F323)-1</f>
        <v>-6.2587319325241308E-3</v>
      </c>
      <c r="K324">
        <f t="shared" ref="K324:K387" si="22">1/(1+J324)</f>
        <v>1.006298150367344</v>
      </c>
      <c r="L324" s="3">
        <f t="shared" ref="L324:L387" si="23">K324*L323+I324</f>
        <v>0.1143793557244078</v>
      </c>
    </row>
    <row r="325" spans="1:12" x14ac:dyDescent="0.25">
      <c r="A325" s="6">
        <v>44062</v>
      </c>
      <c r="B325" s="3">
        <v>2.6511195807368292E-2</v>
      </c>
      <c r="C325" s="3">
        <v>6.8531731948237279E-2</v>
      </c>
      <c r="D325" s="2">
        <v>1.4534865317582359E-3</v>
      </c>
      <c r="E325" s="13">
        <v>62056.703587094256</v>
      </c>
      <c r="F325" s="13">
        <v>50283561.710849732</v>
      </c>
      <c r="G325" s="15">
        <v>2.0017814565431901E-2</v>
      </c>
      <c r="H325" s="12">
        <v>429.91003599999999</v>
      </c>
      <c r="I325">
        <f t="shared" si="20"/>
        <v>1.4534865317582368E-3</v>
      </c>
      <c r="J325" s="20">
        <f t="shared" si="21"/>
        <v>-4.2126426629067404E-2</v>
      </c>
      <c r="K325">
        <f t="shared" si="22"/>
        <v>1.0439791093524136</v>
      </c>
      <c r="L325" s="3">
        <f t="shared" si="23"/>
        <v>0.12086314444922838</v>
      </c>
    </row>
    <row r="326" spans="1:12" x14ac:dyDescent="0.25">
      <c r="A326" s="6">
        <v>44063</v>
      </c>
      <c r="B326" s="3">
        <v>2.675783533970575E-2</v>
      </c>
      <c r="C326" s="3">
        <v>7.1193392637771816E-2</v>
      </c>
      <c r="D326" s="2">
        <v>1.523984861981214E-3</v>
      </c>
      <c r="E326" s="13">
        <v>61050.520585937367</v>
      </c>
      <c r="F326" s="13">
        <v>47604600.507390939</v>
      </c>
      <c r="G326" s="15">
        <v>2.0017906912367191E-2</v>
      </c>
      <c r="H326" s="12">
        <v>429.0016</v>
      </c>
      <c r="I326">
        <f t="shared" si="20"/>
        <v>1.5239848619812144E-3</v>
      </c>
      <c r="J326" s="20">
        <f t="shared" si="21"/>
        <v>-5.3277077285492913E-2</v>
      </c>
      <c r="K326">
        <f t="shared" si="22"/>
        <v>1.0562752585864652</v>
      </c>
      <c r="L326" s="3">
        <f t="shared" si="23"/>
        <v>0.12918873401866321</v>
      </c>
    </row>
    <row r="327" spans="1:12" x14ac:dyDescent="0.25">
      <c r="A327" s="6">
        <v>44064</v>
      </c>
      <c r="B327" s="3">
        <v>2.669468890489976E-2</v>
      </c>
      <c r="C327" s="3">
        <v>7.05116610347125E-2</v>
      </c>
      <c r="D327" s="2">
        <v>1.5058294843915141E-3</v>
      </c>
      <c r="E327" s="13">
        <v>60559.312033300797</v>
      </c>
      <c r="F327" s="13">
        <v>47675346.511333592</v>
      </c>
      <c r="G327" s="15">
        <v>2.001800419579804E-2</v>
      </c>
      <c r="H327" s="12">
        <v>416.61917599999998</v>
      </c>
      <c r="I327">
        <f t="shared" si="20"/>
        <v>1.5058294843915141E-3</v>
      </c>
      <c r="J327" s="20">
        <f t="shared" si="21"/>
        <v>1.4861169548450182E-3</v>
      </c>
      <c r="K327">
        <f t="shared" si="22"/>
        <v>0.99851608831147476</v>
      </c>
      <c r="L327" s="3">
        <f t="shared" si="23"/>
        <v>0.13050285883061866</v>
      </c>
    </row>
    <row r="328" spans="1:12" x14ac:dyDescent="0.25">
      <c r="A328" s="6">
        <v>44065</v>
      </c>
      <c r="B328" s="3">
        <v>2.660674873693104E-2</v>
      </c>
      <c r="C328" s="3">
        <v>6.9560310022817262E-2</v>
      </c>
      <c r="D328" s="2">
        <v>1.4806189526721E-3</v>
      </c>
      <c r="E328" s="13">
        <v>60116.5979309209</v>
      </c>
      <c r="F328" s="13">
        <v>47972644.824243382</v>
      </c>
      <c r="G328" s="15">
        <v>2.001810578694449E-2</v>
      </c>
      <c r="H328" s="12">
        <v>407.73086899999998</v>
      </c>
      <c r="I328">
        <f t="shared" si="20"/>
        <v>1.4806189526720998E-3</v>
      </c>
      <c r="J328" s="20">
        <f t="shared" si="21"/>
        <v>6.2358920210283664E-3</v>
      </c>
      <c r="K328">
        <f t="shared" si="22"/>
        <v>0.99380275333997126</v>
      </c>
      <c r="L328" s="3">
        <f t="shared" si="23"/>
        <v>0.13117471937727851</v>
      </c>
    </row>
    <row r="329" spans="1:12" x14ac:dyDescent="0.25">
      <c r="A329" s="6">
        <v>44066</v>
      </c>
      <c r="B329" s="3">
        <v>2.6502058345797559E-2</v>
      </c>
      <c r="C329" s="3">
        <v>6.8430481140437205E-2</v>
      </c>
      <c r="D329" s="2">
        <v>1.450838883051893E-3</v>
      </c>
      <c r="E329" s="13">
        <v>59112.801954019364</v>
      </c>
      <c r="F329" s="13">
        <v>47953149.516915306</v>
      </c>
      <c r="G329" s="15">
        <v>2.001820436882883E-2</v>
      </c>
      <c r="H329" s="12">
        <v>411.06477699999999</v>
      </c>
      <c r="I329">
        <f t="shared" si="20"/>
        <v>1.4508388830518932E-3</v>
      </c>
      <c r="J329" s="20">
        <f t="shared" si="21"/>
        <v>-4.0638383394331345E-4</v>
      </c>
      <c r="K329">
        <f t="shared" si="22"/>
        <v>1.0004065490489045</v>
      </c>
      <c r="L329" s="3">
        <f t="shared" si="23"/>
        <v>0.13267888721773355</v>
      </c>
    </row>
    <row r="330" spans="1:12" x14ac:dyDescent="0.25">
      <c r="A330" s="6">
        <v>44067</v>
      </c>
      <c r="B330" s="3">
        <v>2.6502240922857329E-2</v>
      </c>
      <c r="C330" s="3">
        <v>6.8431471234070854E-2</v>
      </c>
      <c r="D330" s="2">
        <v>1.450869869880741E-3</v>
      </c>
      <c r="E330" s="13">
        <v>59062.708345523271</v>
      </c>
      <c r="F330" s="13">
        <v>47909501.860315397</v>
      </c>
      <c r="G330" s="15">
        <v>2.0018267016337889E-2</v>
      </c>
      <c r="H330" s="12">
        <v>389.06039500000003</v>
      </c>
      <c r="I330">
        <f t="shared" si="20"/>
        <v>1.4508698698807415E-3</v>
      </c>
      <c r="J330" s="20">
        <f t="shared" si="21"/>
        <v>-9.102145956964014E-4</v>
      </c>
      <c r="K330">
        <f t="shared" si="22"/>
        <v>1.000911043841098</v>
      </c>
      <c r="L330" s="3">
        <f t="shared" si="23"/>
        <v>0.13425063337065773</v>
      </c>
    </row>
    <row r="331" spans="1:12" x14ac:dyDescent="0.25">
      <c r="A331" s="6">
        <v>44068</v>
      </c>
      <c r="B331" s="3">
        <v>2.6431508331138231E-2</v>
      </c>
      <c r="C331" s="3">
        <v>6.7670531752146962E-2</v>
      </c>
      <c r="D331" s="2">
        <v>1.430907379023541E-3</v>
      </c>
      <c r="E331" s="13">
        <v>59084.452005927153</v>
      </c>
      <c r="F331" s="13">
        <v>48472133.75587187</v>
      </c>
      <c r="G331" s="15">
        <v>2.001837133660506E-2</v>
      </c>
      <c r="H331" s="12">
        <v>390.64372500000002</v>
      </c>
      <c r="I331">
        <f t="shared" si="20"/>
        <v>1.4309073790235412E-3</v>
      </c>
      <c r="J331" s="20">
        <f t="shared" si="21"/>
        <v>1.1743639021688734E-2</v>
      </c>
      <c r="K331">
        <f t="shared" si="22"/>
        <v>0.9883926732338596</v>
      </c>
      <c r="L331" s="3">
        <f t="shared" si="23"/>
        <v>0.13412324977958673</v>
      </c>
    </row>
    <row r="332" spans="1:12" x14ac:dyDescent="0.25">
      <c r="A332" s="6">
        <v>44069</v>
      </c>
      <c r="B332" s="3">
        <v>2.622632834148592E-2</v>
      </c>
      <c r="C332" s="3">
        <v>6.5461496704090461E-2</v>
      </c>
      <c r="D332" s="2">
        <v>1.3734517650292599E-3</v>
      </c>
      <c r="E332" s="13">
        <v>57484.335027351059</v>
      </c>
      <c r="F332" s="13">
        <v>48767174.568616956</v>
      </c>
      <c r="G332" s="15">
        <v>2.0018461434163321E-2</v>
      </c>
      <c r="H332" s="12">
        <v>398.89069699999999</v>
      </c>
      <c r="I332">
        <f t="shared" si="20"/>
        <v>1.3734517650292599E-3</v>
      </c>
      <c r="J332" s="20">
        <f t="shared" si="21"/>
        <v>6.0868129765248025E-3</v>
      </c>
      <c r="K332">
        <f t="shared" si="22"/>
        <v>0.99395001216791934</v>
      </c>
      <c r="L332" s="3">
        <f t="shared" si="23"/>
        <v>0.13468525751545038</v>
      </c>
    </row>
    <row r="333" spans="1:12" x14ac:dyDescent="0.25">
      <c r="A333" s="6">
        <v>44070</v>
      </c>
      <c r="B333" s="3">
        <v>2.6055594013834081E-2</v>
      </c>
      <c r="C333" s="3">
        <v>6.3604783194478515E-2</v>
      </c>
      <c r="D333" s="2">
        <v>1.3258083266026149E-3</v>
      </c>
      <c r="E333" s="13">
        <v>56646.789264209619</v>
      </c>
      <c r="F333" s="13">
        <v>49443904.630661793</v>
      </c>
      <c r="G333" s="15">
        <v>2.001854792548291E-2</v>
      </c>
      <c r="H333" s="12">
        <v>387.86864200000002</v>
      </c>
      <c r="I333">
        <f t="shared" si="20"/>
        <v>1.3258083266026151E-3</v>
      </c>
      <c r="J333" s="20">
        <f t="shared" si="21"/>
        <v>1.3876753534135089E-2</v>
      </c>
      <c r="K333">
        <f t="shared" si="22"/>
        <v>0.98631317516082306</v>
      </c>
      <c r="L333" s="3">
        <f t="shared" si="23"/>
        <v>0.13416765231401959</v>
      </c>
    </row>
    <row r="334" spans="1:12" x14ac:dyDescent="0.25">
      <c r="A334" s="6">
        <v>44071</v>
      </c>
      <c r="B334" s="3">
        <v>2.6132853820617911E-2</v>
      </c>
      <c r="C334" s="3">
        <v>6.4441016440256599E-2</v>
      </c>
      <c r="D334" s="2">
        <v>1.347222130148209E-3</v>
      </c>
      <c r="E334" s="13">
        <v>57634.727123922537</v>
      </c>
      <c r="F334" s="13">
        <v>49652272.383093789</v>
      </c>
      <c r="G334" s="15">
        <v>2.001862444704133E-2</v>
      </c>
      <c r="H334" s="12">
        <v>383.615341</v>
      </c>
      <c r="I334">
        <f t="shared" si="20"/>
        <v>1.3472221301482092E-3</v>
      </c>
      <c r="J334" s="20">
        <f t="shared" si="21"/>
        <v>4.2142252718200268E-3</v>
      </c>
      <c r="K334">
        <f t="shared" si="22"/>
        <v>0.99580345989355079</v>
      </c>
      <c r="L334" s="3">
        <f t="shared" si="23"/>
        <v>0.13495183451024387</v>
      </c>
    </row>
    <row r="335" spans="1:12" x14ac:dyDescent="0.25">
      <c r="A335" s="6">
        <v>44072</v>
      </c>
      <c r="B335" s="3">
        <v>2.616932620650602E-2</v>
      </c>
      <c r="C335" s="3">
        <v>6.4834647855290889E-2</v>
      </c>
      <c r="D335" s="2">
        <v>1.357343239367243E-3</v>
      </c>
      <c r="E335" s="13">
        <v>58513.990167503427</v>
      </c>
      <c r="F335" s="13">
        <v>50102317.464542903</v>
      </c>
      <c r="G335" s="15">
        <v>2.0018711106197878E-2</v>
      </c>
      <c r="H335" s="12">
        <v>383.49660399999999</v>
      </c>
      <c r="I335">
        <f t="shared" si="20"/>
        <v>1.3573432393672426E-3</v>
      </c>
      <c r="J335" s="20">
        <f t="shared" si="21"/>
        <v>9.0639372550116448E-3</v>
      </c>
      <c r="K335">
        <f t="shared" si="22"/>
        <v>0.99101747974497179</v>
      </c>
      <c r="L335" s="3">
        <f t="shared" si="23"/>
        <v>0.13509697016266961</v>
      </c>
    </row>
    <row r="336" spans="1:12" x14ac:dyDescent="0.25">
      <c r="A336" s="6">
        <v>44073</v>
      </c>
      <c r="B336" s="3">
        <v>2.5978120489788439E-2</v>
      </c>
      <c r="C336" s="3">
        <v>6.2787493930905422E-2</v>
      </c>
      <c r="D336" s="2">
        <v>1.3048808660711369E-3</v>
      </c>
      <c r="E336" s="13">
        <v>56951.207748736037</v>
      </c>
      <c r="F336" s="13">
        <v>50375741.165245026</v>
      </c>
      <c r="G336" s="15">
        <v>2.001880126467101E-2</v>
      </c>
      <c r="H336" s="12">
        <v>387.41705899999999</v>
      </c>
      <c r="I336">
        <f t="shared" si="20"/>
        <v>1.3048808660711371E-3</v>
      </c>
      <c r="J336" s="20">
        <f t="shared" si="21"/>
        <v>5.4573064588403497E-3</v>
      </c>
      <c r="K336">
        <f t="shared" si="22"/>
        <v>0.99457231408655167</v>
      </c>
      <c r="L336" s="3">
        <f t="shared" si="23"/>
        <v>0.13566858710683927</v>
      </c>
    </row>
    <row r="337" spans="1:12" x14ac:dyDescent="0.25">
      <c r="A337" s="6">
        <v>44074</v>
      </c>
      <c r="B337" s="3">
        <v>2.5726537838302511E-2</v>
      </c>
      <c r="C337" s="3">
        <v>6.0062490335553782E-2</v>
      </c>
      <c r="D337" s="2">
        <v>1.236159944224243E-3</v>
      </c>
      <c r="E337" s="13">
        <v>54656.192345308147</v>
      </c>
      <c r="F337" s="13">
        <v>50536041.43677891</v>
      </c>
      <c r="G337" s="15">
        <v>2.0018877345633099E-2</v>
      </c>
      <c r="H337" s="12">
        <v>395.91071399999998</v>
      </c>
      <c r="I337">
        <f t="shared" si="20"/>
        <v>1.2361599442242428E-3</v>
      </c>
      <c r="J337" s="20">
        <f t="shared" si="21"/>
        <v>3.1820925672947364E-3</v>
      </c>
      <c r="K337">
        <f t="shared" si="22"/>
        <v>0.99682800102706048</v>
      </c>
      <c r="L337" s="3">
        <f t="shared" si="23"/>
        <v>0.13647440643210046</v>
      </c>
    </row>
    <row r="338" spans="1:12" x14ac:dyDescent="0.25">
      <c r="A338" s="6">
        <v>44075</v>
      </c>
      <c r="B338" s="3">
        <v>2.616015448837709E-2</v>
      </c>
      <c r="C338" s="3">
        <v>6.4788075238848802E-2</v>
      </c>
      <c r="D338" s="2">
        <v>1.3558928458023069E-3</v>
      </c>
      <c r="E338" s="13">
        <v>57115.677948468707</v>
      </c>
      <c r="F338" s="13">
        <v>49009964.178396851</v>
      </c>
      <c r="G338" s="15">
        <v>2.0018958201405101E-2</v>
      </c>
      <c r="H338" s="12">
        <v>411.40192300000001</v>
      </c>
      <c r="I338">
        <f t="shared" si="20"/>
        <v>1.3558928458023067E-3</v>
      </c>
      <c r="J338" s="20">
        <f t="shared" si="21"/>
        <v>-3.019779972855996E-2</v>
      </c>
      <c r="K338">
        <f t="shared" si="22"/>
        <v>1.0311381018934664</v>
      </c>
      <c r="L338" s="3">
        <f t="shared" si="23"/>
        <v>0.14207985325123587</v>
      </c>
    </row>
    <row r="339" spans="1:12" x14ac:dyDescent="0.25">
      <c r="A339" s="6">
        <v>44076</v>
      </c>
      <c r="B339" s="3">
        <v>2.7866371738484549E-2</v>
      </c>
      <c r="C339" s="3">
        <v>8.3288545542435422E-2</v>
      </c>
      <c r="D339" s="2">
        <v>1.856759657314564E-3</v>
      </c>
      <c r="E339" s="13">
        <v>70463.409843907342</v>
      </c>
      <c r="F339" s="13">
        <v>47025415.913353592</v>
      </c>
      <c r="G339" s="15">
        <v>2.0019055053150239E-2</v>
      </c>
      <c r="H339" s="12">
        <v>426.21732600000001</v>
      </c>
      <c r="I339">
        <f t="shared" si="20"/>
        <v>1.8567596573145645E-3</v>
      </c>
      <c r="J339" s="20">
        <f t="shared" si="21"/>
        <v>-4.0492750776545794E-2</v>
      </c>
      <c r="K339">
        <f t="shared" si="22"/>
        <v>1.0422016100548666</v>
      </c>
      <c r="L339" s="3">
        <f t="shared" si="23"/>
        <v>0.14993261147211176</v>
      </c>
    </row>
    <row r="340" spans="1:12" x14ac:dyDescent="0.25">
      <c r="A340" s="6">
        <v>44077</v>
      </c>
      <c r="B340" s="3">
        <v>2.8145294879031241E-2</v>
      </c>
      <c r="C340" s="3">
        <v>8.6170612977581051E-2</v>
      </c>
      <c r="D340" s="2">
        <v>1.940237849728716E-3</v>
      </c>
      <c r="E340" s="13">
        <v>72576.488676646099</v>
      </c>
      <c r="F340" s="13">
        <v>46730680.982141547</v>
      </c>
      <c r="G340" s="15">
        <v>2.0019168569037911E-2</v>
      </c>
      <c r="H340" s="12">
        <v>464.42039499999998</v>
      </c>
      <c r="I340">
        <f t="shared" si="20"/>
        <v>1.9402378497287162E-3</v>
      </c>
      <c r="J340" s="20">
        <f t="shared" si="21"/>
        <v>-6.2675667080777098E-3</v>
      </c>
      <c r="K340">
        <f t="shared" si="22"/>
        <v>1.0063070968583718</v>
      </c>
      <c r="L340" s="3">
        <f t="shared" si="23"/>
        <v>0.1528184888246237</v>
      </c>
    </row>
    <row r="341" spans="1:12" x14ac:dyDescent="0.25">
      <c r="A341" s="6">
        <v>44078</v>
      </c>
      <c r="B341" s="3">
        <v>2.9491945115724338E-2</v>
      </c>
      <c r="C341" s="3">
        <v>0.10090545249507341</v>
      </c>
      <c r="D341" s="2">
        <v>2.3807184534896269E-3</v>
      </c>
      <c r="E341" s="13">
        <v>84050.868641231413</v>
      </c>
      <c r="F341" s="13">
        <v>46328306.247329667</v>
      </c>
      <c r="G341" s="15">
        <v>2.001931161078694E-2</v>
      </c>
      <c r="H341" s="12">
        <v>468.82683800000001</v>
      </c>
      <c r="I341">
        <f t="shared" si="20"/>
        <v>2.3807184534896278E-3</v>
      </c>
      <c r="J341" s="20">
        <f t="shared" si="21"/>
        <v>-8.6105044128428343E-3</v>
      </c>
      <c r="K341">
        <f t="shared" si="22"/>
        <v>1.0086852891332516</v>
      </c>
      <c r="L341" s="3">
        <f t="shared" si="23"/>
        <v>0.15652648003846178</v>
      </c>
    </row>
    <row r="342" spans="1:12" x14ac:dyDescent="0.25">
      <c r="A342" s="6">
        <v>44079</v>
      </c>
      <c r="B342" s="3">
        <v>3.3170426652766753E-2</v>
      </c>
      <c r="C342" s="3">
        <v>0.1406138266312115</v>
      </c>
      <c r="D342" s="2">
        <v>3.731376498108369E-3</v>
      </c>
      <c r="E342" s="13">
        <v>109338.7570452004</v>
      </c>
      <c r="F342" s="13">
        <v>43319550.51627294</v>
      </c>
      <c r="G342" s="15">
        <v>2.0019500570405861E-2</v>
      </c>
      <c r="H342" s="12">
        <v>415.81762300000003</v>
      </c>
      <c r="I342">
        <f t="shared" si="20"/>
        <v>3.7313764981083694E-3</v>
      </c>
      <c r="J342" s="20">
        <f t="shared" si="21"/>
        <v>-6.4944220386432772E-2</v>
      </c>
      <c r="K342">
        <f t="shared" si="22"/>
        <v>1.0694549157412538</v>
      </c>
      <c r="L342" s="3">
        <f t="shared" si="23"/>
        <v>0.17112939001891656</v>
      </c>
    </row>
    <row r="343" spans="1:12" x14ac:dyDescent="0.25">
      <c r="A343" s="6">
        <v>44080</v>
      </c>
      <c r="B343" s="3">
        <v>3.4405286102564998E-2</v>
      </c>
      <c r="C343" s="3">
        <v>0.15330633782243019</v>
      </c>
      <c r="D343" s="2">
        <v>4.2196387312937534E-3</v>
      </c>
      <c r="E343" s="13">
        <v>117825.3923346488</v>
      </c>
      <c r="F343" s="13">
        <v>42561609.218978159</v>
      </c>
      <c r="G343" s="15">
        <v>2.0019727967841759E-2</v>
      </c>
      <c r="H343" s="12">
        <v>386.53625</v>
      </c>
      <c r="I343">
        <f t="shared" si="20"/>
        <v>4.2196387312937542E-3</v>
      </c>
      <c r="J343" s="20">
        <f t="shared" si="21"/>
        <v>-1.7496518044665788E-2</v>
      </c>
      <c r="K343">
        <f t="shared" si="22"/>
        <v>1.0178080977482593</v>
      </c>
      <c r="L343" s="3">
        <f t="shared" si="23"/>
        <v>0.17839651765526715</v>
      </c>
    </row>
    <row r="344" spans="1:12" x14ac:dyDescent="0.25">
      <c r="A344" s="6">
        <v>44081</v>
      </c>
      <c r="B344" s="3">
        <v>3.1569455069747752E-2</v>
      </c>
      <c r="C344" s="3">
        <v>0.1235877699529718</v>
      </c>
      <c r="D344" s="2">
        <v>3.1212788405605308E-3</v>
      </c>
      <c r="E344" s="13">
        <v>97369.484862723519</v>
      </c>
      <c r="F344" s="13">
        <v>43972733.925505973</v>
      </c>
      <c r="G344" s="15">
        <v>2.0020000744370572E-2</v>
      </c>
      <c r="H344" s="12">
        <v>338.52811000000003</v>
      </c>
      <c r="I344">
        <f t="shared" si="20"/>
        <v>3.1212788405605317E-3</v>
      </c>
      <c r="J344" s="20">
        <f t="shared" si="21"/>
        <v>3.3154872017822967E-2</v>
      </c>
      <c r="K344">
        <f t="shared" si="22"/>
        <v>0.96790909773955847</v>
      </c>
      <c r="L344" s="3">
        <f t="shared" si="23"/>
        <v>0.17579289128414938</v>
      </c>
    </row>
    <row r="345" spans="1:12" x14ac:dyDescent="0.25">
      <c r="A345" s="6">
        <v>44082</v>
      </c>
      <c r="B345" s="3">
        <v>3.044480645950778E-2</v>
      </c>
      <c r="C345" s="3">
        <v>0.1109398758545964</v>
      </c>
      <c r="D345" s="2">
        <v>2.7020344392280058E-3</v>
      </c>
      <c r="E345" s="13">
        <v>90154.78813275577</v>
      </c>
      <c r="F345" s="13">
        <v>45123817.668746002</v>
      </c>
      <c r="G345" s="15">
        <v>2.0020151841555669E-2</v>
      </c>
      <c r="H345" s="12">
        <v>340.254098</v>
      </c>
      <c r="I345">
        <f t="shared" si="20"/>
        <v>2.7020344392280063E-3</v>
      </c>
      <c r="J345" s="20">
        <f t="shared" si="21"/>
        <v>2.6177215753518501E-2</v>
      </c>
      <c r="K345">
        <f t="shared" si="22"/>
        <v>0.97449055060699563</v>
      </c>
      <c r="L345" s="3">
        <f t="shared" si="23"/>
        <v>0.17401054585951445</v>
      </c>
    </row>
    <row r="346" spans="1:12" x14ac:dyDescent="0.25">
      <c r="A346" s="6">
        <v>44083</v>
      </c>
      <c r="B346" s="3">
        <v>3.0588390503560589E-2</v>
      </c>
      <c r="C346" s="3">
        <v>0.1124360465258579</v>
      </c>
      <c r="D346" s="2">
        <v>2.751390158247559E-3</v>
      </c>
      <c r="E346" s="13">
        <v>89027.124943117262</v>
      </c>
      <c r="F346" s="13">
        <v>43892206.874252819</v>
      </c>
      <c r="G346" s="15">
        <v>2.002032764401112E-2</v>
      </c>
      <c r="H346" s="12">
        <v>346.19584300000002</v>
      </c>
      <c r="I346">
        <f t="shared" si="20"/>
        <v>2.7513901582475585E-3</v>
      </c>
      <c r="J346" s="20">
        <f t="shared" si="21"/>
        <v>-2.7294029142978071E-2</v>
      </c>
      <c r="K346">
        <f t="shared" si="22"/>
        <v>1.0280598967835368</v>
      </c>
      <c r="L346" s="3">
        <f t="shared" si="23"/>
        <v>0.18164465397382687</v>
      </c>
    </row>
    <row r="347" spans="1:12" x14ac:dyDescent="0.25">
      <c r="A347" s="6">
        <v>44084</v>
      </c>
      <c r="B347" s="3">
        <v>3.0399893309506709E-2</v>
      </c>
      <c r="C347" s="3">
        <v>0.11043666083406831</v>
      </c>
      <c r="D347" s="2">
        <v>2.6858101654510841E-3</v>
      </c>
      <c r="E347" s="13">
        <v>88409.234000266864</v>
      </c>
      <c r="F347" s="13">
        <v>44383870.497347437</v>
      </c>
      <c r="G347" s="15">
        <v>2.0020499385921951E-2</v>
      </c>
      <c r="H347" s="12">
        <v>344.05683099999999</v>
      </c>
      <c r="I347">
        <f t="shared" si="20"/>
        <v>2.6858101654510837E-3</v>
      </c>
      <c r="J347" s="20">
        <f t="shared" si="21"/>
        <v>1.1201615459965231E-2</v>
      </c>
      <c r="K347">
        <f t="shared" si="22"/>
        <v>0.98892247076279649</v>
      </c>
      <c r="L347" s="3">
        <f t="shared" si="23"/>
        <v>0.18231829017410117</v>
      </c>
    </row>
    <row r="348" spans="1:12" x14ac:dyDescent="0.25">
      <c r="A348" s="6">
        <v>44085</v>
      </c>
      <c r="B348" s="3">
        <v>2.9836264104970641E-2</v>
      </c>
      <c r="C348" s="3">
        <v>0.10435648474834761</v>
      </c>
      <c r="D348" s="2">
        <v>2.4908861120144332E-3</v>
      </c>
      <c r="E348" s="13">
        <v>83448.77613907012</v>
      </c>
      <c r="F348" s="13">
        <v>44336261.976473317</v>
      </c>
      <c r="G348" s="15">
        <v>2.0020662316818691E-2</v>
      </c>
      <c r="H348" s="12">
        <v>340.52803899999998</v>
      </c>
      <c r="I348">
        <f t="shared" si="20"/>
        <v>2.4908861120144319E-3</v>
      </c>
      <c r="J348" s="20">
        <f t="shared" si="21"/>
        <v>-1.0726536541459941E-3</v>
      </c>
      <c r="K348">
        <f t="shared" si="22"/>
        <v>1.0010738054755131</v>
      </c>
      <c r="L348" s="3">
        <f t="shared" si="23"/>
        <v>0.18500495066439071</v>
      </c>
    </row>
    <row r="349" spans="1:12" x14ac:dyDescent="0.25">
      <c r="A349" s="6">
        <v>44086</v>
      </c>
      <c r="B349" s="3">
        <v>2.910190152802844E-2</v>
      </c>
      <c r="C349" s="3">
        <v>9.6563603579165172E-2</v>
      </c>
      <c r="D349" s="2">
        <v>2.2481475860419509E-3</v>
      </c>
      <c r="E349" s="13">
        <v>78642.814597968871</v>
      </c>
      <c r="F349" s="13">
        <v>45230049.579172671</v>
      </c>
      <c r="G349" s="15">
        <v>2.0020802934113111E-2</v>
      </c>
      <c r="H349" s="12">
        <v>365.43206500000002</v>
      </c>
      <c r="I349">
        <f t="shared" si="20"/>
        <v>2.2481475860419513E-3</v>
      </c>
      <c r="J349" s="20">
        <f t="shared" si="21"/>
        <v>2.0159290902188376E-2</v>
      </c>
      <c r="K349">
        <f t="shared" si="22"/>
        <v>0.980239075326795</v>
      </c>
      <c r="L349" s="3">
        <f t="shared" si="23"/>
        <v>0.18359722935618361</v>
      </c>
    </row>
    <row r="350" spans="1:12" x14ac:dyDescent="0.25">
      <c r="A350" s="6">
        <v>44087</v>
      </c>
      <c r="B350" s="3">
        <v>2.9621211341983238E-2</v>
      </c>
      <c r="C350" s="3">
        <v>0.1020450502280511</v>
      </c>
      <c r="D350" s="2">
        <v>2.4181583993667169E-3</v>
      </c>
      <c r="E350" s="13">
        <v>83838.98363823512</v>
      </c>
      <c r="F350" s="13">
        <v>45553255.58640597</v>
      </c>
      <c r="G350" s="15">
        <v>2.0020951822527441E-2</v>
      </c>
      <c r="H350" s="12">
        <v>366.57907899999998</v>
      </c>
      <c r="I350">
        <f t="shared" si="20"/>
        <v>2.4181583993667173E-3</v>
      </c>
      <c r="J350" s="20">
        <f t="shared" si="21"/>
        <v>7.1458247390940866E-3</v>
      </c>
      <c r="K350">
        <f t="shared" si="22"/>
        <v>0.99290487577511899</v>
      </c>
      <c r="L350" s="3">
        <f t="shared" si="23"/>
        <v>0.18471274260592424</v>
      </c>
    </row>
    <row r="351" spans="1:12" x14ac:dyDescent="0.25">
      <c r="A351" s="6">
        <v>44088</v>
      </c>
      <c r="B351" s="3">
        <v>2.97745168950291E-2</v>
      </c>
      <c r="C351" s="3">
        <v>0.1036943638751138</v>
      </c>
      <c r="D351" s="2">
        <v>2.4699596712950971E-3</v>
      </c>
      <c r="E351" s="13">
        <v>85629.820339410551</v>
      </c>
      <c r="F351" s="13">
        <v>45788801.999948591</v>
      </c>
      <c r="G351" s="15">
        <v>2.00211058215919E-2</v>
      </c>
      <c r="H351" s="12">
        <v>373.63513899999998</v>
      </c>
      <c r="I351">
        <f t="shared" si="20"/>
        <v>2.4699596712950966E-3</v>
      </c>
      <c r="J351" s="20">
        <f t="shared" si="21"/>
        <v>5.1707920874246582E-3</v>
      </c>
      <c r="K351">
        <f t="shared" si="22"/>
        <v>0.99485580746264368</v>
      </c>
      <c r="L351" s="3">
        <f t="shared" si="23"/>
        <v>0.18623250436515132</v>
      </c>
    </row>
    <row r="352" spans="1:12" x14ac:dyDescent="0.25">
      <c r="A352" s="6">
        <v>44089</v>
      </c>
      <c r="B352" s="3">
        <v>2.9238905142587181E-2</v>
      </c>
      <c r="C352" s="3">
        <v>9.7941550861534651E-2</v>
      </c>
      <c r="D352" s="2">
        <v>2.2909629721266319E-3</v>
      </c>
      <c r="E352" s="13">
        <v>85157.904280482384</v>
      </c>
      <c r="F352" s="13">
        <v>48229052.379166581</v>
      </c>
      <c r="G352" s="15">
        <v>2.002125978850007E-2</v>
      </c>
      <c r="H352" s="12">
        <v>374.30485299999998</v>
      </c>
      <c r="I352">
        <f t="shared" si="20"/>
        <v>2.2909629721266315E-3</v>
      </c>
      <c r="J352" s="20">
        <f t="shared" si="21"/>
        <v>5.3293606135856653E-2</v>
      </c>
      <c r="K352">
        <f t="shared" si="22"/>
        <v>0.94940289599651984</v>
      </c>
      <c r="L352" s="3">
        <f t="shared" si="23"/>
        <v>0.17910064194508582</v>
      </c>
    </row>
    <row r="353" spans="1:12" x14ac:dyDescent="0.25">
      <c r="A353" s="6">
        <v>44090</v>
      </c>
      <c r="B353" s="3">
        <v>2.937063689571073E-2</v>
      </c>
      <c r="C353" s="3">
        <v>9.9421354456736236E-2</v>
      </c>
      <c r="D353" s="2">
        <v>2.336054801142841E-3</v>
      </c>
      <c r="E353" s="13">
        <v>88991.777505834893</v>
      </c>
      <c r="F353" s="13">
        <v>49631512.724005073</v>
      </c>
      <c r="G353" s="15">
        <v>2.002139720073768E-2</v>
      </c>
      <c r="H353" s="12">
        <v>369.18952400000001</v>
      </c>
      <c r="I353">
        <f t="shared" si="20"/>
        <v>2.3360548011428415E-3</v>
      </c>
      <c r="J353" s="20">
        <f t="shared" si="21"/>
        <v>2.9079160291449302E-2</v>
      </c>
      <c r="K353">
        <f t="shared" si="22"/>
        <v>0.97174254283488393</v>
      </c>
      <c r="L353" s="3">
        <f t="shared" si="23"/>
        <v>0.17637576802822061</v>
      </c>
    </row>
    <row r="354" spans="1:12" x14ac:dyDescent="0.25">
      <c r="A354" s="6">
        <v>44091</v>
      </c>
      <c r="B354" s="3">
        <v>2.9458784191764838E-2</v>
      </c>
      <c r="C354" s="3">
        <v>0.10036401840020739</v>
      </c>
      <c r="D354" s="2">
        <v>2.365281566936021E-3</v>
      </c>
      <c r="E354" s="13">
        <v>95088.964052343552</v>
      </c>
      <c r="F354" s="13">
        <v>52559106.015259668</v>
      </c>
      <c r="G354" s="15">
        <v>2.0021569405216651E-2</v>
      </c>
      <c r="H354" s="12">
        <v>373.32606099999998</v>
      </c>
      <c r="I354">
        <f t="shared" si="20"/>
        <v>2.3652815669360202E-3</v>
      </c>
      <c r="J354" s="20">
        <f t="shared" si="21"/>
        <v>5.8986581922952697E-2</v>
      </c>
      <c r="K354">
        <f t="shared" si="22"/>
        <v>0.94429902802371457</v>
      </c>
      <c r="L354" s="3">
        <f t="shared" si="23"/>
        <v>0.16891674788292091</v>
      </c>
    </row>
    <row r="355" spans="1:12" x14ac:dyDescent="0.25">
      <c r="A355" s="6">
        <v>44092</v>
      </c>
      <c r="B355" s="3">
        <v>2.9842535451350009E-2</v>
      </c>
      <c r="C355" s="3">
        <v>0.10442458845007981</v>
      </c>
      <c r="D355" s="2">
        <v>2.4930355862513142E-3</v>
      </c>
      <c r="E355" s="13">
        <v>97629.587843524001</v>
      </c>
      <c r="F355" s="13">
        <v>51835788.48290395</v>
      </c>
      <c r="G355" s="15">
        <v>2.002169045621589E-2</v>
      </c>
      <c r="H355" s="12">
        <v>361.17029400000001</v>
      </c>
      <c r="I355">
        <f t="shared" si="20"/>
        <v>2.4930355862513133E-3</v>
      </c>
      <c r="J355" s="20">
        <f t="shared" si="21"/>
        <v>-1.3761983168924408E-2</v>
      </c>
      <c r="K355">
        <f t="shared" si="22"/>
        <v>1.0139540181315903</v>
      </c>
      <c r="L355" s="3">
        <f t="shared" si="23"/>
        <v>0.17376685083185975</v>
      </c>
    </row>
    <row r="356" spans="1:12" x14ac:dyDescent="0.25">
      <c r="A356" s="6">
        <v>44093</v>
      </c>
      <c r="B356" s="3">
        <v>3.0532048999783009E-2</v>
      </c>
      <c r="C356" s="3">
        <v>0.1118888154247506</v>
      </c>
      <c r="D356" s="2">
        <v>2.7329558360609301E-3</v>
      </c>
      <c r="E356" s="13">
        <v>100571.6263490914</v>
      </c>
      <c r="F356" s="13">
        <v>49878710.793724403</v>
      </c>
      <c r="G356" s="15">
        <v>2.0021880237948771E-2</v>
      </c>
      <c r="H356" s="12">
        <v>378.81048800000002</v>
      </c>
      <c r="I356">
        <f t="shared" si="20"/>
        <v>2.7329558360609297E-3</v>
      </c>
      <c r="J356" s="20">
        <f t="shared" si="21"/>
        <v>-3.7755337508274089E-2</v>
      </c>
      <c r="K356">
        <f t="shared" si="22"/>
        <v>1.0392367336291655</v>
      </c>
      <c r="L356" s="3">
        <f t="shared" si="23"/>
        <v>0.18331785030758929</v>
      </c>
    </row>
    <row r="357" spans="1:12" x14ac:dyDescent="0.25">
      <c r="A357" s="6">
        <v>44094</v>
      </c>
      <c r="B357" s="3">
        <v>2.996944710220938E-2</v>
      </c>
      <c r="C357" s="3">
        <v>0.1058421457932909</v>
      </c>
      <c r="D357" s="2">
        <v>2.5376244716290909E-3</v>
      </c>
      <c r="E357" s="13">
        <v>89469.806050678424</v>
      </c>
      <c r="F357" s="13">
        <v>46889782.547537282</v>
      </c>
      <c r="G357" s="15">
        <v>2.002202520431913E-2</v>
      </c>
      <c r="H357" s="12">
        <v>386.90639499999997</v>
      </c>
      <c r="I357">
        <f t="shared" si="20"/>
        <v>2.5376244716290922E-3</v>
      </c>
      <c r="J357" s="20">
        <f t="shared" si="21"/>
        <v>-5.9923927435654112E-2</v>
      </c>
      <c r="K357">
        <f t="shared" si="22"/>
        <v>1.063743700307352</v>
      </c>
      <c r="L357" s="3">
        <f t="shared" si="23"/>
        <v>0.19754083289021337</v>
      </c>
    </row>
    <row r="358" spans="1:12" x14ac:dyDescent="0.25">
      <c r="A358" s="6">
        <v>44095</v>
      </c>
      <c r="B358" s="3">
        <v>3.0219404406385389E-2</v>
      </c>
      <c r="C358" s="3">
        <v>0.10850343371114619</v>
      </c>
      <c r="D358" s="2">
        <v>2.623127314238844E-3</v>
      </c>
      <c r="E358" s="13">
        <v>89248.81246660235</v>
      </c>
      <c r="F358" s="13">
        <v>45610729.051865287</v>
      </c>
      <c r="G358" s="15">
        <v>2.002217975807459E-2</v>
      </c>
      <c r="H358" s="12">
        <v>383.581818</v>
      </c>
      <c r="I358">
        <f t="shared" si="20"/>
        <v>2.6231273142388453E-3</v>
      </c>
      <c r="J358" s="20">
        <f t="shared" si="21"/>
        <v>-2.7277872196896591E-2</v>
      </c>
      <c r="K358">
        <f t="shared" si="22"/>
        <v>1.0280428206753185</v>
      </c>
      <c r="L358" s="3">
        <f t="shared" si="23"/>
        <v>0.20570356235724552</v>
      </c>
    </row>
    <row r="359" spans="1:12" x14ac:dyDescent="0.25">
      <c r="A359" s="6">
        <v>44096</v>
      </c>
      <c r="B359" s="3">
        <v>3.0809599624987801E-2</v>
      </c>
      <c r="C359" s="3">
        <v>0.1149017364673002</v>
      </c>
      <c r="D359" s="2">
        <v>2.8320611974187019E-3</v>
      </c>
      <c r="E359" s="13">
        <v>92321.728555250753</v>
      </c>
      <c r="F359" s="13">
        <v>44596037.301011942</v>
      </c>
      <c r="G359" s="15">
        <v>2.002235165149905E-2</v>
      </c>
      <c r="H359" s="12">
        <v>371.53608700000001</v>
      </c>
      <c r="I359">
        <f t="shared" si="20"/>
        <v>2.8320611974187036E-3</v>
      </c>
      <c r="J359" s="20">
        <f t="shared" si="21"/>
        <v>-2.2246777719766575E-2</v>
      </c>
      <c r="K359">
        <f t="shared" si="22"/>
        <v>1.022752957712463</v>
      </c>
      <c r="L359" s="3">
        <f t="shared" si="23"/>
        <v>0.21321598801028163</v>
      </c>
    </row>
    <row r="360" spans="1:12" x14ac:dyDescent="0.25">
      <c r="A360" s="6">
        <v>44097</v>
      </c>
      <c r="B360" s="3">
        <v>3.1504009416473883E-2</v>
      </c>
      <c r="C360" s="3">
        <v>0.12225937454646819</v>
      </c>
      <c r="D360" s="2">
        <v>3.0813283895713131E-3</v>
      </c>
      <c r="E360" s="13">
        <v>93663.902195128467</v>
      </c>
      <c r="F360" s="13">
        <v>42450187.903515898</v>
      </c>
      <c r="G360" s="15">
        <v>2.0022533575832179E-2</v>
      </c>
      <c r="H360" s="12">
        <v>350.32931000000002</v>
      </c>
      <c r="I360">
        <f t="shared" si="20"/>
        <v>3.0813283895713131E-3</v>
      </c>
      <c r="J360" s="20">
        <f t="shared" si="21"/>
        <v>-4.8117490417637465E-2</v>
      </c>
      <c r="K360">
        <f t="shared" si="22"/>
        <v>1.0505498209424491</v>
      </c>
      <c r="L360" s="3">
        <f t="shared" si="23"/>
        <v>0.22707534641584004</v>
      </c>
    </row>
    <row r="361" spans="1:12" x14ac:dyDescent="0.25">
      <c r="A361" s="6">
        <v>44098</v>
      </c>
      <c r="B361" s="3">
        <v>3.161210585987647E-2</v>
      </c>
      <c r="C361" s="3">
        <v>0.1236645748126373</v>
      </c>
      <c r="D361" s="2">
        <v>3.1274381040749619E-3</v>
      </c>
      <c r="E361" s="13">
        <v>95893.449879458349</v>
      </c>
      <c r="F361" s="13">
        <v>43042881.995616183</v>
      </c>
      <c r="G361" s="15">
        <v>2.0022727884623351E-2</v>
      </c>
      <c r="H361" s="12">
        <v>342.22974299999998</v>
      </c>
      <c r="I361">
        <f t="shared" si="20"/>
        <v>3.1274381040749632E-3</v>
      </c>
      <c r="J361" s="20">
        <f t="shared" si="21"/>
        <v>1.3962107622407016E-2</v>
      </c>
      <c r="K361">
        <f t="shared" si="22"/>
        <v>0.98623014852582003</v>
      </c>
      <c r="L361" s="3">
        <f t="shared" si="23"/>
        <v>0.2270759907263209</v>
      </c>
    </row>
    <row r="362" spans="1:12" x14ac:dyDescent="0.25">
      <c r="A362" s="6">
        <v>44099</v>
      </c>
      <c r="B362" s="3">
        <v>3.1087741599081412E-2</v>
      </c>
      <c r="C362" s="3">
        <v>0.1189676119293314</v>
      </c>
      <c r="D362" s="2">
        <v>2.9587475026550802E-3</v>
      </c>
      <c r="E362" s="13">
        <v>89840.27368123208</v>
      </c>
      <c r="F362" s="13">
        <v>42072205.565581538</v>
      </c>
      <c r="G362" s="15">
        <v>2.0022959161341131E-2</v>
      </c>
      <c r="H362" s="12">
        <v>328.93565799999999</v>
      </c>
      <c r="I362">
        <f t="shared" si="20"/>
        <v>2.9587475026550802E-3</v>
      </c>
      <c r="J362" s="20">
        <f t="shared" si="21"/>
        <v>-2.2551380972433588E-2</v>
      </c>
      <c r="K362">
        <f t="shared" si="22"/>
        <v>1.0230716791997407</v>
      </c>
      <c r="L362" s="3">
        <f t="shared" si="23"/>
        <v>0.23527376264097694</v>
      </c>
    </row>
    <row r="363" spans="1:12" x14ac:dyDescent="0.25">
      <c r="A363" s="6">
        <v>44100</v>
      </c>
      <c r="B363" s="3">
        <v>2.9322631966562481E-2</v>
      </c>
      <c r="C363" s="3">
        <v>9.8923323084625522E-2</v>
      </c>
      <c r="D363" s="2">
        <v>2.3205537565758631E-3</v>
      </c>
      <c r="E363" s="13">
        <v>70347.336516875206</v>
      </c>
      <c r="F363" s="13">
        <v>39414167.151029237</v>
      </c>
      <c r="G363" s="15">
        <v>2.0023098440183639E-2</v>
      </c>
      <c r="H363" s="12">
        <v>337.89469700000001</v>
      </c>
      <c r="I363">
        <f t="shared" si="20"/>
        <v>2.3205537565758631E-3</v>
      </c>
      <c r="J363" s="20">
        <f t="shared" si="21"/>
        <v>-6.317801453049543E-2</v>
      </c>
      <c r="K363">
        <f t="shared" si="22"/>
        <v>1.0674386548462915</v>
      </c>
      <c r="L363" s="3">
        <f t="shared" si="23"/>
        <v>0.25346086247068594</v>
      </c>
    </row>
    <row r="364" spans="1:12" x14ac:dyDescent="0.25">
      <c r="A364" s="6">
        <v>44101</v>
      </c>
      <c r="B364" s="3">
        <v>3.0131828156138379E-2</v>
      </c>
      <c r="C364" s="3">
        <v>0.107536893655684</v>
      </c>
      <c r="D364" s="2">
        <v>2.5922265600623979E-3</v>
      </c>
      <c r="E364" s="13">
        <v>73246.365391617204</v>
      </c>
      <c r="F364" s="13">
        <v>37757731.509196967</v>
      </c>
      <c r="G364" s="15">
        <v>2.0023254728190588E-2</v>
      </c>
      <c r="H364" s="12">
        <v>347.58457099999998</v>
      </c>
      <c r="I364">
        <f t="shared" si="20"/>
        <v>2.5922265600623988E-3</v>
      </c>
      <c r="J364" s="20">
        <f t="shared" si="21"/>
        <v>-4.2026402219411452E-2</v>
      </c>
      <c r="K364">
        <f t="shared" si="22"/>
        <v>1.0438701048930548</v>
      </c>
      <c r="L364" s="3">
        <f t="shared" si="23"/>
        <v>0.26717244365362147</v>
      </c>
    </row>
    <row r="365" spans="1:12" x14ac:dyDescent="0.25">
      <c r="A365" s="6">
        <v>44102</v>
      </c>
      <c r="B365" s="3">
        <v>3.0058789159137341E-2</v>
      </c>
      <c r="C365" s="3">
        <v>0.10677651567979241</v>
      </c>
      <c r="D365" s="2">
        <v>2.567658217572961E-3</v>
      </c>
      <c r="E365" s="13">
        <v>72676.285055052431</v>
      </c>
      <c r="F365" s="13">
        <v>37738191.836403348</v>
      </c>
      <c r="G365" s="15">
        <v>2.0023409116034851E-2</v>
      </c>
      <c r="H365" s="12">
        <v>352.44720899999999</v>
      </c>
      <c r="I365">
        <f t="shared" si="20"/>
        <v>2.5676582175729618E-3</v>
      </c>
      <c r="J365" s="20">
        <f t="shared" si="21"/>
        <v>-5.1750123782889901E-4</v>
      </c>
      <c r="K365">
        <f t="shared" si="22"/>
        <v>1.0005177691840226</v>
      </c>
      <c r="L365" s="3">
        <f t="shared" si="23"/>
        <v>0.26987843552933832</v>
      </c>
    </row>
    <row r="366" spans="1:12" x14ac:dyDescent="0.25">
      <c r="A366" s="6">
        <v>44103</v>
      </c>
      <c r="B366" s="3">
        <v>3.046494625972147E-2</v>
      </c>
      <c r="C366" s="3">
        <v>0.11111247166185879</v>
      </c>
      <c r="D366" s="2">
        <v>2.7080283823706832E-3</v>
      </c>
      <c r="E366" s="13">
        <v>74469.331951574684</v>
      </c>
      <c r="F366" s="13">
        <v>37146409.874538817</v>
      </c>
      <c r="G366" s="15">
        <v>2.0023578433478149E-2</v>
      </c>
      <c r="H366" s="12">
        <v>354.060789</v>
      </c>
      <c r="I366">
        <f t="shared" si="20"/>
        <v>2.7080283823706823E-3</v>
      </c>
      <c r="J366" s="20">
        <f t="shared" si="21"/>
        <v>-1.5681248440040041E-2</v>
      </c>
      <c r="K366">
        <f t="shared" si="22"/>
        <v>1.0159310674669035</v>
      </c>
      <c r="L366" s="3">
        <f t="shared" si="23"/>
        <v>0.27688591547598923</v>
      </c>
    </row>
    <row r="367" spans="1:12" x14ac:dyDescent="0.25">
      <c r="A367" s="6">
        <v>44104</v>
      </c>
      <c r="B367" s="3">
        <v>3.0403113819062119E-2</v>
      </c>
      <c r="C367" s="3">
        <v>0.1104584612852339</v>
      </c>
      <c r="D367" s="2">
        <v>2.686624936586746E-3</v>
      </c>
      <c r="E367" s="13">
        <v>74448.952469220545</v>
      </c>
      <c r="F367" s="13">
        <v>37362291.742558062</v>
      </c>
      <c r="G367" s="15">
        <v>2.002374807572873E-2</v>
      </c>
      <c r="H367" s="12">
        <v>360.36826100000002</v>
      </c>
      <c r="I367">
        <f t="shared" si="20"/>
        <v>2.6866249365867464E-3</v>
      </c>
      <c r="J367" s="20">
        <f t="shared" si="21"/>
        <v>5.8116482521024526E-3</v>
      </c>
      <c r="K367">
        <f t="shared" si="22"/>
        <v>0.99422193184757612</v>
      </c>
      <c r="L367" s="3">
        <f t="shared" si="23"/>
        <v>0.27797267472250942</v>
      </c>
    </row>
    <row r="368" spans="1:12" x14ac:dyDescent="0.25">
      <c r="A368" s="6">
        <v>44105</v>
      </c>
      <c r="B368" s="3">
        <v>2.9594055022059869E-2</v>
      </c>
      <c r="C368" s="3">
        <v>0.1017630934999188</v>
      </c>
      <c r="D368" s="2">
        <v>2.4092660706012958E-3</v>
      </c>
      <c r="E368" s="13">
        <v>69709.380860830002</v>
      </c>
      <c r="F368" s="13">
        <v>37979954.456588827</v>
      </c>
      <c r="G368" s="15">
        <v>2.0023913074266389E-2</v>
      </c>
      <c r="H368" s="12">
        <v>356.35199999999998</v>
      </c>
      <c r="I368">
        <f t="shared" si="20"/>
        <v>2.4092660706012958E-3</v>
      </c>
      <c r="J368" s="20">
        <f t="shared" si="21"/>
        <v>1.6531713800821413E-2</v>
      </c>
      <c r="K368">
        <f t="shared" si="22"/>
        <v>0.98373713916016536</v>
      </c>
      <c r="L368" s="3">
        <f t="shared" si="23"/>
        <v>0.27586130986682189</v>
      </c>
    </row>
    <row r="369" spans="1:12" x14ac:dyDescent="0.25">
      <c r="A369" s="6">
        <v>44106</v>
      </c>
      <c r="B369" s="3">
        <v>2.970693497301365E-2</v>
      </c>
      <c r="C369" s="3">
        <v>0.1029776802224496</v>
      </c>
      <c r="D369" s="2">
        <v>2.447321000032083E-3</v>
      </c>
      <c r="E369" s="13">
        <v>70046.201134142568</v>
      </c>
      <c r="F369" s="13">
        <v>37719419.038351253</v>
      </c>
      <c r="G369" s="15">
        <v>2.0024070665964899E-2</v>
      </c>
      <c r="H369" s="12">
        <v>358.04750000000001</v>
      </c>
      <c r="I369">
        <f t="shared" si="20"/>
        <v>2.4473210000320834E-3</v>
      </c>
      <c r="J369" s="20">
        <f t="shared" si="21"/>
        <v>-6.859813866690323E-3</v>
      </c>
      <c r="K369">
        <f t="shared" si="22"/>
        <v>1.0069071959452152</v>
      </c>
      <c r="L369" s="3">
        <f t="shared" si="23"/>
        <v>0.28021405898780782</v>
      </c>
    </row>
    <row r="370" spans="1:12" x14ac:dyDescent="0.25">
      <c r="A370" s="6">
        <v>44107</v>
      </c>
      <c r="B370" s="3">
        <v>2.9989511366961461E-2</v>
      </c>
      <c r="C370" s="3">
        <v>0.1060242959618747</v>
      </c>
      <c r="D370" s="2">
        <v>2.543693463138182E-3</v>
      </c>
      <c r="E370" s="13">
        <v>71543.019680743702</v>
      </c>
      <c r="F370" s="13">
        <v>37414074.181487553</v>
      </c>
      <c r="G370" s="15">
        <v>2.002421680662899E-2</v>
      </c>
      <c r="H370" s="12">
        <v>355.78235799999999</v>
      </c>
      <c r="I370">
        <f t="shared" si="20"/>
        <v>2.543693463138182E-3</v>
      </c>
      <c r="J370" s="20">
        <f t="shared" si="21"/>
        <v>-8.0951633044304971E-3</v>
      </c>
      <c r="K370">
        <f t="shared" si="22"/>
        <v>1.0081612297923648</v>
      </c>
      <c r="L370" s="3">
        <f t="shared" si="23"/>
        <v>0.2850446437773968</v>
      </c>
    </row>
    <row r="371" spans="1:12" x14ac:dyDescent="0.25">
      <c r="A371" s="6">
        <v>44108</v>
      </c>
      <c r="B371" s="3">
        <v>2.951260854048085E-2</v>
      </c>
      <c r="C371" s="3">
        <v>0.1008808815213805</v>
      </c>
      <c r="D371" s="2">
        <v>2.3818063724473041E-3</v>
      </c>
      <c r="E371" s="13">
        <v>68284.924615386495</v>
      </c>
      <c r="F371" s="13">
        <v>37527184.694294684</v>
      </c>
      <c r="G371" s="15">
        <v>2.002436158578727E-2</v>
      </c>
      <c r="H371" s="12">
        <v>344.058583</v>
      </c>
      <c r="I371">
        <f t="shared" si="20"/>
        <v>2.381806372447305E-3</v>
      </c>
      <c r="J371" s="20">
        <f t="shared" si="21"/>
        <v>3.0232075838214634E-3</v>
      </c>
      <c r="K371">
        <f t="shared" si="22"/>
        <v>0.99698590465209269</v>
      </c>
      <c r="L371" s="3">
        <f t="shared" si="23"/>
        <v>0.28656729841508871</v>
      </c>
    </row>
    <row r="372" spans="1:12" x14ac:dyDescent="0.25">
      <c r="A372" s="6">
        <v>44109</v>
      </c>
      <c r="B372" s="3">
        <v>2.943937673858912E-2</v>
      </c>
      <c r="C372" s="3">
        <v>0.10009470767482991</v>
      </c>
      <c r="D372" s="2">
        <v>2.3573806470226131E-3</v>
      </c>
      <c r="E372" s="13">
        <v>68582.302033558793</v>
      </c>
      <c r="F372" s="13">
        <v>37988435.827085972</v>
      </c>
      <c r="G372" s="15">
        <v>2.0024521153728301E-2</v>
      </c>
      <c r="H372" s="12">
        <v>350.20964099999998</v>
      </c>
      <c r="I372">
        <f t="shared" si="20"/>
        <v>2.3573806470226126E-3</v>
      </c>
      <c r="J372" s="20">
        <f t="shared" si="21"/>
        <v>1.2291120065327288E-2</v>
      </c>
      <c r="K372">
        <f t="shared" si="22"/>
        <v>0.98785811727308825</v>
      </c>
      <c r="L372" s="3">
        <f t="shared" si="23"/>
        <v>0.28544521253138738</v>
      </c>
    </row>
    <row r="373" spans="1:12" x14ac:dyDescent="0.25">
      <c r="A373" s="6">
        <v>44110</v>
      </c>
      <c r="B373" s="3">
        <v>2.9522948255459151E-2</v>
      </c>
      <c r="C373" s="3">
        <v>0.1009918600682876</v>
      </c>
      <c r="D373" s="2">
        <v>2.3852619672149011E-3</v>
      </c>
      <c r="E373" s="13">
        <v>70366.894879915839</v>
      </c>
      <c r="F373" s="13">
        <v>38628519.934927583</v>
      </c>
      <c r="G373" s="15">
        <v>2.002466508002055E-2</v>
      </c>
      <c r="H373" s="12">
        <v>351.73371400000002</v>
      </c>
      <c r="I373">
        <f t="shared" si="20"/>
        <v>2.3852619672149011E-3</v>
      </c>
      <c r="J373" s="20">
        <f t="shared" si="21"/>
        <v>1.684944625662177E-2</v>
      </c>
      <c r="K373">
        <f t="shared" si="22"/>
        <v>0.98342975322585813</v>
      </c>
      <c r="L373" s="3">
        <f t="shared" si="23"/>
        <v>0.28310057688645979</v>
      </c>
    </row>
    <row r="374" spans="1:12" x14ac:dyDescent="0.25">
      <c r="A374" s="6">
        <v>44111</v>
      </c>
      <c r="B374" s="3">
        <v>3.041448926572517E-2</v>
      </c>
      <c r="C374" s="3">
        <v>0.1107797407001512</v>
      </c>
      <c r="D374" s="2">
        <v>2.6954473875076541E-3</v>
      </c>
      <c r="E374" s="13">
        <v>78472.886216252242</v>
      </c>
      <c r="F374" s="13">
        <v>39316269.169980787</v>
      </c>
      <c r="G374" s="15">
        <v>2.0024815236291779E-2</v>
      </c>
      <c r="H374" s="12">
        <v>352.60500000000002</v>
      </c>
      <c r="I374">
        <f t="shared" si="20"/>
        <v>2.6954473875076533E-3</v>
      </c>
      <c r="J374" s="20">
        <f t="shared" si="21"/>
        <v>1.780418292525221E-2</v>
      </c>
      <c r="K374">
        <f t="shared" si="22"/>
        <v>0.98250726099977159</v>
      </c>
      <c r="L374" s="3">
        <f t="shared" si="23"/>
        <v>0.28084381977167849</v>
      </c>
    </row>
    <row r="375" spans="1:12" x14ac:dyDescent="0.25">
      <c r="A375" s="6">
        <v>44112</v>
      </c>
      <c r="B375" s="3">
        <v>3.1305290492588247E-2</v>
      </c>
      <c r="C375" s="3">
        <v>0.1201333507658631</v>
      </c>
      <c r="D375" s="2">
        <v>3.0086475548586761E-3</v>
      </c>
      <c r="E375" s="13">
        <v>86798.028191365476</v>
      </c>
      <c r="F375" s="13">
        <v>40033753.083950169</v>
      </c>
      <c r="G375" s="15">
        <v>2.002499926276732E-2</v>
      </c>
      <c r="H375" s="12">
        <v>343.27096499999999</v>
      </c>
      <c r="I375">
        <f t="shared" si="20"/>
        <v>3.0086475548586743E-3</v>
      </c>
      <c r="J375" s="20">
        <f t="shared" si="21"/>
        <v>1.8249033520128632E-2</v>
      </c>
      <c r="K375">
        <f t="shared" si="22"/>
        <v>0.98207802519876597</v>
      </c>
      <c r="L375" s="3">
        <f t="shared" si="23"/>
        <v>0.27881919146550688</v>
      </c>
    </row>
    <row r="376" spans="1:12" x14ac:dyDescent="0.25">
      <c r="A376" s="6">
        <v>44113</v>
      </c>
      <c r="B376" s="3">
        <v>3.1335280246362292E-2</v>
      </c>
      <c r="C376" s="3">
        <v>0.1204580631538119</v>
      </c>
      <c r="D376" s="2">
        <v>3.019669733486963E-3</v>
      </c>
      <c r="E376" s="13">
        <v>92254.887578929498</v>
      </c>
      <c r="F376" s="13">
        <v>42432878.754695803</v>
      </c>
      <c r="G376" s="15">
        <v>2.002518806987608E-2</v>
      </c>
      <c r="H376" s="12">
        <v>340.99153799999999</v>
      </c>
      <c r="I376">
        <f t="shared" si="20"/>
        <v>3.019669733486963E-3</v>
      </c>
      <c r="J376" s="20">
        <f t="shared" si="21"/>
        <v>5.9927573258362843E-2</v>
      </c>
      <c r="K376">
        <f t="shared" si="22"/>
        <v>0.94346069036194868</v>
      </c>
      <c r="L376" s="3">
        <f t="shared" si="23"/>
        <v>0.26607461659969439</v>
      </c>
    </row>
    <row r="377" spans="1:12" x14ac:dyDescent="0.25">
      <c r="A377" s="6">
        <v>44114</v>
      </c>
      <c r="B377" s="3">
        <v>3.010584973911162E-2</v>
      </c>
      <c r="C377" s="3">
        <v>0.10733360524491931</v>
      </c>
      <c r="D377" s="2">
        <v>2.5850955131685302E-3</v>
      </c>
      <c r="E377" s="13">
        <v>83696.278795605103</v>
      </c>
      <c r="F377" s="13">
        <v>43253791.31504149</v>
      </c>
      <c r="G377" s="15">
        <v>2.0025365603639898E-2</v>
      </c>
      <c r="H377" s="12">
        <v>350.13144199999999</v>
      </c>
      <c r="I377">
        <f t="shared" si="20"/>
        <v>2.585095513168531E-3</v>
      </c>
      <c r="J377" s="20">
        <f t="shared" si="21"/>
        <v>1.9346143472644739E-2</v>
      </c>
      <c r="K377">
        <f t="shared" si="22"/>
        <v>0.98102102647218781</v>
      </c>
      <c r="L377" s="3">
        <f t="shared" si="23"/>
        <v>0.26360988900799454</v>
      </c>
    </row>
    <row r="378" spans="1:12" x14ac:dyDescent="0.25">
      <c r="A378" s="6">
        <v>44115</v>
      </c>
      <c r="B378" s="3">
        <v>2.9986358680703949E-2</v>
      </c>
      <c r="C378" s="3">
        <v>0.10598504831654081</v>
      </c>
      <c r="D378" s="2">
        <v>2.5424845388892238E-3</v>
      </c>
      <c r="E378" s="13">
        <v>83333.737438668904</v>
      </c>
      <c r="F378" s="13">
        <v>43587750.225275218</v>
      </c>
      <c r="G378" s="15">
        <v>2.002553047014824E-2</v>
      </c>
      <c r="H378" s="12">
        <v>367.77850000000001</v>
      </c>
      <c r="I378">
        <f t="shared" si="20"/>
        <v>2.5424845388892247E-3</v>
      </c>
      <c r="J378" s="20">
        <f t="shared" si="21"/>
        <v>7.7209164810854158E-3</v>
      </c>
      <c r="K378">
        <f t="shared" si="22"/>
        <v>0.9923382393331216</v>
      </c>
      <c r="L378" s="3">
        <f t="shared" si="23"/>
        <v>0.26413265766788213</v>
      </c>
    </row>
    <row r="379" spans="1:12" x14ac:dyDescent="0.25">
      <c r="A379" s="6">
        <v>44116</v>
      </c>
      <c r="B379" s="3">
        <v>2.9781549449821719E-2</v>
      </c>
      <c r="C379" s="3">
        <v>0.1037703800374264</v>
      </c>
      <c r="D379" s="2">
        <v>2.4723541636091271E-3</v>
      </c>
      <c r="E379" s="13">
        <v>83040.264675584214</v>
      </c>
      <c r="F379" s="13">
        <v>44357175.127534993</v>
      </c>
      <c r="G379" s="15">
        <v>2.0025682160363389E-2</v>
      </c>
      <c r="H379" s="12">
        <v>372.134545</v>
      </c>
      <c r="I379">
        <f t="shared" si="20"/>
        <v>2.4723541636091258E-3</v>
      </c>
      <c r="J379" s="20">
        <f t="shared" si="21"/>
        <v>1.7652319706411568E-2</v>
      </c>
      <c r="K379">
        <f t="shared" si="22"/>
        <v>0.98265387955730876</v>
      </c>
      <c r="L379" s="3">
        <f t="shared" si="23"/>
        <v>0.26202333493873603</v>
      </c>
    </row>
    <row r="380" spans="1:12" x14ac:dyDescent="0.25">
      <c r="A380" s="6">
        <v>44117</v>
      </c>
      <c r="B380" s="3">
        <v>2.970837970013521E-2</v>
      </c>
      <c r="C380" s="3">
        <v>0.10298333017149019</v>
      </c>
      <c r="D380" s="2">
        <v>2.447574300415218E-3</v>
      </c>
      <c r="E380" s="13">
        <v>83438.096578422643</v>
      </c>
      <c r="F380" s="13">
        <v>44909470.509107433</v>
      </c>
      <c r="G380" s="15">
        <v>2.0025836075832689E-2</v>
      </c>
      <c r="H380" s="12">
        <v>372.623965</v>
      </c>
      <c r="I380">
        <f t="shared" si="20"/>
        <v>2.4475743004152171E-3</v>
      </c>
      <c r="J380" s="20">
        <f t="shared" si="21"/>
        <v>1.2451094551997333E-2</v>
      </c>
      <c r="K380">
        <f t="shared" si="22"/>
        <v>0.9877020286520537</v>
      </c>
      <c r="L380" s="3">
        <f t="shared" si="23"/>
        <v>0.2612485537735813</v>
      </c>
    </row>
    <row r="381" spans="1:12" x14ac:dyDescent="0.25">
      <c r="A381" s="6">
        <v>44118</v>
      </c>
      <c r="B381" s="3">
        <v>2.9458758809278791E-2</v>
      </c>
      <c r="C381" s="3">
        <v>0.1003488003002162</v>
      </c>
      <c r="D381" s="2">
        <v>2.3649208838756432E-3</v>
      </c>
      <c r="E381" s="13">
        <v>81137.533634914391</v>
      </c>
      <c r="F381" s="13">
        <v>44834868.140748218</v>
      </c>
      <c r="G381" s="15">
        <v>2.00259798435986E-2</v>
      </c>
      <c r="H381" s="12">
        <v>385.23583300000001</v>
      </c>
      <c r="I381">
        <f t="shared" si="20"/>
        <v>2.3649208838756419E-3</v>
      </c>
      <c r="J381" s="20">
        <f t="shared" si="21"/>
        <v>-1.6611722987044386E-3</v>
      </c>
      <c r="K381">
        <f t="shared" si="22"/>
        <v>1.0016639363837319</v>
      </c>
      <c r="L381" s="3">
        <f t="shared" si="23"/>
        <v>0.26404817563127814</v>
      </c>
    </row>
    <row r="382" spans="1:12" x14ac:dyDescent="0.25">
      <c r="A382" s="6">
        <v>44119</v>
      </c>
      <c r="B382" s="3">
        <v>2.8422941055538109E-2</v>
      </c>
      <c r="C382" s="3">
        <v>8.9230367168422281E-2</v>
      </c>
      <c r="D382" s="2">
        <v>2.0289515731136722E-3</v>
      </c>
      <c r="E382" s="13">
        <v>72988.963740035353</v>
      </c>
      <c r="F382" s="13">
        <v>45397753.523025461</v>
      </c>
      <c r="G382" s="15">
        <v>2.002611707047721E-2</v>
      </c>
      <c r="H382" s="12">
        <v>380.92870399999998</v>
      </c>
      <c r="I382">
        <f t="shared" si="20"/>
        <v>2.0289515731136717E-3</v>
      </c>
      <c r="J382" s="20">
        <f t="shared" si="21"/>
        <v>1.2554634498092021E-2</v>
      </c>
      <c r="K382">
        <f t="shared" si="22"/>
        <v>0.98760103003793454</v>
      </c>
      <c r="L382" s="3">
        <f t="shared" si="23"/>
        <v>0.26280320180620143</v>
      </c>
    </row>
    <row r="383" spans="1:12" x14ac:dyDescent="0.25">
      <c r="A383" s="6">
        <v>44120</v>
      </c>
      <c r="B383" s="3">
        <v>2.7794342752415931E-2</v>
      </c>
      <c r="C383" s="3">
        <v>8.2387039642361132E-2</v>
      </c>
      <c r="D383" s="2">
        <v>1.831914894541331E-3</v>
      </c>
      <c r="E383" s="13">
        <v>67773.907780102163</v>
      </c>
      <c r="F383" s="13">
        <v>45630152.579017691</v>
      </c>
      <c r="G383" s="15">
        <v>2.0026255964779631E-2</v>
      </c>
      <c r="H383" s="12">
        <v>378.17241899999999</v>
      </c>
      <c r="I383">
        <f t="shared" si="20"/>
        <v>1.8319148945413314E-3</v>
      </c>
      <c r="J383" s="20">
        <f t="shared" si="21"/>
        <v>5.1191752445274297E-3</v>
      </c>
      <c r="K383">
        <f t="shared" si="22"/>
        <v>0.99490689724103409</v>
      </c>
      <c r="L383" s="3">
        <f t="shared" si="23"/>
        <v>0.26329663298855849</v>
      </c>
    </row>
    <row r="384" spans="1:12" x14ac:dyDescent="0.25">
      <c r="A384" s="6">
        <v>44121</v>
      </c>
      <c r="B384" s="3">
        <v>2.794063912169337E-2</v>
      </c>
      <c r="C384" s="3">
        <v>8.3974837406304195E-2</v>
      </c>
      <c r="D384" s="2">
        <v>1.8770485018179391E-3</v>
      </c>
      <c r="E384" s="13">
        <v>69041.185295751595</v>
      </c>
      <c r="F384" s="13">
        <v>45601192.576243646</v>
      </c>
      <c r="G384" s="15">
        <v>2.0026355754709142E-2</v>
      </c>
      <c r="H384" s="12">
        <v>375.30691200000001</v>
      </c>
      <c r="I384">
        <f t="shared" si="20"/>
        <v>1.8770485018179382E-3</v>
      </c>
      <c r="J384" s="20">
        <f t="shared" si="21"/>
        <v>-6.3466811170298509E-4</v>
      </c>
      <c r="K384">
        <f t="shared" si="22"/>
        <v>1.000635071171124</v>
      </c>
      <c r="L384" s="3">
        <f t="shared" si="23"/>
        <v>0.26534089359144147</v>
      </c>
    </row>
    <row r="385" spans="1:12" x14ac:dyDescent="0.25">
      <c r="A385" s="6">
        <v>44122</v>
      </c>
      <c r="B385" s="3">
        <v>2.7112352567280389E-2</v>
      </c>
      <c r="C385" s="3">
        <v>7.5058705956150731E-2</v>
      </c>
      <c r="D385" s="2">
        <v>1.6280144793015901E-3</v>
      </c>
      <c r="E385" s="13">
        <v>61535.196426681017</v>
      </c>
      <c r="F385" s="13">
        <v>45501556.428376719</v>
      </c>
      <c r="G385" s="15">
        <v>2.002647227067849E-2</v>
      </c>
      <c r="H385" s="12">
        <v>366.28822500000001</v>
      </c>
      <c r="I385">
        <f t="shared" si="20"/>
        <v>1.6280144793015896E-3</v>
      </c>
      <c r="J385" s="20">
        <f t="shared" si="21"/>
        <v>-2.184946099827112E-3</v>
      </c>
      <c r="K385">
        <f t="shared" si="22"/>
        <v>1.0021897305430367</v>
      </c>
      <c r="L385" s="3">
        <f t="shared" si="23"/>
        <v>0.26754993312975694</v>
      </c>
    </row>
    <row r="386" spans="1:12" x14ac:dyDescent="0.25">
      <c r="A386" s="6">
        <v>44123</v>
      </c>
      <c r="B386" s="3">
        <v>2.736537268516652E-2</v>
      </c>
      <c r="C386" s="3">
        <v>7.7756801236119819E-2</v>
      </c>
      <c r="D386" s="2">
        <v>1.702275075706269E-3</v>
      </c>
      <c r="E386" s="13">
        <v>63856.800054121013</v>
      </c>
      <c r="F386" s="13">
        <v>45556854.194672041</v>
      </c>
      <c r="G386" s="15">
        <v>2.0026557592973331E-2</v>
      </c>
      <c r="H386" s="12">
        <v>369.79357099999999</v>
      </c>
      <c r="I386">
        <f t="shared" ref="I386:I449" si="24">B386*C386*(1-20%)</f>
        <v>1.7022750757062683E-3</v>
      </c>
      <c r="J386" s="20">
        <f t="shared" si="21"/>
        <v>1.2152939511500538E-3</v>
      </c>
      <c r="K386">
        <f t="shared" si="22"/>
        <v>0.99878618119550089</v>
      </c>
      <c r="L386" s="3">
        <f t="shared" si="23"/>
        <v>0.26892745106548782</v>
      </c>
    </row>
    <row r="387" spans="1:12" x14ac:dyDescent="0.25">
      <c r="A387" s="6">
        <v>44124</v>
      </c>
      <c r="B387" s="3">
        <v>2.7220255962141691E-2</v>
      </c>
      <c r="C387" s="3">
        <v>7.6197108375171352E-2</v>
      </c>
      <c r="D387" s="2">
        <v>1.6592838348377719E-3</v>
      </c>
      <c r="E387" s="13">
        <v>63100.583792738973</v>
      </c>
      <c r="F387" s="13">
        <v>45944070.260428451</v>
      </c>
      <c r="G387" s="15">
        <v>2.0026671764776179E-2</v>
      </c>
      <c r="H387" s="12">
        <v>376.96</v>
      </c>
      <c r="I387">
        <f t="shared" si="24"/>
        <v>1.6592838348377719E-3</v>
      </c>
      <c r="J387" s="20">
        <f t="shared" si="21"/>
        <v>8.4996225617723908E-3</v>
      </c>
      <c r="K387">
        <f t="shared" si="22"/>
        <v>0.99157201215387492</v>
      </c>
      <c r="L387" s="3">
        <f t="shared" si="23"/>
        <v>0.26832021761125624</v>
      </c>
    </row>
    <row r="388" spans="1:12" x14ac:dyDescent="0.25">
      <c r="A388" s="6">
        <v>44125</v>
      </c>
      <c r="B388" s="3">
        <v>2.7521443814317779E-2</v>
      </c>
      <c r="C388" s="3">
        <v>7.9440870431552513E-2</v>
      </c>
      <c r="D388" s="2">
        <v>1.749061961713977E-3</v>
      </c>
      <c r="E388" s="13">
        <v>67294.972697669029</v>
      </c>
      <c r="F388" s="13">
        <v>46987958.922778137</v>
      </c>
      <c r="G388" s="15">
        <v>2.002678097252034E-2</v>
      </c>
      <c r="H388" s="12">
        <v>377.4</v>
      </c>
      <c r="I388">
        <f t="shared" si="24"/>
        <v>1.749061961713977E-3</v>
      </c>
      <c r="J388" s="20">
        <f t="shared" ref="J388:J451" si="25">(F388/F387)-1</f>
        <v>2.2720857260415395E-2</v>
      </c>
      <c r="K388">
        <f t="shared" ref="K388:K451" si="26">1/(1+J388)</f>
        <v>0.97778391131938169</v>
      </c>
      <c r="L388" s="3">
        <f t="shared" ref="L388:L451" si="27">K388*L387+I388</f>
        <v>0.26410825382371578</v>
      </c>
    </row>
    <row r="389" spans="1:12" x14ac:dyDescent="0.25">
      <c r="A389" s="6">
        <v>44126</v>
      </c>
      <c r="B389" s="3">
        <v>2.7188601137015479E-2</v>
      </c>
      <c r="C389" s="3">
        <v>7.5907657783337676E-2</v>
      </c>
      <c r="D389" s="2">
        <v>1.6510584245729889E-3</v>
      </c>
      <c r="E389" s="13">
        <v>66485.920716528577</v>
      </c>
      <c r="F389" s="13">
        <v>48660793.123886809</v>
      </c>
      <c r="G389" s="15">
        <v>2.002689001220382E-2</v>
      </c>
      <c r="H389" s="12">
        <v>370.986806</v>
      </c>
      <c r="I389">
        <f t="shared" si="24"/>
        <v>1.6510584245729893E-3</v>
      </c>
      <c r="J389" s="20">
        <f t="shared" si="25"/>
        <v>3.5601337863129467E-2</v>
      </c>
      <c r="K389">
        <f t="shared" si="26"/>
        <v>0.96562254550907622</v>
      </c>
      <c r="L389" s="3">
        <f t="shared" si="27"/>
        <v>0.25667994277178663</v>
      </c>
    </row>
    <row r="390" spans="1:12" x14ac:dyDescent="0.25">
      <c r="A390" s="6">
        <v>44127</v>
      </c>
      <c r="B390" s="3">
        <v>2.643372809519319E-2</v>
      </c>
      <c r="C390" s="3">
        <v>6.7701500262746059E-2</v>
      </c>
      <c r="D390" s="2">
        <v>1.431682439665664E-3</v>
      </c>
      <c r="E390" s="13">
        <v>59857.585508458709</v>
      </c>
      <c r="F390" s="13">
        <v>49059617.420478933</v>
      </c>
      <c r="G390" s="15">
        <v>2.0026986192403552E-2</v>
      </c>
      <c r="H390" s="12">
        <v>394.46958999999998</v>
      </c>
      <c r="I390">
        <f t="shared" si="24"/>
        <v>1.4316824396656638E-3</v>
      </c>
      <c r="J390" s="20">
        <f t="shared" si="25"/>
        <v>8.1960089630424005E-3</v>
      </c>
      <c r="K390">
        <f t="shared" si="26"/>
        <v>0.99187061951229882</v>
      </c>
      <c r="L390" s="3">
        <f t="shared" si="27"/>
        <v>0.25602497629309912</v>
      </c>
    </row>
    <row r="391" spans="1:12" x14ac:dyDescent="0.25">
      <c r="A391" s="6">
        <v>44128</v>
      </c>
      <c r="B391" s="3">
        <v>2.6481922251109451E-2</v>
      </c>
      <c r="C391" s="3">
        <v>6.8229355379224879E-2</v>
      </c>
      <c r="D391" s="2">
        <v>1.44547558751676E-3</v>
      </c>
      <c r="E391" s="13">
        <v>60680.891746999638</v>
      </c>
      <c r="F391" s="13">
        <v>49345491.506571777</v>
      </c>
      <c r="G391" s="15">
        <v>2.0027071270951342E-2</v>
      </c>
      <c r="H391" s="12">
        <v>415.0625</v>
      </c>
      <c r="I391">
        <f t="shared" si="24"/>
        <v>1.44547558751676E-3</v>
      </c>
      <c r="J391" s="20">
        <f t="shared" si="25"/>
        <v>5.8270753243483409E-3</v>
      </c>
      <c r="K391">
        <f t="shared" si="26"/>
        <v>0.99420668277151991</v>
      </c>
      <c r="L391" s="3">
        <f t="shared" si="27"/>
        <v>0.25598721797453589</v>
      </c>
    </row>
    <row r="392" spans="1:12" x14ac:dyDescent="0.25">
      <c r="A392" s="6">
        <v>44129</v>
      </c>
      <c r="B392" s="3">
        <v>2.6565456887115181E-2</v>
      </c>
      <c r="C392" s="3">
        <v>6.912441504526573E-2</v>
      </c>
      <c r="D392" s="2">
        <v>1.46905733418565E-3</v>
      </c>
      <c r="E392" s="13">
        <v>63667.124326304547</v>
      </c>
      <c r="F392" s="13">
        <v>51124634.403865352</v>
      </c>
      <c r="G392" s="15">
        <v>2.00271718176766E-2</v>
      </c>
      <c r="H392" s="12">
        <v>409.97321399999998</v>
      </c>
      <c r="I392">
        <f t="shared" si="24"/>
        <v>1.4690573341856502E-3</v>
      </c>
      <c r="J392" s="20">
        <f t="shared" si="25"/>
        <v>3.6054821686326344E-2</v>
      </c>
      <c r="K392">
        <f t="shared" si="26"/>
        <v>0.96519989007179952</v>
      </c>
      <c r="L392" s="3">
        <f t="shared" si="27"/>
        <v>0.24854789198299346</v>
      </c>
    </row>
    <row r="393" spans="1:12" x14ac:dyDescent="0.25">
      <c r="A393" s="6">
        <v>44130</v>
      </c>
      <c r="B393" s="3">
        <v>2.6139703297325088E-2</v>
      </c>
      <c r="C393" s="3">
        <v>6.4516968104799371E-2</v>
      </c>
      <c r="D393" s="2">
        <v>1.349163523121954E-3</v>
      </c>
      <c r="E393" s="13">
        <v>62348.784211376798</v>
      </c>
      <c r="F393" s="13">
        <v>53630185.677336417</v>
      </c>
      <c r="G393" s="15">
        <v>2.0027255256763309E-2</v>
      </c>
      <c r="H393" s="12">
        <v>412.34318200000001</v>
      </c>
      <c r="I393">
        <f t="shared" si="24"/>
        <v>1.3491635231219533E-3</v>
      </c>
      <c r="J393" s="20">
        <f t="shared" si="25"/>
        <v>4.9008688329742478E-2</v>
      </c>
      <c r="K393">
        <f t="shared" si="26"/>
        <v>0.95328095098261267</v>
      </c>
      <c r="L393" s="3">
        <f t="shared" si="27"/>
        <v>0.23828513435739365</v>
      </c>
    </row>
    <row r="394" spans="1:12" x14ac:dyDescent="0.25">
      <c r="A394" s="6">
        <v>44131</v>
      </c>
      <c r="B394" s="3">
        <v>2.5908000610853889E-2</v>
      </c>
      <c r="C394" s="3">
        <v>6.2022793346005148E-2</v>
      </c>
      <c r="D394" s="2">
        <v>1.285509254316133E-3</v>
      </c>
      <c r="E394" s="13">
        <v>60922.826360529623</v>
      </c>
      <c r="F394" s="13">
        <v>54527665.356070504</v>
      </c>
      <c r="G394" s="15">
        <v>2.00273367630882E-2</v>
      </c>
      <c r="H394" s="12">
        <v>406.84105299999999</v>
      </c>
      <c r="I394">
        <f t="shared" si="24"/>
        <v>1.2855092543161328E-3</v>
      </c>
      <c r="J394" s="20">
        <f t="shared" si="25"/>
        <v>1.6734599505840553E-2</v>
      </c>
      <c r="K394">
        <f t="shared" si="26"/>
        <v>0.98354083797878622</v>
      </c>
      <c r="L394" s="3">
        <f t="shared" si="27"/>
        <v>0.23564866997807477</v>
      </c>
    </row>
    <row r="395" spans="1:12" x14ac:dyDescent="0.25">
      <c r="A395" s="6">
        <v>44132</v>
      </c>
      <c r="B395" s="3">
        <v>2.551247400453974E-2</v>
      </c>
      <c r="C395" s="3">
        <v>5.7740398103895439E-2</v>
      </c>
      <c r="D395" s="2">
        <v>1.1784803245099269E-3</v>
      </c>
      <c r="E395" s="13">
        <v>56992.349729629801</v>
      </c>
      <c r="F395" s="13">
        <v>54784923.334971353</v>
      </c>
      <c r="G395" s="15">
        <v>2.0027412615267009E-2</v>
      </c>
      <c r="H395" s="12">
        <v>393.262698</v>
      </c>
      <c r="I395">
        <f t="shared" si="24"/>
        <v>1.1784803245099267E-3</v>
      </c>
      <c r="J395" s="20">
        <f t="shared" si="25"/>
        <v>4.7179349642227919E-3</v>
      </c>
      <c r="K395">
        <f t="shared" si="26"/>
        <v>0.99530421942314506</v>
      </c>
      <c r="L395" s="3">
        <f t="shared" si="27"/>
        <v>0.23572059585513996</v>
      </c>
    </row>
    <row r="396" spans="1:12" x14ac:dyDescent="0.25">
      <c r="A396" s="6">
        <v>44133</v>
      </c>
      <c r="B396" s="3">
        <v>2.539819633835326E-2</v>
      </c>
      <c r="C396" s="3">
        <v>5.6499908336140478E-2</v>
      </c>
      <c r="D396" s="2">
        <v>1.147996612016206E-3</v>
      </c>
      <c r="E396" s="13">
        <v>57004.600799741682</v>
      </c>
      <c r="F396" s="13">
        <v>56008287.78411682</v>
      </c>
      <c r="G396" s="15">
        <v>2.0027482828874489E-2</v>
      </c>
      <c r="H396" s="12">
        <v>397.96275000000003</v>
      </c>
      <c r="I396">
        <f t="shared" si="24"/>
        <v>1.1479966120162065E-3</v>
      </c>
      <c r="J396" s="20">
        <f t="shared" si="25"/>
        <v>2.2330312331833468E-2</v>
      </c>
      <c r="K396">
        <f t="shared" si="26"/>
        <v>0.97815743888010098</v>
      </c>
      <c r="L396" s="3">
        <f t="shared" si="27"/>
        <v>0.23171985094497125</v>
      </c>
    </row>
    <row r="397" spans="1:12" x14ac:dyDescent="0.25">
      <c r="A397" s="6">
        <v>44134</v>
      </c>
      <c r="B397" s="3">
        <v>2.5684819487323891E-2</v>
      </c>
      <c r="C397" s="3">
        <v>5.9599948801911433E-2</v>
      </c>
      <c r="D397" s="2">
        <v>1.224651141144673E-3</v>
      </c>
      <c r="E397" s="13">
        <v>59466.673537144547</v>
      </c>
      <c r="F397" s="13">
        <v>55382104.66651696</v>
      </c>
      <c r="G397" s="15">
        <v>2.0027562066469721E-2</v>
      </c>
      <c r="H397" s="12">
        <v>386.49874999999997</v>
      </c>
      <c r="I397">
        <f t="shared" si="24"/>
        <v>1.2246511411446728E-3</v>
      </c>
      <c r="J397" s="20">
        <f t="shared" si="25"/>
        <v>-1.1180186761171385E-2</v>
      </c>
      <c r="K397">
        <f t="shared" si="26"/>
        <v>1.0113065966230503</v>
      </c>
      <c r="L397" s="3">
        <f t="shared" si="27"/>
        <v>0.23556446497030406</v>
      </c>
    </row>
    <row r="398" spans="1:12" x14ac:dyDescent="0.25">
      <c r="A398" s="6">
        <v>44135</v>
      </c>
      <c r="B398" s="3">
        <v>2.5500394032342819E-2</v>
      </c>
      <c r="C398" s="3">
        <v>5.7605153198381318E-2</v>
      </c>
      <c r="D398" s="2">
        <v>1.175163283881757E-3</v>
      </c>
      <c r="E398" s="13">
        <v>58287.229942983948</v>
      </c>
      <c r="F398" s="13">
        <v>56172091.455213644</v>
      </c>
      <c r="G398" s="15">
        <v>2.002763889957742E-2</v>
      </c>
      <c r="H398" s="12">
        <v>384.30297300000001</v>
      </c>
      <c r="I398">
        <f t="shared" si="24"/>
        <v>1.1751632838817574E-3</v>
      </c>
      <c r="J398" s="20">
        <f t="shared" si="25"/>
        <v>1.4264296986428837E-2</v>
      </c>
      <c r="K398">
        <f t="shared" si="26"/>
        <v>0.98593631164104789</v>
      </c>
      <c r="L398" s="3">
        <f t="shared" si="27"/>
        <v>0.23342672303040018</v>
      </c>
    </row>
    <row r="399" spans="1:12" x14ac:dyDescent="0.25">
      <c r="A399" s="6">
        <v>44136</v>
      </c>
      <c r="B399" s="3">
        <v>2.5594368616668389E-2</v>
      </c>
      <c r="C399" s="3">
        <v>5.8618954855424968E-2</v>
      </c>
      <c r="D399" s="2">
        <v>1.2002521107948719E-3</v>
      </c>
      <c r="E399" s="13">
        <v>58949.193974781003</v>
      </c>
      <c r="F399" s="13">
        <v>55812654.614158437</v>
      </c>
      <c r="G399" s="15">
        <v>2.0027714206558689E-2</v>
      </c>
      <c r="H399" s="12">
        <v>384.279405</v>
      </c>
      <c r="I399">
        <f t="shared" si="24"/>
        <v>1.2002521107948722E-3</v>
      </c>
      <c r="J399" s="20">
        <f t="shared" si="25"/>
        <v>-6.3988509550474415E-3</v>
      </c>
      <c r="K399">
        <f t="shared" si="26"/>
        <v>1.0064400599387371</v>
      </c>
      <c r="L399" s="3">
        <f t="shared" si="27"/>
        <v>0.23613025722881381</v>
      </c>
    </row>
    <row r="400" spans="1:12" x14ac:dyDescent="0.25">
      <c r="A400" s="6">
        <v>44137</v>
      </c>
      <c r="B400" s="3">
        <v>2.564283439601632E-2</v>
      </c>
      <c r="C400" s="3">
        <v>5.9143099786563798E-2</v>
      </c>
      <c r="D400" s="2">
        <v>1.213277370795139E-3</v>
      </c>
      <c r="E400" s="13">
        <v>59719.914083506301</v>
      </c>
      <c r="F400" s="13">
        <v>56040717.259508923</v>
      </c>
      <c r="G400" s="15">
        <v>2.0027788660465961E-2</v>
      </c>
      <c r="H400" s="12">
        <v>387.33196400000003</v>
      </c>
      <c r="I400">
        <f t="shared" si="24"/>
        <v>1.213277370795139E-3</v>
      </c>
      <c r="J400" s="20">
        <f t="shared" si="25"/>
        <v>4.0862174882581037E-3</v>
      </c>
      <c r="K400">
        <f t="shared" si="26"/>
        <v>0.99593041173448249</v>
      </c>
      <c r="L400" s="3">
        <f t="shared" si="27"/>
        <v>0.23638258167565693</v>
      </c>
    </row>
    <row r="401" spans="1:12" x14ac:dyDescent="0.25">
      <c r="A401" s="6">
        <v>44138</v>
      </c>
      <c r="B401" s="3">
        <v>2.5753167770155141E-2</v>
      </c>
      <c r="C401" s="3">
        <v>6.0344238769859483E-2</v>
      </c>
      <c r="D401" s="2">
        <v>1.243244244001993E-3</v>
      </c>
      <c r="E401" s="13">
        <v>60268.049222875226</v>
      </c>
      <c r="F401" s="13">
        <v>55450781.933562689</v>
      </c>
      <c r="G401" s="15">
        <v>2.002786259973215E-2</v>
      </c>
      <c r="H401" s="12">
        <v>393.42559999999997</v>
      </c>
      <c r="I401">
        <f t="shared" si="24"/>
        <v>1.2432442440019932E-3</v>
      </c>
      <c r="J401" s="20">
        <f t="shared" si="25"/>
        <v>-1.0526905343027804E-2</v>
      </c>
      <c r="K401">
        <f t="shared" si="26"/>
        <v>1.0106389000366678</v>
      </c>
      <c r="L401" s="3">
        <f t="shared" si="27"/>
        <v>0.24014067657651569</v>
      </c>
    </row>
    <row r="402" spans="1:12" x14ac:dyDescent="0.25">
      <c r="A402" s="6">
        <v>44139</v>
      </c>
      <c r="B402" s="3">
        <v>2.608611343520343E-2</v>
      </c>
      <c r="C402" s="3">
        <v>6.3937838885590584E-2</v>
      </c>
      <c r="D402" s="2">
        <v>1.334311774377021E-3</v>
      </c>
      <c r="E402" s="13">
        <v>61597.068935837378</v>
      </c>
      <c r="F402" s="13">
        <v>53457707.668047652</v>
      </c>
      <c r="G402" s="15">
        <v>2.0027947710268511E-2</v>
      </c>
      <c r="H402" s="12">
        <v>378.68179700000002</v>
      </c>
      <c r="I402">
        <f t="shared" si="24"/>
        <v>1.3343117743770216E-3</v>
      </c>
      <c r="J402" s="20">
        <f t="shared" si="25"/>
        <v>-3.5943122820215612E-2</v>
      </c>
      <c r="K402">
        <f t="shared" si="26"/>
        <v>1.037283197362133</v>
      </c>
      <c r="L402" s="3">
        <f t="shared" si="27"/>
        <v>0.25042820059037113</v>
      </c>
    </row>
    <row r="403" spans="1:12" x14ac:dyDescent="0.25">
      <c r="A403" s="6">
        <v>44140</v>
      </c>
      <c r="B403" s="3">
        <v>2.6004982703261119E-2</v>
      </c>
      <c r="C403" s="3">
        <v>6.308326733714803E-2</v>
      </c>
      <c r="D403" s="2">
        <v>1.312383420774186E-3</v>
      </c>
      <c r="E403" s="13">
        <v>61379.217729978642</v>
      </c>
      <c r="F403" s="13">
        <v>54021602.656596772</v>
      </c>
      <c r="G403" s="15">
        <v>2.0028028050659379E-2</v>
      </c>
      <c r="H403" s="12">
        <v>384.152153</v>
      </c>
      <c r="I403">
        <f t="shared" si="24"/>
        <v>1.3123834207741853E-3</v>
      </c>
      <c r="J403" s="20">
        <f t="shared" si="25"/>
        <v>1.0548431894062738E-2</v>
      </c>
      <c r="K403">
        <f t="shared" si="26"/>
        <v>0.98956167605515755</v>
      </c>
      <c r="L403" s="3">
        <f t="shared" si="27"/>
        <v>0.24912653332845905</v>
      </c>
    </row>
    <row r="404" spans="1:12" x14ac:dyDescent="0.25">
      <c r="A404" s="6">
        <v>44141</v>
      </c>
      <c r="B404" s="3">
        <v>2.6472136821675301E-2</v>
      </c>
      <c r="C404" s="3">
        <v>6.813592215798138E-2</v>
      </c>
      <c r="D404" s="2">
        <v>1.4429627630696809E-3</v>
      </c>
      <c r="E404" s="13">
        <v>68308.063625215858</v>
      </c>
      <c r="F404" s="13">
        <v>55695144.503823087</v>
      </c>
      <c r="G404" s="15">
        <v>2.0028113540448929E-2</v>
      </c>
      <c r="H404" s="12">
        <v>404.51057700000001</v>
      </c>
      <c r="I404">
        <f t="shared" si="24"/>
        <v>1.4429627630696809E-3</v>
      </c>
      <c r="J404" s="20">
        <f t="shared" si="25"/>
        <v>3.0979122516313407E-2</v>
      </c>
      <c r="K404">
        <f t="shared" si="26"/>
        <v>0.96995174602498002</v>
      </c>
      <c r="L404" s="3">
        <f t="shared" si="27"/>
        <v>0.24308367874615891</v>
      </c>
    </row>
    <row r="405" spans="1:12" x14ac:dyDescent="0.25">
      <c r="A405" s="6">
        <v>44142</v>
      </c>
      <c r="B405" s="3">
        <v>2.6318655350487771E-2</v>
      </c>
      <c r="C405" s="3">
        <v>6.6463600995084415E-2</v>
      </c>
      <c r="D405" s="2">
        <v>1.39938608635357E-3</v>
      </c>
      <c r="E405" s="13">
        <v>68114.011617798504</v>
      </c>
      <c r="F405" s="13">
        <v>56878536.391078539</v>
      </c>
      <c r="G405" s="15">
        <v>2.002820354291434E-2</v>
      </c>
      <c r="H405" s="12">
        <v>428.74757699999998</v>
      </c>
      <c r="I405">
        <f t="shared" si="24"/>
        <v>1.3993860863535702E-3</v>
      </c>
      <c r="J405" s="20">
        <f t="shared" si="25"/>
        <v>2.1247667059634212E-2</v>
      </c>
      <c r="K405">
        <f t="shared" si="26"/>
        <v>0.9791944033313581</v>
      </c>
      <c r="L405" s="3">
        <f t="shared" si="27"/>
        <v>0.23942556385579017</v>
      </c>
    </row>
    <row r="406" spans="1:12" x14ac:dyDescent="0.25">
      <c r="A406" s="6">
        <v>44143</v>
      </c>
      <c r="B406" s="3">
        <v>2.5813028510663132E-2</v>
      </c>
      <c r="C406" s="3">
        <v>6.0993804467780813E-2</v>
      </c>
      <c r="D406" s="2">
        <v>1.259547850960511E-3</v>
      </c>
      <c r="E406" s="13">
        <v>63520.272218420767</v>
      </c>
      <c r="F406" s="13">
        <v>57802360.367222361</v>
      </c>
      <c r="G406" s="15">
        <v>2.0028285178771379E-2</v>
      </c>
      <c r="H406" s="12">
        <v>456.43185399999999</v>
      </c>
      <c r="I406">
        <f t="shared" si="24"/>
        <v>1.2595478509605108E-3</v>
      </c>
      <c r="J406" s="20">
        <f t="shared" si="25"/>
        <v>1.6242049018137639E-2</v>
      </c>
      <c r="K406">
        <f t="shared" si="26"/>
        <v>0.9840175388985033</v>
      </c>
      <c r="L406" s="3">
        <f t="shared" si="27"/>
        <v>0.23685850194572161</v>
      </c>
    </row>
    <row r="407" spans="1:12" x14ac:dyDescent="0.25">
      <c r="A407" s="6">
        <v>44144</v>
      </c>
      <c r="B407" s="3">
        <v>2.476767345557062E-2</v>
      </c>
      <c r="C407" s="3">
        <v>4.9673522018427292E-2</v>
      </c>
      <c r="D407" s="2">
        <v>9.8423805819240371E-4</v>
      </c>
      <c r="E407" s="13">
        <v>51911.489159076838</v>
      </c>
      <c r="F407" s="13">
        <v>58025268.792280182</v>
      </c>
      <c r="G407" s="15">
        <v>2.002836050468285E-2</v>
      </c>
      <c r="H407" s="12">
        <v>435.209765</v>
      </c>
      <c r="I407">
        <f t="shared" si="24"/>
        <v>9.842380581924035E-4</v>
      </c>
      <c r="J407" s="20">
        <f t="shared" si="25"/>
        <v>3.8563896637036077E-3</v>
      </c>
      <c r="K407">
        <f t="shared" si="26"/>
        <v>0.99615842494662454</v>
      </c>
      <c r="L407" s="3">
        <f t="shared" si="27"/>
        <v>0.23693283029165943</v>
      </c>
    </row>
    <row r="408" spans="1:12" x14ac:dyDescent="0.25">
      <c r="A408" s="6">
        <v>44145</v>
      </c>
      <c r="B408" s="3">
        <v>2.4845088253049982E-2</v>
      </c>
      <c r="C408" s="3">
        <v>5.0515174819386957E-2</v>
      </c>
      <c r="D408" s="2">
        <v>1.004043181204734E-3</v>
      </c>
      <c r="E408" s="13">
        <v>52053.045184026327</v>
      </c>
      <c r="F408" s="13">
        <v>57236070.916812107</v>
      </c>
      <c r="G408" s="15">
        <v>2.0028417531213059E-2</v>
      </c>
      <c r="H408" s="12">
        <v>448.57481799999999</v>
      </c>
      <c r="I408">
        <f t="shared" si="24"/>
        <v>1.0040431812047338E-3</v>
      </c>
      <c r="J408" s="20">
        <f t="shared" si="25"/>
        <v>-1.3600934418645405E-2</v>
      </c>
      <c r="K408">
        <f t="shared" si="26"/>
        <v>1.013788470501672</v>
      </c>
      <c r="L408" s="3">
        <f t="shared" si="27"/>
        <v>0.24120381481421835</v>
      </c>
    </row>
    <row r="409" spans="1:12" x14ac:dyDescent="0.25">
      <c r="A409" s="6">
        <v>44146</v>
      </c>
      <c r="B409" s="3">
        <v>2.5020447623900141E-2</v>
      </c>
      <c r="C409" s="3">
        <v>5.2406921881161139E-2</v>
      </c>
      <c r="D409" s="2">
        <v>1.048995715245935E-3</v>
      </c>
      <c r="E409" s="13">
        <v>53123.954388448779</v>
      </c>
      <c r="F409" s="13">
        <v>56269966.359578438</v>
      </c>
      <c r="G409" s="15">
        <v>2.0028481786060381E-2</v>
      </c>
      <c r="H409" s="12">
        <v>447.70253300000002</v>
      </c>
      <c r="I409">
        <f t="shared" si="24"/>
        <v>1.0489957152459348E-3</v>
      </c>
      <c r="J409" s="20">
        <f t="shared" si="25"/>
        <v>-1.6879295551887608E-2</v>
      </c>
      <c r="K409">
        <f t="shared" si="26"/>
        <v>1.017169097828494</v>
      </c>
      <c r="L409" s="3">
        <f t="shared" si="27"/>
        <v>0.24639406242261555</v>
      </c>
    </row>
    <row r="410" spans="1:12" x14ac:dyDescent="0.25">
      <c r="A410" s="6">
        <v>44147</v>
      </c>
      <c r="B410" s="3">
        <v>2.4999634112227029E-2</v>
      </c>
      <c r="C410" s="3">
        <v>5.2189143553379502E-2</v>
      </c>
      <c r="D410" s="2">
        <v>1.043767594771984E-3</v>
      </c>
      <c r="E410" s="13">
        <v>53934.336155838108</v>
      </c>
      <c r="F410" s="13">
        <v>57374333.193244912</v>
      </c>
      <c r="G410" s="15">
        <v>2.0028552894899888E-2</v>
      </c>
      <c r="H410" s="12">
        <v>459.298564</v>
      </c>
      <c r="I410">
        <f t="shared" si="24"/>
        <v>1.0437675947719837E-3</v>
      </c>
      <c r="J410" s="20">
        <f t="shared" si="25"/>
        <v>1.9626221679417855E-2</v>
      </c>
      <c r="K410">
        <f t="shared" si="26"/>
        <v>0.98075155261592661</v>
      </c>
      <c r="L410" s="3">
        <f t="shared" si="27"/>
        <v>0.24269512687109773</v>
      </c>
    </row>
    <row r="411" spans="1:12" x14ac:dyDescent="0.25">
      <c r="A411" s="6">
        <v>44148</v>
      </c>
      <c r="B411" s="3">
        <v>2.512769394445756E-2</v>
      </c>
      <c r="C411" s="3">
        <v>5.3569834707737483E-2</v>
      </c>
      <c r="D411" s="2">
        <v>1.076869128952966E-3</v>
      </c>
      <c r="E411" s="13">
        <v>55445.957896986562</v>
      </c>
      <c r="F411" s="13">
        <v>57453120.541962467</v>
      </c>
      <c r="G411" s="15">
        <v>2.002861304411192E-2</v>
      </c>
      <c r="H411" s="12">
        <v>462.95022399999999</v>
      </c>
      <c r="I411">
        <f t="shared" si="24"/>
        <v>1.0768691289529662E-3</v>
      </c>
      <c r="J411" s="20">
        <f t="shared" si="25"/>
        <v>1.3732159370321018E-3</v>
      </c>
      <c r="K411">
        <f t="shared" si="26"/>
        <v>0.99862866719902521</v>
      </c>
      <c r="L411" s="3">
        <f t="shared" si="27"/>
        <v>0.24343918021193561</v>
      </c>
    </row>
    <row r="412" spans="1:12" x14ac:dyDescent="0.25">
      <c r="A412" s="6">
        <v>44149</v>
      </c>
      <c r="B412" s="3">
        <v>2.4678130197375581E-2</v>
      </c>
      <c r="C412" s="3">
        <v>4.8706918650772542E-2</v>
      </c>
      <c r="D412" s="2">
        <v>9.6159654398139682E-4</v>
      </c>
      <c r="E412" s="13">
        <v>51462.578639984276</v>
      </c>
      <c r="F412" s="13">
        <v>58696457.45176138</v>
      </c>
      <c r="G412" s="15">
        <v>2.002868207021077E-2</v>
      </c>
      <c r="H412" s="12">
        <v>466.57333299999999</v>
      </c>
      <c r="I412">
        <f t="shared" si="24"/>
        <v>9.615965439813966E-4</v>
      </c>
      <c r="J412" s="20">
        <f t="shared" si="25"/>
        <v>2.1640894316450776E-2</v>
      </c>
      <c r="K412">
        <f t="shared" si="26"/>
        <v>0.97881751363239033</v>
      </c>
      <c r="L412" s="3">
        <f t="shared" si="27"/>
        <v>0.2392441296397356</v>
      </c>
    </row>
    <row r="413" spans="1:12" x14ac:dyDescent="0.25">
      <c r="A413" s="6">
        <v>44150</v>
      </c>
      <c r="B413" s="3">
        <v>2.4895350702763139E-2</v>
      </c>
      <c r="C413" s="3">
        <v>5.1129389634941298E-2</v>
      </c>
      <c r="D413" s="2">
        <v>1.018307268944069E-3</v>
      </c>
      <c r="E413" s="13">
        <v>55299.559039124979</v>
      </c>
      <c r="F413" s="13">
        <v>60130166.044605859</v>
      </c>
      <c r="G413" s="15">
        <v>2.0028742115628009E-2</v>
      </c>
      <c r="H413" s="12">
        <v>459.381688</v>
      </c>
      <c r="I413">
        <f t="shared" si="24"/>
        <v>1.018307268944069E-3</v>
      </c>
      <c r="J413" s="20">
        <f t="shared" si="25"/>
        <v>2.4425811285506471E-2</v>
      </c>
      <c r="K413">
        <f t="shared" si="26"/>
        <v>0.97615658350617351</v>
      </c>
      <c r="L413" s="3">
        <f t="shared" si="27"/>
        <v>0.23455803948197643</v>
      </c>
    </row>
    <row r="414" spans="1:12" x14ac:dyDescent="0.25">
      <c r="A414" s="6">
        <v>44151</v>
      </c>
      <c r="B414" s="3">
        <v>2.461440851274567E-2</v>
      </c>
      <c r="C414" s="3">
        <v>4.80085190636243E-2</v>
      </c>
      <c r="D414" s="2">
        <v>9.4536104025918957E-4</v>
      </c>
      <c r="E414" s="13">
        <v>51839.42277956006</v>
      </c>
      <c r="F414" s="13">
        <v>59947947.771475174</v>
      </c>
      <c r="G414" s="15">
        <v>2.0028801141378168E-2</v>
      </c>
      <c r="H414" s="12">
        <v>458.838077</v>
      </c>
      <c r="I414">
        <f t="shared" si="24"/>
        <v>9.4536104025918935E-4</v>
      </c>
      <c r="J414" s="20">
        <f t="shared" si="25"/>
        <v>-3.0303969723867175E-3</v>
      </c>
      <c r="K414">
        <f t="shared" si="26"/>
        <v>1.0030396081918485</v>
      </c>
      <c r="L414" s="3">
        <f t="shared" si="27"/>
        <v>0.23621636506050894</v>
      </c>
    </row>
    <row r="415" spans="1:12" x14ac:dyDescent="0.25">
      <c r="A415" s="6">
        <v>44152</v>
      </c>
      <c r="B415" s="3">
        <v>2.4675639900605641E-2</v>
      </c>
      <c r="C415" s="3">
        <v>4.8673034797360057E-2</v>
      </c>
      <c r="D415" s="2">
        <v>9.6083062362344377E-4</v>
      </c>
      <c r="E415" s="13">
        <v>52208.62750608108</v>
      </c>
      <c r="F415" s="13">
        <v>59548312.331902973</v>
      </c>
      <c r="G415" s="15">
        <v>2.0028862256845231E-2</v>
      </c>
      <c r="H415" s="12">
        <v>450.59470599999997</v>
      </c>
      <c r="I415">
        <f t="shared" si="24"/>
        <v>9.6083062362344377E-4</v>
      </c>
      <c r="J415" s="20">
        <f t="shared" si="25"/>
        <v>-6.6663739865729932E-3</v>
      </c>
      <c r="K415">
        <f t="shared" si="26"/>
        <v>1.0067111127741919</v>
      </c>
      <c r="L415" s="3">
        <f t="shared" si="27"/>
        <v>0.23876247034916315</v>
      </c>
    </row>
    <row r="416" spans="1:12" x14ac:dyDescent="0.25">
      <c r="A416" s="6">
        <v>44153</v>
      </c>
      <c r="B416" s="3">
        <v>2.4676102526414789E-2</v>
      </c>
      <c r="C416" s="3">
        <v>4.8680882523416319E-2</v>
      </c>
      <c r="D416" s="2">
        <v>9.610035585793401E-4</v>
      </c>
      <c r="E416" s="13">
        <v>52309.629494470952</v>
      </c>
      <c r="F416" s="13">
        <v>59659073.760732323</v>
      </c>
      <c r="G416" s="15">
        <v>2.0028925829757242E-2</v>
      </c>
      <c r="H416" s="12">
        <v>470.59726499999999</v>
      </c>
      <c r="I416">
        <f t="shared" si="24"/>
        <v>9.6100355857934E-4</v>
      </c>
      <c r="J416" s="20">
        <f t="shared" si="25"/>
        <v>1.8600263297472441E-3</v>
      </c>
      <c r="K416">
        <f t="shared" si="26"/>
        <v>0.99814342694501812</v>
      </c>
      <c r="L416" s="3">
        <f t="shared" si="27"/>
        <v>0.23928019393875133</v>
      </c>
    </row>
    <row r="417" spans="1:12" x14ac:dyDescent="0.25">
      <c r="A417" s="6">
        <v>44154</v>
      </c>
      <c r="B417" s="3">
        <v>2.4491796150815901E-2</v>
      </c>
      <c r="C417" s="3">
        <v>4.6682231687198997E-2</v>
      </c>
      <c r="D417" s="2">
        <v>9.146653618784294E-4</v>
      </c>
      <c r="E417" s="13">
        <v>51275.483098165649</v>
      </c>
      <c r="F417" s="13">
        <v>60994787.128005497</v>
      </c>
      <c r="G417" s="15">
        <v>2.0028982587788648E-2</v>
      </c>
      <c r="H417" s="12">
        <v>476.34552300000001</v>
      </c>
      <c r="I417">
        <f t="shared" si="24"/>
        <v>9.1466536187842929E-4</v>
      </c>
      <c r="J417" s="20">
        <f t="shared" si="25"/>
        <v>2.238910668694194E-2</v>
      </c>
      <c r="K417">
        <f t="shared" si="26"/>
        <v>0.97810118814793134</v>
      </c>
      <c r="L417" s="3">
        <f t="shared" si="27"/>
        <v>0.23495490735363855</v>
      </c>
    </row>
    <row r="418" spans="1:12" x14ac:dyDescent="0.25">
      <c r="A418" s="6">
        <v>44155</v>
      </c>
      <c r="B418" s="3">
        <v>2.4014415509663239E-2</v>
      </c>
      <c r="C418" s="3">
        <v>4.1505479915123399E-2</v>
      </c>
      <c r="D418" s="2">
        <v>7.9738387248780448E-4</v>
      </c>
      <c r="E418" s="13">
        <v>50390.03435810814</v>
      </c>
      <c r="F418" s="13">
        <v>67440269.666401565</v>
      </c>
      <c r="G418" s="15">
        <v>2.002903614290738E-2</v>
      </c>
      <c r="H418" s="12">
        <v>474.72806800000001</v>
      </c>
      <c r="I418">
        <f t="shared" si="24"/>
        <v>7.9738387248780437E-4</v>
      </c>
      <c r="J418" s="20">
        <f t="shared" si="25"/>
        <v>0.10567267863185403</v>
      </c>
      <c r="K418">
        <f t="shared" si="26"/>
        <v>0.90442679766437561</v>
      </c>
      <c r="L418" s="3">
        <f t="shared" si="27"/>
        <v>0.21329689832586918</v>
      </c>
    </row>
    <row r="419" spans="1:12" x14ac:dyDescent="0.25">
      <c r="A419" s="6">
        <v>44156</v>
      </c>
      <c r="B419" s="3">
        <v>2.3767017509663101E-2</v>
      </c>
      <c r="C419" s="3">
        <v>3.8828732673599181E-2</v>
      </c>
      <c r="D419" s="2">
        <v>7.3827453546516757E-4</v>
      </c>
      <c r="E419" s="13">
        <v>47051.526649194639</v>
      </c>
      <c r="F419" s="13">
        <v>67332459.16647391</v>
      </c>
      <c r="G419" s="15">
        <v>2.002908334712877E-2</v>
      </c>
      <c r="H419" s="12">
        <v>489.07384100000002</v>
      </c>
      <c r="I419">
        <f t="shared" si="24"/>
        <v>7.3827453546516757E-4</v>
      </c>
      <c r="J419" s="20">
        <f t="shared" si="25"/>
        <v>-1.5986071891608278E-3</v>
      </c>
      <c r="K419">
        <f t="shared" si="26"/>
        <v>1.0016011668259599</v>
      </c>
      <c r="L419" s="3">
        <f t="shared" si="27"/>
        <v>0.21437669677901386</v>
      </c>
    </row>
    <row r="420" spans="1:12" x14ac:dyDescent="0.25">
      <c r="A420" s="6">
        <v>44157</v>
      </c>
      <c r="B420" s="3">
        <v>2.35633090168972E-2</v>
      </c>
      <c r="C420" s="3">
        <v>3.6609570138032628E-2</v>
      </c>
      <c r="D420" s="2">
        <v>6.9011409131058802E-4</v>
      </c>
      <c r="E420" s="13">
        <v>42061.556426538657</v>
      </c>
      <c r="F420" s="13">
        <v>63815222.032207243</v>
      </c>
      <c r="G420" s="15">
        <v>2.0029129955998849E-2</v>
      </c>
      <c r="H420" s="12">
        <v>520.20710899999995</v>
      </c>
      <c r="I420">
        <f t="shared" si="24"/>
        <v>6.9011409131058781E-4</v>
      </c>
      <c r="J420" s="20">
        <f t="shared" si="25"/>
        <v>-5.2236873237773596E-2</v>
      </c>
      <c r="K420">
        <f t="shared" si="26"/>
        <v>1.0551159585794676</v>
      </c>
      <c r="L420" s="3">
        <f t="shared" si="27"/>
        <v>0.22688238801039967</v>
      </c>
    </row>
    <row r="421" spans="1:12" x14ac:dyDescent="0.25">
      <c r="A421" s="6">
        <v>44158</v>
      </c>
      <c r="B421" s="3">
        <v>2.330655720611384E-2</v>
      </c>
      <c r="C421" s="3">
        <v>3.3845864463879709E-2</v>
      </c>
      <c r="D421" s="2">
        <v>6.3106446105423025E-4</v>
      </c>
      <c r="E421" s="13">
        <v>38182.855166840433</v>
      </c>
      <c r="F421" s="13">
        <v>62721655.267089471</v>
      </c>
      <c r="G421" s="15">
        <v>2.0029169937269501E-2</v>
      </c>
      <c r="H421" s="12">
        <v>550.28177400000004</v>
      </c>
      <c r="I421">
        <f t="shared" si="24"/>
        <v>6.3106446105423047E-4</v>
      </c>
      <c r="J421" s="20">
        <f t="shared" si="25"/>
        <v>-1.7136456323318172E-2</v>
      </c>
      <c r="K421">
        <f t="shared" si="26"/>
        <v>1.0174352344570787</v>
      </c>
      <c r="L421" s="3">
        <f t="shared" si="27"/>
        <v>0.23146920010059713</v>
      </c>
    </row>
    <row r="422" spans="1:12" x14ac:dyDescent="0.25">
      <c r="A422" s="6">
        <v>44159</v>
      </c>
      <c r="B422" s="3">
        <v>2.2926708344263289E-2</v>
      </c>
      <c r="C422" s="3">
        <v>2.9695827131595399E-2</v>
      </c>
      <c r="D422" s="2">
        <v>5.4466205415019866E-4</v>
      </c>
      <c r="E422" s="13">
        <v>33592.01535039975</v>
      </c>
      <c r="F422" s="13">
        <v>62845278.551339917</v>
      </c>
      <c r="G422" s="15">
        <v>2.0029203232117869E-2</v>
      </c>
      <c r="H422" s="12">
        <v>579.55572700000005</v>
      </c>
      <c r="I422">
        <f t="shared" si="24"/>
        <v>5.4466205415019877E-4</v>
      </c>
      <c r="J422" s="20">
        <f t="shared" si="25"/>
        <v>1.9709824896045891E-3</v>
      </c>
      <c r="K422">
        <f t="shared" si="26"/>
        <v>0.99803289464061395</v>
      </c>
      <c r="L422" s="3">
        <f t="shared" si="27"/>
        <v>0.23155853785069663</v>
      </c>
    </row>
    <row r="423" spans="1:12" x14ac:dyDescent="0.25">
      <c r="A423" s="6">
        <v>44160</v>
      </c>
      <c r="B423" s="3">
        <v>2.3030565823628339E-2</v>
      </c>
      <c r="C423" s="3">
        <v>3.0822621695162492E-2</v>
      </c>
      <c r="D423" s="2">
        <v>5.6788993424578774E-4</v>
      </c>
      <c r="E423" s="13">
        <v>34400.936782650628</v>
      </c>
      <c r="F423" s="13">
        <v>61997774.257218979</v>
      </c>
      <c r="G423" s="15">
        <v>2.002924094144027E-2</v>
      </c>
      <c r="H423" s="12">
        <v>607.92243699999995</v>
      </c>
      <c r="I423">
        <f t="shared" si="24"/>
        <v>5.6788993424578774E-4</v>
      </c>
      <c r="J423" s="20">
        <f t="shared" si="25"/>
        <v>-1.3485568266335068E-2</v>
      </c>
      <c r="K423">
        <f t="shared" si="26"/>
        <v>1.0136699148360517</v>
      </c>
      <c r="L423" s="3">
        <f t="shared" si="27"/>
        <v>0.23529181327692208</v>
      </c>
    </row>
    <row r="424" spans="1:12" x14ac:dyDescent="0.25">
      <c r="A424" s="6">
        <v>44161</v>
      </c>
      <c r="B424" s="3">
        <v>2.2899774118763799E-2</v>
      </c>
      <c r="C424" s="3">
        <v>2.9404903742883501E-2</v>
      </c>
      <c r="D424" s="2">
        <v>5.3869252295681946E-4</v>
      </c>
      <c r="E424" s="13">
        <v>32819.351816109091</v>
      </c>
      <c r="F424" s="13">
        <v>62003521.685343057</v>
      </c>
      <c r="G424" s="15">
        <v>2.0029275578662829E-2</v>
      </c>
      <c r="H424" s="12">
        <v>592.03637100000003</v>
      </c>
      <c r="I424">
        <f t="shared" si="24"/>
        <v>5.3869252295681957E-4</v>
      </c>
      <c r="J424" s="20">
        <f t="shared" si="25"/>
        <v>9.2703781594316581E-5</v>
      </c>
      <c r="K424">
        <f t="shared" si="26"/>
        <v>0.99990730481160017</v>
      </c>
      <c r="L424" s="3">
        <f t="shared" si="27"/>
        <v>0.23580869538091825</v>
      </c>
    </row>
    <row r="425" spans="1:12" x14ac:dyDescent="0.25">
      <c r="A425" s="6">
        <v>44162</v>
      </c>
      <c r="B425" s="3">
        <v>2.2906141095115209E-2</v>
      </c>
      <c r="C425" s="3">
        <v>2.9471797338886649E-2</v>
      </c>
      <c r="D425" s="2">
        <v>5.4006811853694273E-4</v>
      </c>
      <c r="E425" s="13">
        <v>32367.80467582028</v>
      </c>
      <c r="F425" s="13">
        <v>61032628.401889794</v>
      </c>
      <c r="G425" s="15">
        <v>2.0029308107375299E-2</v>
      </c>
      <c r="H425" s="12">
        <v>514.77647899999999</v>
      </c>
      <c r="I425">
        <f t="shared" si="24"/>
        <v>5.4006811853694284E-4</v>
      </c>
      <c r="J425" s="20">
        <f t="shared" si="25"/>
        <v>-1.56586796533974E-2</v>
      </c>
      <c r="K425">
        <f t="shared" si="26"/>
        <v>1.0159077743966733</v>
      </c>
      <c r="L425" s="3">
        <f t="shared" si="27"/>
        <v>0.2400999550263487</v>
      </c>
    </row>
    <row r="426" spans="1:12" x14ac:dyDescent="0.25">
      <c r="A426" s="6">
        <v>44163</v>
      </c>
      <c r="B426" s="3">
        <v>2.3184608354249299E-2</v>
      </c>
      <c r="C426" s="3">
        <v>3.2499128733225448E-2</v>
      </c>
      <c r="D426" s="2">
        <v>6.0278365722732982E-4</v>
      </c>
      <c r="E426" s="13">
        <v>31631.12501784835</v>
      </c>
      <c r="F426" s="13">
        <v>54126890.949870162</v>
      </c>
      <c r="G426" s="15">
        <v>2.0029343420228309E-2</v>
      </c>
      <c r="H426" s="12">
        <v>511.89694800000001</v>
      </c>
      <c r="I426">
        <f t="shared" si="24"/>
        <v>6.0278365722732982E-4</v>
      </c>
      <c r="J426" s="20">
        <f t="shared" si="25"/>
        <v>-0.11314828859321757</v>
      </c>
      <c r="K426">
        <f t="shared" si="26"/>
        <v>1.1275842253421762</v>
      </c>
      <c r="L426" s="3">
        <f t="shared" si="27"/>
        <v>0.27133570545030405</v>
      </c>
    </row>
    <row r="427" spans="1:12" x14ac:dyDescent="0.25">
      <c r="A427" s="6">
        <v>44164</v>
      </c>
      <c r="B427" s="3">
        <v>2.3113239483077232E-2</v>
      </c>
      <c r="C427" s="3">
        <v>3.1724500218979913E-2</v>
      </c>
      <c r="D427" s="2">
        <v>5.8660477683377494E-4</v>
      </c>
      <c r="E427" s="13">
        <v>31104.60108040928</v>
      </c>
      <c r="F427" s="13">
        <v>54499232.185642838</v>
      </c>
      <c r="G427" s="15">
        <v>2.0029384118582131E-2</v>
      </c>
      <c r="H427" s="12">
        <v>524.91385700000001</v>
      </c>
      <c r="I427">
        <f t="shared" si="24"/>
        <v>5.8660477683377505E-4</v>
      </c>
      <c r="J427" s="20">
        <f t="shared" si="25"/>
        <v>6.8790434706016423E-3</v>
      </c>
      <c r="K427">
        <f t="shared" si="26"/>
        <v>0.99316795446760886</v>
      </c>
      <c r="L427" s="3">
        <f t="shared" si="27"/>
        <v>0.27006853233293787</v>
      </c>
    </row>
    <row r="428" spans="1:12" x14ac:dyDescent="0.25">
      <c r="A428" s="6">
        <v>44165</v>
      </c>
      <c r="B428" s="3">
        <v>2.297621765243971E-2</v>
      </c>
      <c r="C428" s="3">
        <v>3.0232153406479681E-2</v>
      </c>
      <c r="D428" s="2">
        <v>5.5569642941537896E-4</v>
      </c>
      <c r="E428" s="13">
        <v>30100.122724389119</v>
      </c>
      <c r="F428" s="13">
        <v>55306293.160387382</v>
      </c>
      <c r="G428" s="15">
        <v>2.0029419114880261E-2</v>
      </c>
      <c r="H428" s="12">
        <v>546.13544100000001</v>
      </c>
      <c r="I428">
        <f t="shared" si="24"/>
        <v>5.5569642941537907E-4</v>
      </c>
      <c r="J428" s="20">
        <f t="shared" si="25"/>
        <v>1.4808666881680477E-2</v>
      </c>
      <c r="K428">
        <f t="shared" si="26"/>
        <v>0.98540742963184891</v>
      </c>
      <c r="L428" s="3">
        <f t="shared" si="27"/>
        <v>0.26668323470006156</v>
      </c>
    </row>
    <row r="429" spans="1:12" x14ac:dyDescent="0.25">
      <c r="A429" s="6">
        <v>44166</v>
      </c>
      <c r="B429" s="3">
        <v>2.2967212531648289E-2</v>
      </c>
      <c r="C429" s="3">
        <v>3.013494386755276E-2</v>
      </c>
      <c r="D429" s="2">
        <v>5.5369252834830038E-4</v>
      </c>
      <c r="E429" s="13">
        <v>29819.296918570719</v>
      </c>
      <c r="F429" s="13">
        <v>54981489.104860641</v>
      </c>
      <c r="G429" s="15">
        <v>2.0029452264842131E-2</v>
      </c>
      <c r="H429" s="12">
        <v>593.36708299999998</v>
      </c>
      <c r="I429">
        <f t="shared" si="24"/>
        <v>5.5369252834830049E-4</v>
      </c>
      <c r="J429" s="20">
        <f t="shared" si="25"/>
        <v>-5.8728227289580603E-3</v>
      </c>
      <c r="K429">
        <f t="shared" si="26"/>
        <v>1.0059075165262854</v>
      </c>
      <c r="L429" s="3">
        <f t="shared" si="27"/>
        <v>0.26881236284468374</v>
      </c>
    </row>
    <row r="430" spans="1:12" x14ac:dyDescent="0.25">
      <c r="A430" s="6">
        <v>44167</v>
      </c>
      <c r="B430" s="3">
        <v>2.283376206011492E-2</v>
      </c>
      <c r="C430" s="3">
        <v>2.8683781158224789E-2</v>
      </c>
      <c r="D430" s="2">
        <v>5.239669071610499E-4</v>
      </c>
      <c r="E430" s="13">
        <v>29524.709978104351</v>
      </c>
      <c r="F430" s="13">
        <v>57183577.011976607</v>
      </c>
      <c r="G430" s="15">
        <v>2.002948716950104E-2</v>
      </c>
      <c r="H430" s="12">
        <v>603.51193499999999</v>
      </c>
      <c r="I430">
        <f t="shared" si="24"/>
        <v>5.2396690716105E-4</v>
      </c>
      <c r="J430" s="20">
        <f t="shared" si="25"/>
        <v>4.0051441730073023E-2</v>
      </c>
      <c r="K430">
        <f t="shared" si="26"/>
        <v>0.96149090311970586</v>
      </c>
      <c r="L430" s="3">
        <f t="shared" si="27"/>
        <v>0.25898460842843807</v>
      </c>
    </row>
    <row r="431" spans="1:12" x14ac:dyDescent="0.25">
      <c r="A431" s="6">
        <v>44168</v>
      </c>
      <c r="B431" s="3">
        <v>2.285771795472008E-2</v>
      </c>
      <c r="C431" s="3">
        <v>2.894431481754493E-2</v>
      </c>
      <c r="D431" s="2">
        <v>5.2928078759365373E-4</v>
      </c>
      <c r="E431" s="13">
        <v>29832.520217714849</v>
      </c>
      <c r="F431" s="13">
        <v>57257087.358332463</v>
      </c>
      <c r="G431" s="15">
        <v>2.0029519089729941E-2</v>
      </c>
      <c r="H431" s="12">
        <v>590.76472200000001</v>
      </c>
      <c r="I431">
        <f t="shared" si="24"/>
        <v>5.2928078759365384E-4</v>
      </c>
      <c r="J431" s="20">
        <f t="shared" si="25"/>
        <v>1.2855150061783505E-3</v>
      </c>
      <c r="K431">
        <f t="shared" si="26"/>
        <v>0.9987161354210039</v>
      </c>
      <c r="L431" s="3">
        <f t="shared" si="27"/>
        <v>0.25918138805076529</v>
      </c>
    </row>
    <row r="432" spans="1:12" x14ac:dyDescent="0.25">
      <c r="A432" s="6">
        <v>44169</v>
      </c>
      <c r="B432" s="3">
        <v>2.2966973197974722E-2</v>
      </c>
      <c r="C432" s="3">
        <v>3.013222939454201E-2</v>
      </c>
      <c r="D432" s="2">
        <v>5.5363688391973801E-4</v>
      </c>
      <c r="E432" s="13">
        <v>30361.394638927599</v>
      </c>
      <c r="F432" s="13">
        <v>55987900.191838481</v>
      </c>
      <c r="G432" s="15">
        <v>2.002955298118864E-2</v>
      </c>
      <c r="H432" s="12">
        <v>605.08766700000001</v>
      </c>
      <c r="I432">
        <f t="shared" si="24"/>
        <v>5.536368839197379E-4</v>
      </c>
      <c r="J432" s="20">
        <f t="shared" si="25"/>
        <v>-2.2166464014332754E-2</v>
      </c>
      <c r="K432">
        <f t="shared" si="26"/>
        <v>1.022668954580279</v>
      </c>
      <c r="L432" s="3">
        <f t="shared" si="27"/>
        <v>0.26561039604846148</v>
      </c>
    </row>
    <row r="433" spans="1:12" x14ac:dyDescent="0.25">
      <c r="A433" s="6">
        <v>44170</v>
      </c>
      <c r="B433" s="3">
        <v>2.2911920505075289E-2</v>
      </c>
      <c r="C433" s="3">
        <v>2.9533619984989601E-2</v>
      </c>
      <c r="D433" s="2">
        <v>5.4133756265854771E-4</v>
      </c>
      <c r="E433" s="13">
        <v>29349.622928302921</v>
      </c>
      <c r="F433" s="13">
        <v>55209909.292028069</v>
      </c>
      <c r="G433" s="15">
        <v>2.0029589371227379E-2</v>
      </c>
      <c r="H433" s="12">
        <v>591.27362100000005</v>
      </c>
      <c r="I433">
        <f t="shared" si="24"/>
        <v>5.4133756265854771E-4</v>
      </c>
      <c r="J433" s="20">
        <f t="shared" si="25"/>
        <v>-1.3895697054982947E-2</v>
      </c>
      <c r="K433">
        <f t="shared" si="26"/>
        <v>1.0140915083865705</v>
      </c>
      <c r="L433" s="3">
        <f t="shared" si="27"/>
        <v>0.26989458473459726</v>
      </c>
    </row>
    <row r="434" spans="1:12" x14ac:dyDescent="0.25">
      <c r="A434" s="6">
        <v>44171</v>
      </c>
      <c r="B434" s="3">
        <v>2.293653643973749E-2</v>
      </c>
      <c r="C434" s="3">
        <v>2.9801139591847371E-2</v>
      </c>
      <c r="D434" s="2">
        <v>5.468279393552886E-4</v>
      </c>
      <c r="E434" s="13">
        <v>29368.564414585031</v>
      </c>
      <c r="F434" s="13">
        <v>54748325.195299827</v>
      </c>
      <c r="G434" s="15">
        <v>2.0029621487578059E-2</v>
      </c>
      <c r="H434" s="12">
        <v>579.68366700000001</v>
      </c>
      <c r="I434">
        <f t="shared" si="24"/>
        <v>5.468279393552887E-4</v>
      </c>
      <c r="J434" s="20">
        <f t="shared" si="25"/>
        <v>-8.3605298876100465E-3</v>
      </c>
      <c r="K434">
        <f t="shared" si="26"/>
        <v>1.0084310176627624</v>
      </c>
      <c r="L434" s="3">
        <f t="shared" si="27"/>
        <v>0.27271689868493387</v>
      </c>
    </row>
    <row r="435" spans="1:12" x14ac:dyDescent="0.25">
      <c r="A435" s="6">
        <v>44172</v>
      </c>
      <c r="B435" s="3">
        <v>2.2860529621124781E-2</v>
      </c>
      <c r="C435" s="3">
        <v>2.8974887367077009E-2</v>
      </c>
      <c r="D435" s="2">
        <v>5.2990501673905459E-4</v>
      </c>
      <c r="E435" s="13">
        <v>28984.656857494421</v>
      </c>
      <c r="F435" s="13">
        <v>55571602.627364077</v>
      </c>
      <c r="G435" s="15">
        <v>2.002965453542423E-2</v>
      </c>
      <c r="H435" s="12">
        <v>596.587131</v>
      </c>
      <c r="I435">
        <f t="shared" si="24"/>
        <v>5.2990501673905459E-4</v>
      </c>
      <c r="J435" s="20">
        <f t="shared" si="25"/>
        <v>1.5037490720080093E-2</v>
      </c>
      <c r="K435">
        <f t="shared" si="26"/>
        <v>0.98518528541304196</v>
      </c>
      <c r="L435" s="3">
        <f t="shared" si="27"/>
        <v>0.26920658068461528</v>
      </c>
    </row>
    <row r="436" spans="1:12" x14ac:dyDescent="0.25">
      <c r="A436" s="6">
        <v>44173</v>
      </c>
      <c r="B436" s="3">
        <v>2.2799103477224501E-2</v>
      </c>
      <c r="C436" s="3">
        <v>2.8307132096838269E-2</v>
      </c>
      <c r="D436" s="2">
        <v>5.1630178705542283E-4</v>
      </c>
      <c r="E436" s="13">
        <v>28513.585067896449</v>
      </c>
      <c r="F436" s="13">
        <v>55958632.463659458</v>
      </c>
      <c r="G436" s="15">
        <v>2.0029687870010991E-2</v>
      </c>
      <c r="H436" s="12">
        <v>594.04072399999995</v>
      </c>
      <c r="I436">
        <f t="shared" si="24"/>
        <v>5.1630178705542294E-4</v>
      </c>
      <c r="J436" s="20">
        <f t="shared" si="25"/>
        <v>6.9645253690200359E-3</v>
      </c>
      <c r="K436">
        <f t="shared" si="26"/>
        <v>0.99308364376940905</v>
      </c>
      <c r="L436" s="3">
        <f t="shared" si="27"/>
        <v>0.26786095386003655</v>
      </c>
    </row>
    <row r="437" spans="1:12" x14ac:dyDescent="0.25">
      <c r="A437" s="6">
        <v>44174</v>
      </c>
      <c r="B437" s="3">
        <v>2.2825874234158279E-2</v>
      </c>
      <c r="C437" s="3">
        <v>2.8598938358786519E-2</v>
      </c>
      <c r="D437" s="2">
        <v>5.2223661616648495E-4</v>
      </c>
      <c r="E437" s="13">
        <v>28658.509402575419</v>
      </c>
      <c r="F437" s="13">
        <v>55679064.052589551</v>
      </c>
      <c r="G437" s="15">
        <v>2.0029722133463872E-2</v>
      </c>
      <c r="H437" s="12">
        <v>575.87938899999995</v>
      </c>
      <c r="I437">
        <f t="shared" si="24"/>
        <v>5.2223661616648484E-4</v>
      </c>
      <c r="J437" s="20">
        <f t="shared" si="25"/>
        <v>-4.9959836179246375E-3</v>
      </c>
      <c r="K437">
        <f t="shared" si="26"/>
        <v>1.0050210687953707</v>
      </c>
      <c r="L437" s="3">
        <f t="shared" si="27"/>
        <v>0.26972813875312784</v>
      </c>
    </row>
    <row r="438" spans="1:12" x14ac:dyDescent="0.25">
      <c r="A438" s="6">
        <v>44175</v>
      </c>
      <c r="B438" s="3">
        <v>2.2910084008624401E-2</v>
      </c>
      <c r="C438" s="3">
        <v>2.9513457209008179E-2</v>
      </c>
      <c r="D438" s="2">
        <v>5.4092462723465508E-4</v>
      </c>
      <c r="E438" s="13">
        <v>28973.96481804824</v>
      </c>
      <c r="F438" s="13">
        <v>54535979.118035533</v>
      </c>
      <c r="G438" s="15">
        <v>2.00297530704674E-2</v>
      </c>
      <c r="H438" s="12">
        <v>554.12361099999998</v>
      </c>
      <c r="I438">
        <f t="shared" si="24"/>
        <v>5.4092462723465508E-4</v>
      </c>
      <c r="J438" s="20">
        <f t="shared" si="25"/>
        <v>-2.0529887741546071E-2</v>
      </c>
      <c r="K438">
        <f t="shared" si="26"/>
        <v>1.0209601982588405</v>
      </c>
      <c r="L438" s="3">
        <f t="shared" si="27"/>
        <v>0.27592261864461609</v>
      </c>
    </row>
    <row r="439" spans="1:12" x14ac:dyDescent="0.25">
      <c r="A439" s="6">
        <v>44176</v>
      </c>
      <c r="B439" s="3">
        <v>2.2959842500443521E-2</v>
      </c>
      <c r="C439" s="3">
        <v>3.0054675287195579E-2</v>
      </c>
      <c r="D439" s="2">
        <v>5.520404887967862E-4</v>
      </c>
      <c r="E439" s="13">
        <v>28906.629161909172</v>
      </c>
      <c r="F439" s="13">
        <v>53436035.857685797</v>
      </c>
      <c r="G439" s="15">
        <v>2.002978964551979E-2</v>
      </c>
      <c r="H439" s="12">
        <v>561.83888899999999</v>
      </c>
      <c r="I439">
        <f t="shared" si="24"/>
        <v>5.5204048879678609E-4</v>
      </c>
      <c r="J439" s="20">
        <f t="shared" si="25"/>
        <v>-2.0169130143772862E-2</v>
      </c>
      <c r="K439">
        <f t="shared" si="26"/>
        <v>1.0205842975193589</v>
      </c>
      <c r="L439" s="3">
        <f t="shared" si="27"/>
        <v>0.28215433240791427</v>
      </c>
    </row>
    <row r="440" spans="1:12" x14ac:dyDescent="0.25">
      <c r="A440" s="6">
        <v>44177</v>
      </c>
      <c r="B440" s="3">
        <v>2.292838363403946E-2</v>
      </c>
      <c r="C440" s="3">
        <v>2.971287771640186E-2</v>
      </c>
      <c r="D440" s="2">
        <v>5.4501460732237134E-4</v>
      </c>
      <c r="E440" s="13">
        <v>28332.743614728319</v>
      </c>
      <c r="F440" s="13">
        <v>52971848.243008651</v>
      </c>
      <c r="G440" s="15">
        <v>2.002982855585762E-2</v>
      </c>
      <c r="H440" s="12">
        <v>545.78011500000002</v>
      </c>
      <c r="I440">
        <f t="shared" si="24"/>
        <v>5.4501460732237134E-4</v>
      </c>
      <c r="J440" s="20">
        <f t="shared" si="25"/>
        <v>-8.6867898643042674E-3</v>
      </c>
      <c r="K440">
        <f t="shared" si="26"/>
        <v>1.0087629114345356</v>
      </c>
      <c r="L440" s="3">
        <f t="shared" si="27"/>
        <v>0.28517184044099769</v>
      </c>
    </row>
    <row r="441" spans="1:12" x14ac:dyDescent="0.25">
      <c r="A441" s="6">
        <v>44178</v>
      </c>
      <c r="B441" s="3">
        <v>2.288925598968413E-2</v>
      </c>
      <c r="C441" s="3">
        <v>2.7135701905985809E-2</v>
      </c>
      <c r="D441" s="2">
        <v>4.9689282190869505E-4</v>
      </c>
      <c r="E441" s="13">
        <v>28437.126805605141</v>
      </c>
      <c r="F441" s="13">
        <v>53935670.41241999</v>
      </c>
      <c r="G441" s="15">
        <v>2.0029857383619148E-2</v>
      </c>
      <c r="H441" s="12">
        <v>561.16869199999996</v>
      </c>
      <c r="I441">
        <f t="shared" si="24"/>
        <v>4.9689282190869505E-4</v>
      </c>
      <c r="J441" s="20">
        <f t="shared" si="25"/>
        <v>1.8194988496338604E-2</v>
      </c>
      <c r="K441">
        <f t="shared" si="26"/>
        <v>0.98213015316132246</v>
      </c>
      <c r="L441" s="3">
        <f t="shared" si="27"/>
        <v>0.28057275615152194</v>
      </c>
    </row>
    <row r="442" spans="1:12" x14ac:dyDescent="0.25">
      <c r="A442" s="6">
        <v>44179</v>
      </c>
      <c r="B442" s="3">
        <v>2.2909597776863602E-2</v>
      </c>
      <c r="C442" s="3">
        <v>2.6229224472484651E-2</v>
      </c>
      <c r="D442" s="2">
        <v>4.8072078613095262E-4</v>
      </c>
      <c r="E442" s="13">
        <v>28879.09600814664</v>
      </c>
      <c r="F442" s="13">
        <v>54366701.887093633</v>
      </c>
      <c r="G442" s="15">
        <v>2.0029885837981959E-2</v>
      </c>
      <c r="H442" s="12">
        <v>583.705105</v>
      </c>
      <c r="I442">
        <f t="shared" si="24"/>
        <v>4.8072078613095267E-4</v>
      </c>
      <c r="J442" s="20">
        <f t="shared" si="25"/>
        <v>7.991584629944315E-3</v>
      </c>
      <c r="K442">
        <f t="shared" si="26"/>
        <v>0.99207177445546013</v>
      </c>
      <c r="L442" s="3">
        <f t="shared" si="27"/>
        <v>0.27882903284523042</v>
      </c>
    </row>
    <row r="443" spans="1:12" x14ac:dyDescent="0.25">
      <c r="A443" s="6">
        <v>44180</v>
      </c>
      <c r="B443" s="3">
        <v>2.280692908461851E-2</v>
      </c>
      <c r="C443" s="3">
        <v>2.523680262289333E-2</v>
      </c>
      <c r="D443" s="2">
        <v>4.6045917419427411E-4</v>
      </c>
      <c r="E443" s="13">
        <v>27730.705832569791</v>
      </c>
      <c r="F443" s="13">
        <v>54257270.898319513</v>
      </c>
      <c r="G443" s="15">
        <v>2.002991409669758E-2</v>
      </c>
      <c r="H443" s="12">
        <v>585.74434299999996</v>
      </c>
      <c r="I443">
        <f t="shared" si="24"/>
        <v>4.6045917419427411E-4</v>
      </c>
      <c r="J443" s="20">
        <f t="shared" si="25"/>
        <v>-2.0128311075662264E-3</v>
      </c>
      <c r="K443">
        <f t="shared" si="26"/>
        <v>1.0020168907680447</v>
      </c>
      <c r="L443" s="3">
        <f t="shared" si="27"/>
        <v>0.27985185972163307</v>
      </c>
    </row>
    <row r="444" spans="1:12" x14ac:dyDescent="0.25">
      <c r="A444" s="6">
        <v>44181</v>
      </c>
      <c r="B444" s="3">
        <v>2.2767616846864971E-2</v>
      </c>
      <c r="C444" s="3">
        <v>2.4857021075430322E-2</v>
      </c>
      <c r="D444" s="2">
        <v>4.527481054398759E-4</v>
      </c>
      <c r="E444" s="13">
        <v>27472.874770138711</v>
      </c>
      <c r="F444" s="13">
        <v>54576489.536288671</v>
      </c>
      <c r="G444" s="15">
        <v>2.0029944034136851E-2</v>
      </c>
      <c r="H444" s="12">
        <v>587.85378800000001</v>
      </c>
      <c r="I444">
        <f t="shared" si="24"/>
        <v>4.5274810543987606E-4</v>
      </c>
      <c r="J444" s="20">
        <f t="shared" si="25"/>
        <v>5.8834259940458988E-3</v>
      </c>
      <c r="K444">
        <f t="shared" si="26"/>
        <v>0.99415098624551679</v>
      </c>
      <c r="L444" s="3">
        <f t="shared" si="27"/>
        <v>0.27866775045034342</v>
      </c>
    </row>
    <row r="445" spans="1:12" x14ac:dyDescent="0.25">
      <c r="A445" s="6">
        <v>44182</v>
      </c>
      <c r="B445" s="3">
        <v>2.2727992499995481E-2</v>
      </c>
      <c r="C445" s="3">
        <v>2.4474078820008641E-2</v>
      </c>
      <c r="D445" s="2">
        <v>4.4499734389236368E-4</v>
      </c>
      <c r="E445" s="13">
        <v>27415.448619327439</v>
      </c>
      <c r="F445" s="13">
        <v>55314004.263174258</v>
      </c>
      <c r="G445" s="15">
        <v>2.0029971765170788E-2</v>
      </c>
      <c r="H445" s="12">
        <v>610.69127000000003</v>
      </c>
      <c r="I445">
        <f t="shared" si="24"/>
        <v>4.4499734389236373E-4</v>
      </c>
      <c r="J445" s="20">
        <f t="shared" si="25"/>
        <v>1.3513414533472323E-2</v>
      </c>
      <c r="K445">
        <f t="shared" si="26"/>
        <v>0.98666676302484591</v>
      </c>
      <c r="L445" s="3">
        <f t="shared" si="27"/>
        <v>0.27539720464014827</v>
      </c>
    </row>
    <row r="446" spans="1:12" x14ac:dyDescent="0.25">
      <c r="A446" s="6">
        <v>44183</v>
      </c>
      <c r="B446" s="3">
        <v>2.2578229145385341E-2</v>
      </c>
      <c r="C446" s="3">
        <v>2.303415049872343E-2</v>
      </c>
      <c r="D446" s="2">
        <v>4.1605626250357578E-4</v>
      </c>
      <c r="E446" s="13">
        <v>25746.922764796851</v>
      </c>
      <c r="F446" s="13">
        <v>55196714.239390172</v>
      </c>
      <c r="G446" s="15">
        <v>2.00299987614093E-2</v>
      </c>
      <c r="H446" s="12">
        <v>650.02534100000003</v>
      </c>
      <c r="I446">
        <f t="shared" si="24"/>
        <v>4.1605626250357572E-4</v>
      </c>
      <c r="J446" s="20">
        <f t="shared" si="25"/>
        <v>-2.1204399382486194E-3</v>
      </c>
      <c r="K446">
        <f t="shared" si="26"/>
        <v>1.0021249457581007</v>
      </c>
      <c r="L446" s="3">
        <f t="shared" si="27"/>
        <v>0.27639846502444471</v>
      </c>
    </row>
    <row r="447" spans="1:12" x14ac:dyDescent="0.25">
      <c r="A447" s="6">
        <v>44184</v>
      </c>
      <c r="B447" s="3">
        <v>2.2339942018219389E-2</v>
      </c>
      <c r="C447" s="3">
        <v>2.0724097426222311E-2</v>
      </c>
      <c r="D447" s="2">
        <v>3.703801079053889E-4</v>
      </c>
      <c r="E447" s="13">
        <v>23822.08134894558</v>
      </c>
      <c r="F447" s="13">
        <v>56797672.692012392</v>
      </c>
      <c r="G447" s="15">
        <v>2.003002417754202E-2</v>
      </c>
      <c r="H447" s="12">
        <v>646.84391900000003</v>
      </c>
      <c r="I447">
        <f t="shared" si="24"/>
        <v>3.703801079053889E-4</v>
      </c>
      <c r="J447" s="20">
        <f t="shared" si="25"/>
        <v>2.9004597006966781E-2</v>
      </c>
      <c r="K447">
        <f t="shared" si="26"/>
        <v>0.9718129568212508</v>
      </c>
      <c r="L447" s="3">
        <f t="shared" si="27"/>
        <v>0.26897798966416608</v>
      </c>
    </row>
    <row r="448" spans="1:12" x14ac:dyDescent="0.25">
      <c r="A448" s="6">
        <v>44185</v>
      </c>
      <c r="B448" s="3">
        <v>2.2312979315866219E-2</v>
      </c>
      <c r="C448" s="3">
        <v>2.0462517298442218E-2</v>
      </c>
      <c r="D448" s="2">
        <v>3.6526378018455672E-4</v>
      </c>
      <c r="E448" s="13">
        <v>23503.440800573779</v>
      </c>
      <c r="F448" s="13">
        <v>56724231.941476561</v>
      </c>
      <c r="G448" s="15">
        <v>2.0030047429321591E-2</v>
      </c>
      <c r="H448" s="12">
        <v>656.41783799999996</v>
      </c>
      <c r="I448">
        <f t="shared" si="24"/>
        <v>3.6526378018455672E-4</v>
      </c>
      <c r="J448" s="20">
        <f t="shared" si="25"/>
        <v>-1.2930239401545141E-3</v>
      </c>
      <c r="K448">
        <f t="shared" si="26"/>
        <v>1.001294698015684</v>
      </c>
      <c r="L448" s="3">
        <f t="shared" si="27"/>
        <v>0.26969149871383152</v>
      </c>
    </row>
    <row r="449" spans="1:12" x14ac:dyDescent="0.25">
      <c r="A449" s="6">
        <v>44186</v>
      </c>
      <c r="B449" s="3">
        <v>2.2306616464919559E-2</v>
      </c>
      <c r="C449" s="3">
        <v>2.0400989414088459E-2</v>
      </c>
      <c r="D449" s="2">
        <v>3.640616370919642E-4</v>
      </c>
      <c r="E449" s="13">
        <v>23497.03490337175</v>
      </c>
      <c r="F449" s="13">
        <v>56884005.04387372</v>
      </c>
      <c r="G449" s="15">
        <v>2.00300694753286E-2</v>
      </c>
      <c r="H449" s="12">
        <v>647.31936599999995</v>
      </c>
      <c r="I449">
        <f t="shared" si="24"/>
        <v>3.640616370919642E-4</v>
      </c>
      <c r="J449" s="20">
        <f t="shared" si="25"/>
        <v>2.816664006345615E-3</v>
      </c>
      <c r="K449">
        <f t="shared" si="26"/>
        <v>0.99719124730626951</v>
      </c>
      <c r="L449" s="3">
        <f t="shared" si="27"/>
        <v>0.2692980636274348</v>
      </c>
    </row>
    <row r="450" spans="1:12" x14ac:dyDescent="0.25">
      <c r="A450" s="6">
        <v>44187</v>
      </c>
      <c r="B450" s="3">
        <v>2.2398996012639741E-2</v>
      </c>
      <c r="C450" s="3">
        <v>2.1298011131045558E-2</v>
      </c>
      <c r="D450" s="2">
        <v>3.8164325312115699E-4</v>
      </c>
      <c r="E450" s="13">
        <v>24473.589925216758</v>
      </c>
      <c r="F450" s="13">
        <v>56749012.315608799</v>
      </c>
      <c r="G450" s="15">
        <v>2.003009326145264E-2</v>
      </c>
      <c r="H450" s="12">
        <v>619.51762599999995</v>
      </c>
      <c r="I450">
        <f t="shared" ref="I450:I513" si="28">B450*C450*(1-20%)</f>
        <v>3.8164325312115704E-4</v>
      </c>
      <c r="J450" s="20">
        <f t="shared" si="25"/>
        <v>-2.3731227813653666E-3</v>
      </c>
      <c r="K450">
        <f t="shared" si="26"/>
        <v>1.0023787678896359</v>
      </c>
      <c r="L450" s="3">
        <f t="shared" si="27"/>
        <v>0.27032030446705402</v>
      </c>
    </row>
    <row r="451" spans="1:12" x14ac:dyDescent="0.25">
      <c r="A451" s="6">
        <v>44188</v>
      </c>
      <c r="B451" s="3">
        <v>2.307884735405203E-2</v>
      </c>
      <c r="C451" s="3">
        <v>2.788207902283707E-2</v>
      </c>
      <c r="D451" s="2">
        <v>5.1478899654533851E-4</v>
      </c>
      <c r="E451" s="13">
        <v>32401.153798326799</v>
      </c>
      <c r="F451" s="13">
        <v>57415718.216229811</v>
      </c>
      <c r="G451" s="15">
        <v>2.0030119966986639E-2</v>
      </c>
      <c r="H451" s="12">
        <v>616.74520500000006</v>
      </c>
      <c r="I451">
        <f t="shared" si="28"/>
        <v>5.1478899654533829E-4</v>
      </c>
      <c r="J451" s="20">
        <f t="shared" si="25"/>
        <v>1.1748326066242987E-2</v>
      </c>
      <c r="K451">
        <f t="shared" si="26"/>
        <v>0.98838809438714725</v>
      </c>
      <c r="L451" s="3">
        <f t="shared" si="27"/>
        <v>0.26769615960289028</v>
      </c>
    </row>
    <row r="452" spans="1:12" x14ac:dyDescent="0.25">
      <c r="A452" s="6">
        <v>44189</v>
      </c>
      <c r="B452" s="3">
        <v>2.2853180837116151E-2</v>
      </c>
      <c r="C452" s="3">
        <v>2.568491467894795E-2</v>
      </c>
      <c r="D452" s="2">
        <v>4.6958559995511739E-4</v>
      </c>
      <c r="E452" s="13">
        <v>30010.232317088481</v>
      </c>
      <c r="F452" s="13">
        <v>57695516.446037903</v>
      </c>
      <c r="G452" s="15">
        <v>2.003015390445859E-2</v>
      </c>
      <c r="H452" s="12">
        <v>595.39130699999998</v>
      </c>
      <c r="I452">
        <f t="shared" si="28"/>
        <v>4.6958559995511734E-4</v>
      </c>
      <c r="J452" s="20">
        <f t="shared" ref="J452:J515" si="29">(F452/F451)-1</f>
        <v>4.8731991604522573E-3</v>
      </c>
      <c r="K452">
        <f t="shared" ref="K452:K515" si="30">1/(1+J452)</f>
        <v>0.99515043374176593</v>
      </c>
      <c r="L452" s="3">
        <f t="shared" ref="L452:L515" si="31">K452*L451+I452</f>
        <v>0.26686753493977639</v>
      </c>
    </row>
    <row r="453" spans="1:12" x14ac:dyDescent="0.25">
      <c r="A453" s="6">
        <v>44190</v>
      </c>
      <c r="B453" s="3">
        <v>2.292422999706242E-2</v>
      </c>
      <c r="C453" s="3">
        <v>2.6370820851385542E-2</v>
      </c>
      <c r="D453" s="2">
        <v>4.8362460992679331E-4</v>
      </c>
      <c r="E453" s="13">
        <v>30429.915448226129</v>
      </c>
      <c r="F453" s="13">
        <v>56982104.155471951</v>
      </c>
      <c r="G453" s="15">
        <v>2.003017968910744E-2</v>
      </c>
      <c r="H453" s="12">
        <v>592.93915600000003</v>
      </c>
      <c r="I453">
        <f t="shared" si="28"/>
        <v>4.8362460992679325E-4</v>
      </c>
      <c r="J453" s="20">
        <f t="shared" si="29"/>
        <v>-1.2365125308015923E-2</v>
      </c>
      <c r="K453">
        <f t="shared" si="30"/>
        <v>1.0125199358840709</v>
      </c>
      <c r="L453" s="3">
        <f t="shared" si="31"/>
        <v>0.27069232397668924</v>
      </c>
    </row>
    <row r="454" spans="1:12" x14ac:dyDescent="0.25">
      <c r="A454" s="6">
        <v>44191</v>
      </c>
      <c r="B454" s="3">
        <v>2.2943281220519921E-2</v>
      </c>
      <c r="C454" s="3">
        <v>2.655402411917384E-2</v>
      </c>
      <c r="D454" s="2">
        <v>4.873891543221394E-4</v>
      </c>
      <c r="E454" s="13">
        <v>30530.394462591641</v>
      </c>
      <c r="F454" s="13">
        <v>56769369.451880097</v>
      </c>
      <c r="G454" s="15">
        <v>2.003021235177696E-2</v>
      </c>
      <c r="H454" s="12">
        <v>622.21313399999997</v>
      </c>
      <c r="I454">
        <f t="shared" si="28"/>
        <v>4.8738915432213934E-4</v>
      </c>
      <c r="J454" s="20">
        <f t="shared" si="29"/>
        <v>-3.7333599161487596E-3</v>
      </c>
      <c r="K454">
        <f t="shared" si="30"/>
        <v>1.0037473501228893</v>
      </c>
      <c r="L454" s="3">
        <f t="shared" si="31"/>
        <v>0.2721940920445306</v>
      </c>
    </row>
    <row r="455" spans="1:12" x14ac:dyDescent="0.25">
      <c r="A455" s="6">
        <v>44192</v>
      </c>
      <c r="B455" s="3">
        <v>2.3025108230482649E-2</v>
      </c>
      <c r="C455" s="3">
        <v>2.734533867626647E-2</v>
      </c>
      <c r="D455" s="2">
        <v>5.0370350609619098E-4</v>
      </c>
      <c r="E455" s="13">
        <v>31466.06215967199</v>
      </c>
      <c r="F455" s="13">
        <v>56816746.167755827</v>
      </c>
      <c r="G455" s="15">
        <v>2.003024292117607E-2</v>
      </c>
      <c r="H455" s="12">
        <v>636.67085199999997</v>
      </c>
      <c r="I455">
        <f t="shared" si="28"/>
        <v>5.0370350609619087E-4</v>
      </c>
      <c r="J455" s="20">
        <f t="shared" si="29"/>
        <v>8.3454715691155812E-4</v>
      </c>
      <c r="K455">
        <f t="shared" si="30"/>
        <v>0.99916614873129406</v>
      </c>
      <c r="L455" s="3">
        <f t="shared" si="31"/>
        <v>0.2724708261616412</v>
      </c>
    </row>
    <row r="456" spans="1:12" x14ac:dyDescent="0.25">
      <c r="A456" s="6">
        <v>44193</v>
      </c>
      <c r="B456" s="3">
        <v>2.2836996525566651E-2</v>
      </c>
      <c r="C456" s="3">
        <v>2.5544296226622E-2</v>
      </c>
      <c r="D456" s="2">
        <v>4.6668400334032962E-4</v>
      </c>
      <c r="E456" s="13">
        <v>29390.86705512815</v>
      </c>
      <c r="F456" s="13">
        <v>56840714.73625318</v>
      </c>
      <c r="G456" s="15">
        <v>2.0030274908647078E-2</v>
      </c>
      <c r="H456" s="12">
        <v>679.52447099999995</v>
      </c>
      <c r="I456">
        <f t="shared" si="28"/>
        <v>4.6668400334032951E-4</v>
      </c>
      <c r="J456" s="20">
        <f t="shared" si="29"/>
        <v>4.218574648147122E-4</v>
      </c>
      <c r="K456">
        <f t="shared" si="30"/>
        <v>0.99957832042386219</v>
      </c>
      <c r="L456" s="3">
        <f t="shared" si="31"/>
        <v>0.27282261478249575</v>
      </c>
    </row>
    <row r="457" spans="1:12" x14ac:dyDescent="0.25">
      <c r="A457" s="6">
        <v>44194</v>
      </c>
      <c r="B457" s="3">
        <v>2.2280544883811849E-2</v>
      </c>
      <c r="C457" s="3">
        <v>2.0203086027625189E-2</v>
      </c>
      <c r="D457" s="2">
        <v>3.6010861202401219E-4</v>
      </c>
      <c r="E457" s="13">
        <v>23243.409039606049</v>
      </c>
      <c r="F457" s="13">
        <v>57003157.011663891</v>
      </c>
      <c r="G457" s="15">
        <v>2.0030299028440429E-2</v>
      </c>
      <c r="H457" s="12">
        <v>727.11804900000004</v>
      </c>
      <c r="I457">
        <f t="shared" si="28"/>
        <v>3.6010861202401208E-4</v>
      </c>
      <c r="J457" s="20">
        <f t="shared" si="29"/>
        <v>2.8578506826393291E-3</v>
      </c>
      <c r="K457">
        <f t="shared" si="30"/>
        <v>0.99715029335344585</v>
      </c>
      <c r="L457" s="3">
        <f t="shared" si="31"/>
        <v>0.27240525897584378</v>
      </c>
    </row>
    <row r="458" spans="1:12" x14ac:dyDescent="0.25">
      <c r="A458" s="6">
        <v>44195</v>
      </c>
      <c r="B458" s="3">
        <v>2.3888195096380429E-2</v>
      </c>
      <c r="C458" s="3">
        <v>3.5673782315824937E-2</v>
      </c>
      <c r="D458" s="2">
        <v>6.8174581742898592E-4</v>
      </c>
      <c r="E458" s="13">
        <v>40024.267191907536</v>
      </c>
      <c r="F458" s="13">
        <v>55376941.83377634</v>
      </c>
      <c r="G458" s="15">
        <v>2.0030333458388939E-2</v>
      </c>
      <c r="H458" s="12">
        <v>723.03005700000006</v>
      </c>
      <c r="I458">
        <f t="shared" si="28"/>
        <v>6.8174581742898571E-4</v>
      </c>
      <c r="J458" s="20">
        <f t="shared" si="29"/>
        <v>-2.8528510755199021E-2</v>
      </c>
      <c r="K458">
        <f t="shared" si="30"/>
        <v>1.0293662871952902</v>
      </c>
      <c r="L458" s="3">
        <f t="shared" si="31"/>
        <v>0.28108653586186477</v>
      </c>
    </row>
    <row r="459" spans="1:12" x14ac:dyDescent="0.25">
      <c r="A459" s="6">
        <v>44196</v>
      </c>
      <c r="B459" s="3">
        <v>2.373717900230075E-2</v>
      </c>
      <c r="C459" s="3">
        <v>3.4219171917040818E-2</v>
      </c>
      <c r="D459" s="2">
        <v>6.4981328728424095E-4</v>
      </c>
      <c r="E459" s="13">
        <v>38667.198631258587</v>
      </c>
      <c r="F459" s="13">
        <v>55786113.187404707</v>
      </c>
      <c r="G459" s="15">
        <v>2.0030374314667899E-2</v>
      </c>
      <c r="H459" s="12">
        <v>740.29180699999995</v>
      </c>
      <c r="I459">
        <f t="shared" si="28"/>
        <v>6.4981328728424062E-4</v>
      </c>
      <c r="J459" s="20">
        <f t="shared" si="29"/>
        <v>7.3888398325889781E-3</v>
      </c>
      <c r="K459">
        <f t="shared" si="30"/>
        <v>0.99266535468685868</v>
      </c>
      <c r="L459" s="3">
        <f t="shared" si="31"/>
        <v>0.27967467910630267</v>
      </c>
    </row>
    <row r="460" spans="1:12" x14ac:dyDescent="0.25">
      <c r="A460" s="6">
        <v>44197</v>
      </c>
      <c r="B460" s="3">
        <v>2.3759178418539591E-2</v>
      </c>
      <c r="C460" s="3">
        <v>3.4437520450918163E-2</v>
      </c>
      <c r="D460" s="2">
        <v>6.5456575414837631E-4</v>
      </c>
      <c r="E460" s="13">
        <v>38507.350466813572</v>
      </c>
      <c r="F460" s="13">
        <v>55287954.248673297</v>
      </c>
      <c r="G460" s="15">
        <v>2.0030415005054789E-2</v>
      </c>
      <c r="H460" s="12">
        <v>741.48448299999995</v>
      </c>
      <c r="I460">
        <f t="shared" si="28"/>
        <v>6.5456575414837652E-4</v>
      </c>
      <c r="J460" s="20">
        <f t="shared" si="29"/>
        <v>-8.929801885604105E-3</v>
      </c>
      <c r="K460">
        <f t="shared" si="30"/>
        <v>1.0090102617378607</v>
      </c>
      <c r="L460" s="3">
        <f t="shared" si="31"/>
        <v>0.28284918692065103</v>
      </c>
    </row>
    <row r="461" spans="1:12" x14ac:dyDescent="0.25">
      <c r="A461" s="6">
        <v>44198</v>
      </c>
      <c r="B461" s="3">
        <v>2.3708483611671549E-2</v>
      </c>
      <c r="C461" s="3">
        <v>3.394365161546746E-2</v>
      </c>
      <c r="D461" s="2">
        <v>6.4380200643647913E-4</v>
      </c>
      <c r="E461" s="13">
        <v>38372.310378451672</v>
      </c>
      <c r="F461" s="13">
        <v>55828839.627180457</v>
      </c>
      <c r="G461" s="15">
        <v>2.0030454994485549E-2</v>
      </c>
      <c r="H461" s="12">
        <v>734.38953800000002</v>
      </c>
      <c r="I461">
        <f t="shared" si="28"/>
        <v>6.4380200643647913E-4</v>
      </c>
      <c r="J461" s="20">
        <f t="shared" si="29"/>
        <v>9.7830600870918438E-3</v>
      </c>
      <c r="K461">
        <f t="shared" si="30"/>
        <v>0.99031172092919828</v>
      </c>
      <c r="L461" s="3">
        <f t="shared" si="31"/>
        <v>0.28075266706925089</v>
      </c>
    </row>
    <row r="462" spans="1:12" x14ac:dyDescent="0.25">
      <c r="A462" s="6">
        <v>44199</v>
      </c>
      <c r="B462" s="3">
        <v>2.3664676349333839E-2</v>
      </c>
      <c r="C462" s="3">
        <v>3.3518659807402353E-2</v>
      </c>
      <c r="D462" s="2">
        <v>6.345665888044809E-4</v>
      </c>
      <c r="E462" s="13">
        <v>37780.305633133743</v>
      </c>
      <c r="F462" s="13">
        <v>55640826.127524212</v>
      </c>
      <c r="G462" s="15">
        <v>2.0030494531065559E-2</v>
      </c>
      <c r="H462" s="12">
        <v>762.80477800000006</v>
      </c>
      <c r="I462">
        <f t="shared" si="28"/>
        <v>6.345665888044809E-4</v>
      </c>
      <c r="J462" s="20">
        <f t="shared" si="29"/>
        <v>-3.3676770090831365E-3</v>
      </c>
      <c r="K462">
        <f t="shared" si="30"/>
        <v>1.0033790565802407</v>
      </c>
      <c r="L462" s="3">
        <f t="shared" si="31"/>
        <v>0.28233591280513587</v>
      </c>
    </row>
    <row r="463" spans="1:12" x14ac:dyDescent="0.25">
      <c r="A463" s="6">
        <v>44200</v>
      </c>
      <c r="B463" s="3">
        <v>2.3589033929708889E-2</v>
      </c>
      <c r="C463" s="3">
        <v>3.2796887809800668E-2</v>
      </c>
      <c r="D463" s="2">
        <v>6.1891751946739496E-4</v>
      </c>
      <c r="E463" s="13">
        <v>37656.137516987503</v>
      </c>
      <c r="F463" s="13">
        <v>56756187.354046367</v>
      </c>
      <c r="G463" s="15">
        <v>2.0030534074550639E-2</v>
      </c>
      <c r="H463" s="12">
        <v>920.90357100000006</v>
      </c>
      <c r="I463">
        <f t="shared" si="28"/>
        <v>6.1891751946739507E-4</v>
      </c>
      <c r="J463" s="20">
        <f t="shared" si="29"/>
        <v>2.0045734475002908E-2</v>
      </c>
      <c r="K463">
        <f t="shared" si="30"/>
        <v>0.98034820028405878</v>
      </c>
      <c r="L463" s="3">
        <f t="shared" si="31"/>
        <v>0.27740642151353928</v>
      </c>
    </row>
    <row r="464" spans="1:12" x14ac:dyDescent="0.25">
      <c r="A464" s="6">
        <v>44201</v>
      </c>
      <c r="B464" s="3">
        <v>2.3721824807563099E-2</v>
      </c>
      <c r="C464" s="3">
        <v>3.4081086058120727E-2</v>
      </c>
      <c r="D464" s="2">
        <v>6.4677244217777713E-4</v>
      </c>
      <c r="E464" s="13">
        <v>36456.875200267379</v>
      </c>
      <c r="F464" s="13">
        <v>52946373.527898118</v>
      </c>
      <c r="G464" s="15">
        <v>2.0030572195356759E-2</v>
      </c>
      <c r="H464" s="12">
        <v>1022.448365</v>
      </c>
      <c r="I464">
        <f t="shared" si="28"/>
        <v>6.4677244217777692E-4</v>
      </c>
      <c r="J464" s="20">
        <f t="shared" si="29"/>
        <v>-6.7125964652673842E-2</v>
      </c>
      <c r="K464">
        <f t="shared" si="30"/>
        <v>1.0719560863623796</v>
      </c>
      <c r="L464" s="3">
        <f t="shared" si="31"/>
        <v>0.29801427437962397</v>
      </c>
    </row>
    <row r="465" spans="1:12" x14ac:dyDescent="0.25">
      <c r="A465" s="6">
        <v>44202</v>
      </c>
      <c r="B465" s="3">
        <v>2.3816776790846959E-2</v>
      </c>
      <c r="C465" s="3">
        <v>3.4986966735020872E-2</v>
      </c>
      <c r="D465" s="2">
        <v>6.6662142185342399E-4</v>
      </c>
      <c r="E465" s="13">
        <v>36435.946442985718</v>
      </c>
      <c r="F465" s="13">
        <v>51403981.539658718</v>
      </c>
      <c r="G465" s="15">
        <v>2.003061573028567E-2</v>
      </c>
      <c r="H465" s="12">
        <v>1065.605092</v>
      </c>
      <c r="I465">
        <f t="shared" si="28"/>
        <v>6.6662142185342377E-4</v>
      </c>
      <c r="J465" s="20">
        <f t="shared" si="29"/>
        <v>-2.9131211175902227E-2</v>
      </c>
      <c r="K465">
        <f t="shared" si="30"/>
        <v>1.0300053019638067</v>
      </c>
      <c r="L465" s="3">
        <f t="shared" si="31"/>
        <v>0.30762290409376275</v>
      </c>
    </row>
    <row r="466" spans="1:12" x14ac:dyDescent="0.25">
      <c r="A466" s="6">
        <v>44203</v>
      </c>
      <c r="B466" s="3">
        <v>2.3745166690870179E-2</v>
      </c>
      <c r="C466" s="3">
        <v>3.4350893055650727E-2</v>
      </c>
      <c r="D466" s="2">
        <v>6.5253414526934535E-4</v>
      </c>
      <c r="E466" s="13">
        <v>35518.762125194153</v>
      </c>
      <c r="F466" s="13">
        <v>51114186.259708688</v>
      </c>
      <c r="G466" s="15">
        <v>2.0030658053598199E-2</v>
      </c>
      <c r="H466" s="12">
        <v>1166.7083190000001</v>
      </c>
      <c r="I466">
        <f t="shared" si="28"/>
        <v>6.5253414526934513E-4</v>
      </c>
      <c r="J466" s="20">
        <f t="shared" si="29"/>
        <v>-5.6376037666742151E-3</v>
      </c>
      <c r="K466">
        <f t="shared" si="30"/>
        <v>1.0056695665363349</v>
      </c>
      <c r="L466" s="3">
        <f t="shared" si="31"/>
        <v>0.31001952676189226</v>
      </c>
    </row>
    <row r="467" spans="1:12" x14ac:dyDescent="0.25">
      <c r="A467" s="6">
        <v>44204</v>
      </c>
      <c r="B467" s="3">
        <v>2.414236765899945E-2</v>
      </c>
      <c r="C467" s="3">
        <v>3.8506920673353422E-2</v>
      </c>
      <c r="D467" s="2">
        <v>7.4371858904962015E-4</v>
      </c>
      <c r="E467" s="13">
        <v>38629.748888550981</v>
      </c>
      <c r="F467" s="13">
        <v>50129683.530569009</v>
      </c>
      <c r="G467" s="15">
        <v>2.0030696256767049E-2</v>
      </c>
      <c r="H467" s="12">
        <v>1196.7742430000001</v>
      </c>
      <c r="I467">
        <f t="shared" si="28"/>
        <v>7.4371858904962005E-4</v>
      </c>
      <c r="J467" s="20">
        <f t="shared" si="29"/>
        <v>-1.9260851070531881E-2</v>
      </c>
      <c r="K467">
        <f t="shared" si="30"/>
        <v>1.0196391171817258</v>
      </c>
      <c r="L467" s="3">
        <f t="shared" si="31"/>
        <v>0.3168517551656419</v>
      </c>
    </row>
    <row r="468" spans="1:12" x14ac:dyDescent="0.25">
      <c r="A468" s="6">
        <v>44205</v>
      </c>
      <c r="B468" s="3">
        <v>2.483150860761316E-2</v>
      </c>
      <c r="C468" s="3">
        <v>4.4765691466543238E-2</v>
      </c>
      <c r="D468" s="2">
        <v>8.8927972238177883E-4</v>
      </c>
      <c r="E468" s="13">
        <v>45418.926825652343</v>
      </c>
      <c r="F468" s="13">
        <v>50062641.656578213</v>
      </c>
      <c r="G468" s="15">
        <v>2.0030748137431879E-2</v>
      </c>
      <c r="H468" s="12">
        <v>1214.680435</v>
      </c>
      <c r="I468">
        <f t="shared" si="28"/>
        <v>8.8927972238177872E-4</v>
      </c>
      <c r="J468" s="20">
        <f t="shared" si="29"/>
        <v>-1.3373687856998995E-3</v>
      </c>
      <c r="K468">
        <f t="shared" si="30"/>
        <v>1.0013391597361301</v>
      </c>
      <c r="L468" s="3">
        <f t="shared" si="31"/>
        <v>0.31816535000086366</v>
      </c>
    </row>
    <row r="469" spans="1:12" x14ac:dyDescent="0.25">
      <c r="A469" s="6">
        <v>44206</v>
      </c>
      <c r="B469" s="3">
        <v>2.5253185290671571E-2</v>
      </c>
      <c r="C469" s="3">
        <v>4.8830514298004987E-2</v>
      </c>
      <c r="D469" s="2">
        <v>9.8650082032504592E-4</v>
      </c>
      <c r="E469" s="13">
        <v>47359.930754350193</v>
      </c>
      <c r="F469" s="13">
        <v>47880750.31845244</v>
      </c>
      <c r="G469" s="15">
        <v>2.00308126719164E-2</v>
      </c>
      <c r="H469" s="12">
        <v>1258.6065000000001</v>
      </c>
      <c r="I469">
        <f t="shared" si="28"/>
        <v>9.8650082032504592E-4</v>
      </c>
      <c r="J469" s="20">
        <f t="shared" si="29"/>
        <v>-4.3583224255188124E-2</v>
      </c>
      <c r="K469">
        <f t="shared" si="30"/>
        <v>1.0455692804230119</v>
      </c>
      <c r="L469" s="3">
        <f t="shared" si="31"/>
        <v>0.33365041687626379</v>
      </c>
    </row>
    <row r="470" spans="1:12" x14ac:dyDescent="0.25">
      <c r="A470" s="6">
        <v>44207</v>
      </c>
      <c r="B470" s="3">
        <v>2.382513793041997E-2</v>
      </c>
      <c r="C470" s="3">
        <v>3.5294620646411978E-2</v>
      </c>
      <c r="D470" s="2">
        <v>6.7271936408209098E-4</v>
      </c>
      <c r="E470" s="13">
        <v>34205.911290702752</v>
      </c>
      <c r="F470" s="13">
        <v>48197171.667785667</v>
      </c>
      <c r="G470" s="15">
        <v>2.0030863689163261E-2</v>
      </c>
      <c r="H470" s="12">
        <v>1184.451204</v>
      </c>
      <c r="I470">
        <f t="shared" si="28"/>
        <v>6.7271936408209109E-4</v>
      </c>
      <c r="J470" s="20">
        <f t="shared" si="29"/>
        <v>6.6085294659905536E-3</v>
      </c>
      <c r="K470">
        <f t="shared" si="30"/>
        <v>0.99343485647842023</v>
      </c>
      <c r="L470" s="3">
        <f t="shared" si="31"/>
        <v>0.33213267336751828</v>
      </c>
    </row>
    <row r="471" spans="1:12" x14ac:dyDescent="0.25">
      <c r="A471" s="6">
        <v>44208</v>
      </c>
      <c r="B471" s="3">
        <v>2.617190526766423E-2</v>
      </c>
      <c r="C471" s="3">
        <v>5.7656010731459373E-2</v>
      </c>
      <c r="D471" s="2">
        <v>1.207174120780149E-3</v>
      </c>
      <c r="E471" s="13">
        <v>58616.316815818362</v>
      </c>
      <c r="F471" s="13">
        <v>50139784.061712272</v>
      </c>
      <c r="G471" s="15">
        <v>2.003091550719293E-2</v>
      </c>
      <c r="H471" s="12">
        <v>1012.117086</v>
      </c>
      <c r="I471">
        <f t="shared" si="28"/>
        <v>1.2071741207801496E-3</v>
      </c>
      <c r="J471" s="20">
        <f t="shared" si="29"/>
        <v>4.0305526791420077E-2</v>
      </c>
      <c r="K471">
        <f t="shared" si="30"/>
        <v>0.96125606780564443</v>
      </c>
      <c r="L471" s="3">
        <f t="shared" si="31"/>
        <v>0.32047172171181726</v>
      </c>
    </row>
    <row r="472" spans="1:12" x14ac:dyDescent="0.25">
      <c r="A472" s="6">
        <v>44209</v>
      </c>
      <c r="B472" s="3">
        <v>2.622776058009035E-2</v>
      </c>
      <c r="C472" s="3">
        <v>5.8192974491189181E-2</v>
      </c>
      <c r="D472" s="2">
        <v>1.221017121918572E-3</v>
      </c>
      <c r="E472" s="13">
        <v>58972.125665740801</v>
      </c>
      <c r="F472" s="13">
        <v>49978297.674314789</v>
      </c>
      <c r="G472" s="15">
        <v>2.003099494975967E-2</v>
      </c>
      <c r="H472" s="12">
        <v>1064.2535029999999</v>
      </c>
      <c r="I472">
        <f t="shared" si="28"/>
        <v>1.221017121918572E-3</v>
      </c>
      <c r="J472" s="20">
        <f t="shared" si="29"/>
        <v>-3.2207236313328558E-3</v>
      </c>
      <c r="K472">
        <f t="shared" si="30"/>
        <v>1.003231130208752</v>
      </c>
      <c r="L472" s="3">
        <f t="shared" si="31"/>
        <v>0.32272822469480966</v>
      </c>
    </row>
    <row r="473" spans="1:12" x14ac:dyDescent="0.25">
      <c r="A473" s="6">
        <v>44210</v>
      </c>
      <c r="B473" s="3">
        <v>2.7953404733520499E-2</v>
      </c>
      <c r="C473" s="3">
        <v>7.5623488492467014E-2</v>
      </c>
      <c r="D473" s="2">
        <v>1.691147184952529E-3</v>
      </c>
      <c r="E473" s="13">
        <v>77570.236674252723</v>
      </c>
      <c r="F473" s="13">
        <v>50984786.351251706</v>
      </c>
      <c r="G473" s="15">
        <v>2.0031080762617809E-2</v>
      </c>
      <c r="H473" s="12">
        <v>1090.1366350000001</v>
      </c>
      <c r="I473">
        <f t="shared" si="28"/>
        <v>1.6911471849525286E-3</v>
      </c>
      <c r="J473" s="20">
        <f t="shared" si="29"/>
        <v>2.0138514590787748E-2</v>
      </c>
      <c r="K473">
        <f t="shared" si="30"/>
        <v>0.98025903903955047</v>
      </c>
      <c r="L473" s="3">
        <f t="shared" si="31"/>
        <v>0.31804840659522676</v>
      </c>
    </row>
    <row r="474" spans="1:12" x14ac:dyDescent="0.25">
      <c r="A474" s="6">
        <v>44211</v>
      </c>
      <c r="B474" s="3">
        <v>3.0431915636285861E-2</v>
      </c>
      <c r="C474" s="3">
        <v>9.9197053584045472E-2</v>
      </c>
      <c r="D474" s="2">
        <v>2.41500509283024E-3</v>
      </c>
      <c r="E474" s="13">
        <v>106916.4780360094</v>
      </c>
      <c r="F474" s="13">
        <v>53451246.338172272</v>
      </c>
      <c r="G474" s="15">
        <v>2.0031204947709009E-2</v>
      </c>
      <c r="H474" s="12">
        <v>1208.034257</v>
      </c>
      <c r="I474">
        <f t="shared" si="28"/>
        <v>2.41500509283024E-3</v>
      </c>
      <c r="J474" s="20">
        <f t="shared" si="29"/>
        <v>4.8376391536256946E-2</v>
      </c>
      <c r="K474">
        <f t="shared" si="30"/>
        <v>0.95385589381179436</v>
      </c>
      <c r="L474" s="3">
        <f t="shared" si="31"/>
        <v>0.30578735224113723</v>
      </c>
    </row>
    <row r="475" spans="1:12" x14ac:dyDescent="0.25">
      <c r="A475" s="6">
        <v>44212</v>
      </c>
      <c r="B475" s="3">
        <v>3.1060869573266609E-2</v>
      </c>
      <c r="C475" s="3">
        <v>0.1045152622778471</v>
      </c>
      <c r="D475" s="2">
        <v>2.5970679440223692E-3</v>
      </c>
      <c r="E475" s="13">
        <v>118317.7311377263</v>
      </c>
      <c r="F475" s="13">
        <v>55873702.220624603</v>
      </c>
      <c r="G475" s="15">
        <v>2.0031373783897199E-2</v>
      </c>
      <c r="H475" s="12">
        <v>1176.773136</v>
      </c>
      <c r="I475">
        <f t="shared" si="28"/>
        <v>2.5970679440223687E-3</v>
      </c>
      <c r="J475" s="20">
        <f t="shared" si="29"/>
        <v>4.5320849342334935E-2</v>
      </c>
      <c r="K475">
        <f t="shared" si="30"/>
        <v>0.95664407787250338</v>
      </c>
      <c r="L475" s="3">
        <f t="shared" si="31"/>
        <v>0.29512672755381947</v>
      </c>
    </row>
    <row r="476" spans="1:12" x14ac:dyDescent="0.25">
      <c r="A476" s="6">
        <v>44213</v>
      </c>
      <c r="B476" s="3">
        <v>3.1832290418465289E-2</v>
      </c>
      <c r="C476" s="3">
        <v>0.1117877278553399</v>
      </c>
      <c r="D476" s="2">
        <v>2.8467675346492338E-3</v>
      </c>
      <c r="E476" s="13">
        <v>129430.4853877261</v>
      </c>
      <c r="F476" s="13">
        <v>56988479.089889698</v>
      </c>
      <c r="G476" s="15">
        <v>2.0031536736768839E-2</v>
      </c>
      <c r="H476" s="12">
        <v>1230.6790000000001</v>
      </c>
      <c r="I476">
        <f t="shared" si="28"/>
        <v>2.8467675346492334E-3</v>
      </c>
      <c r="J476" s="20">
        <f t="shared" si="29"/>
        <v>1.9951727287790044E-2</v>
      </c>
      <c r="K476">
        <f t="shared" si="30"/>
        <v>0.98043855728266205</v>
      </c>
      <c r="L476" s="3">
        <f t="shared" si="31"/>
        <v>0.29220039051306929</v>
      </c>
    </row>
    <row r="477" spans="1:12" x14ac:dyDescent="0.25">
      <c r="A477" s="6">
        <v>44214</v>
      </c>
      <c r="B477" s="3">
        <v>3.0716833223941729E-2</v>
      </c>
      <c r="C477" s="3">
        <v>0.1012329685345741</v>
      </c>
      <c r="D477" s="2">
        <v>2.4876449689928428E-3</v>
      </c>
      <c r="E477" s="13">
        <v>116348.2166523721</v>
      </c>
      <c r="F477" s="13">
        <v>56624041.162930913</v>
      </c>
      <c r="G477" s="15">
        <v>2.0031704200581979E-2</v>
      </c>
      <c r="H477" s="12">
        <v>1221.2080619999999</v>
      </c>
      <c r="I477">
        <f t="shared" si="28"/>
        <v>2.4876449689928428E-3</v>
      </c>
      <c r="J477" s="20">
        <f t="shared" si="29"/>
        <v>-6.3949403946005345E-3</v>
      </c>
      <c r="K477">
        <f t="shared" si="30"/>
        <v>1.0064360988632044</v>
      </c>
      <c r="L477" s="3">
        <f t="shared" si="31"/>
        <v>0.29656866608327115</v>
      </c>
    </row>
    <row r="478" spans="1:12" x14ac:dyDescent="0.25">
      <c r="A478" s="6">
        <v>44215</v>
      </c>
      <c r="B478" s="3">
        <v>2.9993348214360491E-2</v>
      </c>
      <c r="C478" s="3">
        <v>9.5385212738083369E-2</v>
      </c>
      <c r="D478" s="2">
        <v>2.288737520123351E-3</v>
      </c>
      <c r="E478" s="13">
        <v>108263.88063621421</v>
      </c>
      <c r="F478" s="13">
        <v>56659595.481190443</v>
      </c>
      <c r="G478" s="15">
        <v>2.003186899867939E-2</v>
      </c>
      <c r="H478" s="12">
        <v>1272.0339389999999</v>
      </c>
      <c r="I478">
        <f t="shared" si="28"/>
        <v>2.288737520123351E-3</v>
      </c>
      <c r="J478" s="20">
        <f t="shared" si="29"/>
        <v>6.2790146251168188E-4</v>
      </c>
      <c r="K478">
        <f t="shared" si="30"/>
        <v>0.99937249255033367</v>
      </c>
      <c r="L478" s="3">
        <f t="shared" si="31"/>
        <v>0.29867130455608965</v>
      </c>
    </row>
    <row r="479" spans="1:12" x14ac:dyDescent="0.25">
      <c r="A479" s="6">
        <v>44216</v>
      </c>
      <c r="B479" s="3">
        <v>2.7329176939726411E-2</v>
      </c>
      <c r="C479" s="3">
        <v>6.8918446771004366E-2</v>
      </c>
      <c r="D479" s="2">
        <v>1.5067875409727159E-3</v>
      </c>
      <c r="E479" s="13">
        <v>79139.577473452766</v>
      </c>
      <c r="F479" s="13">
        <v>56810713.397655673</v>
      </c>
      <c r="G479" s="15">
        <v>2.0031976202616909E-2</v>
      </c>
      <c r="H479" s="12">
        <v>1386.5029999999999</v>
      </c>
      <c r="I479">
        <f t="shared" si="28"/>
        <v>1.5067875409727159E-3</v>
      </c>
      <c r="J479" s="20">
        <f t="shared" si="29"/>
        <v>2.667119579337518E-3</v>
      </c>
      <c r="K479">
        <f t="shared" si="30"/>
        <v>0.99733997502535388</v>
      </c>
      <c r="L479" s="3">
        <f t="shared" si="31"/>
        <v>0.29938361896773302</v>
      </c>
    </row>
    <row r="480" spans="1:12" x14ac:dyDescent="0.25">
      <c r="A480" s="6">
        <v>44217</v>
      </c>
      <c r="B480" s="3">
        <v>2.6770963127048492E-2</v>
      </c>
      <c r="C480" s="3">
        <v>6.3532536295113476E-2</v>
      </c>
      <c r="D480" s="2">
        <v>1.360661749219482E-3</v>
      </c>
      <c r="E480" s="13">
        <v>72808.581429483631</v>
      </c>
      <c r="F480" s="13">
        <v>56616108.602842338</v>
      </c>
      <c r="G480" s="15">
        <v>2.0032069139993058E-2</v>
      </c>
      <c r="H480" s="12">
        <v>1304.210051</v>
      </c>
      <c r="I480">
        <f t="shared" si="28"/>
        <v>1.3606617492194824E-3</v>
      </c>
      <c r="J480" s="20">
        <f t="shared" si="29"/>
        <v>-3.4254946501228734E-3</v>
      </c>
      <c r="K480">
        <f t="shared" si="30"/>
        <v>1.003437268996682</v>
      </c>
      <c r="L480" s="3">
        <f t="shared" si="31"/>
        <v>0.30177334274854478</v>
      </c>
    </row>
    <row r="481" spans="1:12" x14ac:dyDescent="0.25">
      <c r="A481" s="6">
        <v>44218</v>
      </c>
      <c r="B481" s="3">
        <v>2.6120193125296801E-2</v>
      </c>
      <c r="C481" s="3">
        <v>5.717570586174861E-2</v>
      </c>
      <c r="D481" s="2">
        <v>1.194752383347231E-3</v>
      </c>
      <c r="E481" s="13">
        <v>65820.25105384292</v>
      </c>
      <c r="F481" s="13">
        <v>56825757.407219604</v>
      </c>
      <c r="G481" s="15">
        <v>2.003214539746602E-2</v>
      </c>
      <c r="H481" s="12">
        <v>1146.222381</v>
      </c>
      <c r="I481">
        <f t="shared" si="28"/>
        <v>1.1947523833472306E-3</v>
      </c>
      <c r="J481" s="20">
        <f t="shared" si="29"/>
        <v>3.7029885937223117E-3</v>
      </c>
      <c r="K481">
        <f t="shared" si="30"/>
        <v>0.99631067294229092</v>
      </c>
      <c r="L481" s="3">
        <f t="shared" si="31"/>
        <v>0.30185475457319449</v>
      </c>
    </row>
    <row r="482" spans="1:12" x14ac:dyDescent="0.25">
      <c r="A482" s="6">
        <v>44219</v>
      </c>
      <c r="B482" s="3">
        <v>2.6425312414050699E-2</v>
      </c>
      <c r="C482" s="3">
        <v>6.0095052409561672E-2</v>
      </c>
      <c r="D482" s="2">
        <v>1.270424427569134E-3</v>
      </c>
      <c r="E482" s="13">
        <v>67773.205369795542</v>
      </c>
      <c r="F482" s="13">
        <v>55616064.484966643</v>
      </c>
      <c r="G482" s="15">
        <v>2.003222071378875E-2</v>
      </c>
      <c r="H482" s="12">
        <v>1233.0655630000001</v>
      </c>
      <c r="I482">
        <f t="shared" si="28"/>
        <v>1.270424427569134E-3</v>
      </c>
      <c r="J482" s="20">
        <f t="shared" si="29"/>
        <v>-2.128775712718034E-2</v>
      </c>
      <c r="K482">
        <f t="shared" si="30"/>
        <v>1.0217507825024179</v>
      </c>
      <c r="L482" s="3">
        <f t="shared" si="31"/>
        <v>0.3096907561148059</v>
      </c>
    </row>
    <row r="483" spans="1:12" x14ac:dyDescent="0.25">
      <c r="A483" s="6">
        <v>44220</v>
      </c>
      <c r="B483" s="3">
        <v>2.6427238405407911E-2</v>
      </c>
      <c r="C483" s="3">
        <v>6.0108397276809868E-2</v>
      </c>
      <c r="D483" s="2">
        <v>1.270799156000981E-3</v>
      </c>
      <c r="E483" s="13">
        <v>67784.750058089747</v>
      </c>
      <c r="F483" s="13">
        <v>55605020.690284908</v>
      </c>
      <c r="G483" s="15">
        <v>2.003230436156507E-2</v>
      </c>
      <c r="H483" s="12">
        <v>1257.033265</v>
      </c>
      <c r="I483">
        <f t="shared" si="28"/>
        <v>1.2707991560009808E-3</v>
      </c>
      <c r="J483" s="20">
        <f t="shared" si="29"/>
        <v>-1.9857202741702107E-4</v>
      </c>
      <c r="K483">
        <f t="shared" si="30"/>
        <v>1.0001986114660986</v>
      </c>
      <c r="L483" s="3">
        <f t="shared" si="31"/>
        <v>0.31102306340591601</v>
      </c>
    </row>
    <row r="484" spans="1:12" x14ac:dyDescent="0.25">
      <c r="A484" s="6">
        <v>44221</v>
      </c>
      <c r="B484" s="3">
        <v>2.6446296355137101E-2</v>
      </c>
      <c r="C484" s="3">
        <v>6.0292351884688379E-2</v>
      </c>
      <c r="D484" s="2">
        <v>1.2756075247125429E-3</v>
      </c>
      <c r="E484" s="13">
        <v>67768.008062539768</v>
      </c>
      <c r="F484" s="13">
        <v>55425800.720827609</v>
      </c>
      <c r="G484" s="15">
        <v>2.0032385043080778E-2</v>
      </c>
      <c r="H484" s="12">
        <v>1380.4412070000001</v>
      </c>
      <c r="I484">
        <f t="shared" si="28"/>
        <v>1.2756075247125423E-3</v>
      </c>
      <c r="J484" s="20">
        <f t="shared" si="29"/>
        <v>-3.223089700038706E-3</v>
      </c>
      <c r="K484">
        <f t="shared" si="30"/>
        <v>1.0032335115979651</v>
      </c>
      <c r="L484" s="3">
        <f t="shared" si="31"/>
        <v>0.31330436761338626</v>
      </c>
    </row>
    <row r="485" spans="1:12" x14ac:dyDescent="0.25">
      <c r="A485" s="6">
        <v>44222</v>
      </c>
      <c r="B485" s="3">
        <v>2.684593683090835E-2</v>
      </c>
      <c r="C485" s="3">
        <v>6.4141383348262998E-2</v>
      </c>
      <c r="D485" s="2">
        <v>1.377548420491636E-3</v>
      </c>
      <c r="E485" s="13">
        <v>72201.812458669418</v>
      </c>
      <c r="F485" s="13">
        <v>55496999.122835547</v>
      </c>
      <c r="G485" s="15">
        <v>2.0032465707037171E-2</v>
      </c>
      <c r="H485" s="12">
        <v>1365.3529229999999</v>
      </c>
      <c r="I485">
        <f t="shared" si="28"/>
        <v>1.3775484204916362E-3</v>
      </c>
      <c r="J485" s="20">
        <f t="shared" si="29"/>
        <v>1.2845714645883799E-3</v>
      </c>
      <c r="K485">
        <f t="shared" si="30"/>
        <v>0.9987170765422767</v>
      </c>
      <c r="L485" s="3">
        <f t="shared" si="31"/>
        <v>0.31427997051125955</v>
      </c>
    </row>
    <row r="486" spans="1:12" x14ac:dyDescent="0.25">
      <c r="A486" s="6">
        <v>44223</v>
      </c>
      <c r="B486" s="3">
        <v>2.6816186864656252E-2</v>
      </c>
      <c r="C486" s="3">
        <v>6.3849146783587954E-2</v>
      </c>
      <c r="D486" s="2">
        <v>1.3697525210380479E-3</v>
      </c>
      <c r="E486" s="13">
        <v>75941.187173348837</v>
      </c>
      <c r="F486" s="13">
        <v>58647742.10280773</v>
      </c>
      <c r="G486" s="15">
        <v>2.0032550364296419E-2</v>
      </c>
      <c r="H486" s="12">
        <v>1307.5610449999999</v>
      </c>
      <c r="I486">
        <f t="shared" si="28"/>
        <v>1.3697525210380483E-3</v>
      </c>
      <c r="J486" s="20">
        <f t="shared" si="29"/>
        <v>5.6773213502921305E-2</v>
      </c>
      <c r="K486">
        <f t="shared" si="30"/>
        <v>0.94627682384687506</v>
      </c>
      <c r="L486" s="3">
        <f t="shared" si="31"/>
        <v>0.29876560481512232</v>
      </c>
    </row>
    <row r="487" spans="1:12" x14ac:dyDescent="0.25">
      <c r="A487" s="6">
        <v>44224</v>
      </c>
      <c r="B487" s="3">
        <v>2.5799348856730301E-2</v>
      </c>
      <c r="C487" s="3">
        <v>5.4480604632709408E-2</v>
      </c>
      <c r="D487" s="2">
        <v>1.1244512998758939E-3</v>
      </c>
      <c r="E487" s="13">
        <v>65032.063849851649</v>
      </c>
      <c r="F487" s="13">
        <v>59226369.550376393</v>
      </c>
      <c r="G487" s="15">
        <v>2.0032631494972031E-2</v>
      </c>
      <c r="H487" s="12">
        <v>1270.9289470000001</v>
      </c>
      <c r="I487">
        <f t="shared" si="28"/>
        <v>1.1244512998758937E-3</v>
      </c>
      <c r="J487" s="20">
        <f t="shared" si="29"/>
        <v>9.8661504573245296E-3</v>
      </c>
      <c r="K487">
        <f t="shared" si="30"/>
        <v>0.99023023946999655</v>
      </c>
      <c r="L487" s="3">
        <f t="shared" si="31"/>
        <v>0.29697118770135278</v>
      </c>
    </row>
    <row r="488" spans="1:12" x14ac:dyDescent="0.25">
      <c r="A488" s="6">
        <v>44225</v>
      </c>
      <c r="B488" s="3">
        <v>2.6104045948159751E-2</v>
      </c>
      <c r="C488" s="3">
        <v>5.7123476498804761E-2</v>
      </c>
      <c r="D488" s="2">
        <v>1.1929230841947391E-3</v>
      </c>
      <c r="E488" s="13">
        <v>68553.821847611776</v>
      </c>
      <c r="F488" s="13">
        <v>59284590.091374621</v>
      </c>
      <c r="G488" s="15">
        <v>2.0032700622645581E-2</v>
      </c>
      <c r="H488" s="12">
        <v>1335.058726</v>
      </c>
      <c r="I488">
        <f t="shared" si="28"/>
        <v>1.1929230841947387E-3</v>
      </c>
      <c r="J488" s="20">
        <f t="shared" si="29"/>
        <v>9.8301721750315707E-4</v>
      </c>
      <c r="K488">
        <f t="shared" si="30"/>
        <v>0.99901794815636757</v>
      </c>
      <c r="L488" s="3">
        <f t="shared" si="31"/>
        <v>0.29787246968315967</v>
      </c>
    </row>
    <row r="489" spans="1:12" x14ac:dyDescent="0.25">
      <c r="A489" s="6">
        <v>44226</v>
      </c>
      <c r="B489" s="3">
        <v>2.5391049683960842E-2</v>
      </c>
      <c r="C489" s="3">
        <v>5.0183974147141062E-2</v>
      </c>
      <c r="D489" s="2">
        <v>1.019379024726932E-3</v>
      </c>
      <c r="E489" s="13">
        <v>61163.281769536668</v>
      </c>
      <c r="F489" s="13">
        <v>60140677.261550494</v>
      </c>
      <c r="G489" s="15">
        <v>2.0032768955312402E-2</v>
      </c>
      <c r="H489" s="12">
        <v>1365.7193360000001</v>
      </c>
      <c r="I489">
        <f t="shared" si="28"/>
        <v>1.019379024726932E-3</v>
      </c>
      <c r="J489" s="20">
        <f t="shared" si="29"/>
        <v>1.444029837865779E-2</v>
      </c>
      <c r="K489">
        <f t="shared" si="30"/>
        <v>0.98576525557813788</v>
      </c>
      <c r="L489" s="3">
        <f t="shared" si="31"/>
        <v>0.29465171023163794</v>
      </c>
    </row>
    <row r="490" spans="1:12" x14ac:dyDescent="0.25">
      <c r="A490" s="6">
        <v>44227</v>
      </c>
      <c r="B490" s="3">
        <v>2.579023398990497E-2</v>
      </c>
      <c r="C490" s="3">
        <v>5.4000540801739903E-2</v>
      </c>
      <c r="D490" s="2">
        <v>1.114149266286626E-3</v>
      </c>
      <c r="E490" s="13">
        <v>66729.495970716016</v>
      </c>
      <c r="F490" s="13">
        <v>60969233.528319083</v>
      </c>
      <c r="G490" s="15">
        <v>2.0032838577629119E-2</v>
      </c>
      <c r="H490" s="12">
        <v>1363.6523159999999</v>
      </c>
      <c r="I490">
        <f t="shared" si="28"/>
        <v>1.1141492662866263E-3</v>
      </c>
      <c r="J490" s="20">
        <f t="shared" si="29"/>
        <v>1.3776969340820955E-2</v>
      </c>
      <c r="K490">
        <f t="shared" si="30"/>
        <v>0.98641025614363775</v>
      </c>
      <c r="L490" s="3">
        <f t="shared" si="31"/>
        <v>0.29176161822903751</v>
      </c>
    </row>
    <row r="491" spans="1:12" x14ac:dyDescent="0.25">
      <c r="A491" s="6">
        <v>44228</v>
      </c>
      <c r="B491" s="3">
        <v>2.566384930828074E-2</v>
      </c>
      <c r="C491" s="3">
        <v>5.2775602358133819E-2</v>
      </c>
      <c r="D491" s="2">
        <v>1.083540084858314E-3</v>
      </c>
      <c r="E491" s="13">
        <v>65562.765544164533</v>
      </c>
      <c r="F491" s="13">
        <v>61275656.600591913</v>
      </c>
      <c r="G491" s="15">
        <v>2.0032900762983089E-2</v>
      </c>
      <c r="H491" s="12">
        <v>1317.575</v>
      </c>
      <c r="I491">
        <f t="shared" si="28"/>
        <v>1.0835400848583138E-3</v>
      </c>
      <c r="J491" s="20">
        <f t="shared" si="29"/>
        <v>5.0258639405480476E-3</v>
      </c>
      <c r="K491">
        <f t="shared" si="30"/>
        <v>0.9949992690527959</v>
      </c>
      <c r="L491" s="3">
        <f t="shared" si="31"/>
        <v>0.29138613696041155</v>
      </c>
    </row>
    <row r="492" spans="1:12" x14ac:dyDescent="0.25">
      <c r="A492" s="6">
        <v>44229</v>
      </c>
      <c r="B492" s="3">
        <v>2.5265732208894168E-2</v>
      </c>
      <c r="C492" s="3">
        <v>4.8948365040646279E-2</v>
      </c>
      <c r="D492" s="2">
        <v>9.8937302654413277E-4</v>
      </c>
      <c r="E492" s="13">
        <v>61055.333089994747</v>
      </c>
      <c r="F492" s="13">
        <v>61529856.23130884</v>
      </c>
      <c r="G492" s="15">
        <v>2.0032972603838531E-2</v>
      </c>
      <c r="H492" s="12">
        <v>1369.1888550000001</v>
      </c>
      <c r="I492">
        <f t="shared" si="28"/>
        <v>9.8937302654413298E-4</v>
      </c>
      <c r="J492" s="20">
        <f t="shared" si="29"/>
        <v>4.1484603318713287E-3</v>
      </c>
      <c r="K492">
        <f t="shared" si="30"/>
        <v>0.99586867829235104</v>
      </c>
      <c r="L492" s="3">
        <f t="shared" si="31"/>
        <v>0.29117170011402316</v>
      </c>
    </row>
    <row r="493" spans="1:12" x14ac:dyDescent="0.25">
      <c r="A493" s="6">
        <v>44230</v>
      </c>
      <c r="B493" s="3">
        <v>2.506262768106423E-2</v>
      </c>
      <c r="C493" s="3">
        <v>4.6990152982233239E-2</v>
      </c>
      <c r="D493" s="2">
        <v>9.421573670959694E-4</v>
      </c>
      <c r="E493" s="13">
        <v>59678.403619985758</v>
      </c>
      <c r="F493" s="13">
        <v>62651292.42446772</v>
      </c>
      <c r="G493" s="15">
        <v>2.0033029746551981E-2</v>
      </c>
      <c r="H493" s="12">
        <v>1512.596176</v>
      </c>
      <c r="I493">
        <f t="shared" si="28"/>
        <v>9.421573670959694E-4</v>
      </c>
      <c r="J493" s="20">
        <f t="shared" si="29"/>
        <v>1.8225886778332034E-2</v>
      </c>
      <c r="K493">
        <f t="shared" si="30"/>
        <v>0.98210035021207454</v>
      </c>
      <c r="L493" s="3">
        <f t="shared" si="31"/>
        <v>0.28690198602092326</v>
      </c>
    </row>
    <row r="494" spans="1:12" x14ac:dyDescent="0.25">
      <c r="A494" s="6">
        <v>44231</v>
      </c>
      <c r="B494" s="3">
        <v>2.5013446631253541E-2</v>
      </c>
      <c r="C494" s="3">
        <v>4.6516398584425439E-2</v>
      </c>
      <c r="D494" s="2">
        <v>9.3082836277571471E-4</v>
      </c>
      <c r="E494" s="13">
        <v>59082.790173778652</v>
      </c>
      <c r="F494" s="13">
        <v>62662305.658444613</v>
      </c>
      <c r="G494" s="15">
        <v>2.0033087204876749E-2</v>
      </c>
      <c r="H494" s="12">
        <v>1641.6192450000001</v>
      </c>
      <c r="I494">
        <f t="shared" si="28"/>
        <v>9.3082836277571471E-4</v>
      </c>
      <c r="J494" s="20">
        <f t="shared" si="29"/>
        <v>1.7578622165159707E-4</v>
      </c>
      <c r="K494">
        <f t="shared" si="30"/>
        <v>0.99982424467371311</v>
      </c>
      <c r="L494" s="3">
        <f t="shared" si="31"/>
        <v>0.28778238983153348</v>
      </c>
    </row>
    <row r="495" spans="1:12" x14ac:dyDescent="0.25">
      <c r="A495" s="6">
        <v>44232</v>
      </c>
      <c r="B495" s="3">
        <v>2.5542435669842739E-2</v>
      </c>
      <c r="C495" s="3">
        <v>5.1621915632587528E-2</v>
      </c>
      <c r="D495" s="2">
        <v>1.054839567359533E-3</v>
      </c>
      <c r="E495" s="13">
        <v>70181.15731421161</v>
      </c>
      <c r="F495" s="13">
        <v>67110266.630162627</v>
      </c>
      <c r="G495" s="15">
        <v>2.0033148884482901E-2</v>
      </c>
      <c r="H495" s="12">
        <v>1634.150079</v>
      </c>
      <c r="I495">
        <f t="shared" si="28"/>
        <v>1.054839567359533E-3</v>
      </c>
      <c r="J495" s="20">
        <f t="shared" si="29"/>
        <v>7.0983040361819016E-2</v>
      </c>
      <c r="K495">
        <f t="shared" si="30"/>
        <v>0.93372160184923358</v>
      </c>
      <c r="L495" s="3">
        <f t="shared" si="31"/>
        <v>0.26976347358485958</v>
      </c>
    </row>
    <row r="496" spans="1:12" x14ac:dyDescent="0.25">
      <c r="A496" s="6">
        <v>44233</v>
      </c>
      <c r="B496" s="3">
        <v>2.5771050851131329E-2</v>
      </c>
      <c r="C496" s="3">
        <v>5.3804422544481742E-2</v>
      </c>
      <c r="D496" s="2">
        <v>1.109277207527677E-3</v>
      </c>
      <c r="E496" s="13">
        <v>74295.947864246758</v>
      </c>
      <c r="F496" s="13">
        <v>68099478.634773359</v>
      </c>
      <c r="G496" s="15">
        <v>2.0033221785373971E-2</v>
      </c>
      <c r="H496" s="12">
        <v>1717.0448100000001</v>
      </c>
      <c r="I496">
        <f t="shared" si="28"/>
        <v>1.1092772075276768E-3</v>
      </c>
      <c r="J496" s="20">
        <f t="shared" si="29"/>
        <v>1.4740099455455402E-2</v>
      </c>
      <c r="K496">
        <f t="shared" si="30"/>
        <v>0.9854740150080149</v>
      </c>
      <c r="L496" s="3">
        <f t="shared" si="31"/>
        <v>0.2669541706237078</v>
      </c>
    </row>
    <row r="497" spans="1:12" x14ac:dyDescent="0.25">
      <c r="A497" s="6">
        <v>44234</v>
      </c>
      <c r="B497" s="3">
        <v>2.6237686949087041E-2</v>
      </c>
      <c r="C497" s="3">
        <v>5.8306876037175631E-2</v>
      </c>
      <c r="D497" s="2">
        <v>1.223870048354111E-3</v>
      </c>
      <c r="E497" s="13">
        <v>79616.291837366516</v>
      </c>
      <c r="F497" s="13">
        <v>67365226.307927519</v>
      </c>
      <c r="G497" s="15">
        <v>2.00332941028281E-2</v>
      </c>
      <c r="H497" s="12">
        <v>1666.0645</v>
      </c>
      <c r="I497">
        <f t="shared" si="28"/>
        <v>1.2238700483541112E-3</v>
      </c>
      <c r="J497" s="20">
        <f t="shared" si="29"/>
        <v>-1.0782055040152838E-2</v>
      </c>
      <c r="K497">
        <f t="shared" si="30"/>
        <v>1.0108995748561662</v>
      </c>
      <c r="L497" s="3">
        <f t="shared" si="31"/>
        <v>0.27108772763794076</v>
      </c>
    </row>
    <row r="498" spans="1:12" x14ac:dyDescent="0.25">
      <c r="A498" s="6">
        <v>44235</v>
      </c>
      <c r="B498" s="3">
        <v>2.648564869119575E-2</v>
      </c>
      <c r="C498" s="3">
        <v>6.067085394979066E-2</v>
      </c>
      <c r="D498" s="2">
        <v>1.2855255388072009E-3</v>
      </c>
      <c r="E498" s="13">
        <v>82410.483064767977</v>
      </c>
      <c r="F498" s="13">
        <v>66971168.746439889</v>
      </c>
      <c r="G498" s="15">
        <v>2.003336638691321E-2</v>
      </c>
      <c r="H498" s="12">
        <v>1612.3339020000001</v>
      </c>
      <c r="I498">
        <f t="shared" si="28"/>
        <v>1.2855255388072011E-3</v>
      </c>
      <c r="J498" s="20">
        <f t="shared" si="29"/>
        <v>-5.8495693265601112E-3</v>
      </c>
      <c r="K498">
        <f t="shared" si="30"/>
        <v>1.0058839881230022</v>
      </c>
      <c r="L498" s="3">
        <f t="shared" si="31"/>
        <v>0.27396833014646121</v>
      </c>
    </row>
    <row r="499" spans="1:12" x14ac:dyDescent="0.25">
      <c r="A499" s="6">
        <v>44236</v>
      </c>
      <c r="B499" s="3">
        <v>2.728663031653418E-2</v>
      </c>
      <c r="C499" s="3">
        <v>6.8542494301667437E-2</v>
      </c>
      <c r="D499" s="2">
        <v>1.4962349623862E-3</v>
      </c>
      <c r="E499" s="13">
        <v>92335.253878701391</v>
      </c>
      <c r="F499" s="13">
        <v>66605545.713998139</v>
      </c>
      <c r="G499" s="15">
        <v>2.0033455054821681E-2</v>
      </c>
      <c r="H499" s="12">
        <v>1742.433125</v>
      </c>
      <c r="I499">
        <f t="shared" si="28"/>
        <v>1.4962349623862002E-3</v>
      </c>
      <c r="J499" s="20">
        <f t="shared" si="29"/>
        <v>-5.4594094635863621E-3</v>
      </c>
      <c r="K499">
        <f t="shared" si="30"/>
        <v>1.0054893782270282</v>
      </c>
      <c r="L499" s="3">
        <f t="shared" si="31"/>
        <v>0.27696848089524867</v>
      </c>
    </row>
    <row r="500" spans="1:12" x14ac:dyDescent="0.25">
      <c r="A500" s="6">
        <v>44237</v>
      </c>
      <c r="B500" s="3">
        <v>2.8393463649407459E-2</v>
      </c>
      <c r="C500" s="3">
        <v>7.8970581899826114E-2</v>
      </c>
      <c r="D500" s="2">
        <v>1.793798677236214E-3</v>
      </c>
      <c r="E500" s="13">
        <v>107875.5721173186</v>
      </c>
      <c r="F500" s="13">
        <v>67302377.222699806</v>
      </c>
      <c r="G500" s="15">
        <v>2.003356342342192E-2</v>
      </c>
      <c r="H500" s="12">
        <v>1774.628125</v>
      </c>
      <c r="I500">
        <f t="shared" si="28"/>
        <v>1.793798677236214E-3</v>
      </c>
      <c r="J500" s="20">
        <f t="shared" si="29"/>
        <v>1.0462064400670767E-2</v>
      </c>
      <c r="K500">
        <f t="shared" si="30"/>
        <v>0.98964625712408505</v>
      </c>
      <c r="L500" s="3">
        <f t="shared" si="31"/>
        <v>0.27589461913656271</v>
      </c>
    </row>
    <row r="501" spans="1:12" x14ac:dyDescent="0.25">
      <c r="A501" s="6">
        <v>44238</v>
      </c>
      <c r="B501" s="3">
        <v>2.8893277097485279E-2</v>
      </c>
      <c r="C501" s="3">
        <v>8.3762738843761148E-2</v>
      </c>
      <c r="D501" s="2">
        <v>1.936144019085668E-3</v>
      </c>
      <c r="E501" s="13">
        <v>114997.98557479191</v>
      </c>
      <c r="F501" s="13">
        <v>67653446.290378317</v>
      </c>
      <c r="G501" s="15">
        <v>2.003367812175564E-2</v>
      </c>
      <c r="H501" s="12">
        <v>1748.998026</v>
      </c>
      <c r="I501">
        <f t="shared" si="28"/>
        <v>1.9361440190856676E-3</v>
      </c>
      <c r="J501" s="20">
        <f t="shared" si="29"/>
        <v>5.2162952062873025E-3</v>
      </c>
      <c r="K501">
        <f t="shared" si="30"/>
        <v>0.99481077333190582</v>
      </c>
      <c r="L501" s="3">
        <f t="shared" si="31"/>
        <v>0.27639908344044123</v>
      </c>
    </row>
    <row r="502" spans="1:12" x14ac:dyDescent="0.25">
      <c r="A502" s="6">
        <v>44239</v>
      </c>
      <c r="B502" s="3">
        <v>2.884534679695655E-2</v>
      </c>
      <c r="C502" s="3">
        <v>8.3309315702946363E-2</v>
      </c>
      <c r="D502" s="2">
        <v>1.9224688822949011E-3</v>
      </c>
      <c r="E502" s="13">
        <v>111415.5687241478</v>
      </c>
      <c r="F502" s="13">
        <v>65887291.910137981</v>
      </c>
      <c r="G502" s="15">
        <v>2.0033800037659751E-2</v>
      </c>
      <c r="H502" s="12">
        <v>1779.2026089999999</v>
      </c>
      <c r="I502">
        <f t="shared" si="28"/>
        <v>1.9224688822949009E-3</v>
      </c>
      <c r="J502" s="20">
        <f t="shared" si="29"/>
        <v>-2.6105904090380716E-2</v>
      </c>
      <c r="K502">
        <f t="shared" si="30"/>
        <v>1.0268056908857197</v>
      </c>
      <c r="L502" s="3">
        <f t="shared" si="31"/>
        <v>0.28573062071453686</v>
      </c>
    </row>
    <row r="503" spans="1:12" x14ac:dyDescent="0.25">
      <c r="A503" s="6">
        <v>44240</v>
      </c>
      <c r="B503" s="3">
        <v>2.874767950456256E-2</v>
      </c>
      <c r="C503" s="3">
        <v>8.2350912173850654E-2</v>
      </c>
      <c r="D503" s="2">
        <v>1.893918104065791E-3</v>
      </c>
      <c r="E503" s="13">
        <v>108371.49587235251</v>
      </c>
      <c r="F503" s="13">
        <v>64833587.147687003</v>
      </c>
      <c r="G503" s="15">
        <v>2.0033919965504798E-2</v>
      </c>
      <c r="H503" s="12">
        <v>1829.7414289999999</v>
      </c>
      <c r="I503">
        <f t="shared" si="28"/>
        <v>1.8939181040657904E-3</v>
      </c>
      <c r="J503" s="20">
        <f t="shared" si="29"/>
        <v>-1.5992534097289957E-2</v>
      </c>
      <c r="K503">
        <f t="shared" si="30"/>
        <v>1.016252451989903</v>
      </c>
      <c r="L503" s="3">
        <f t="shared" si="31"/>
        <v>0.29226836201381085</v>
      </c>
    </row>
    <row r="504" spans="1:12" x14ac:dyDescent="0.25">
      <c r="A504" s="6">
        <v>44241</v>
      </c>
      <c r="B504" s="3">
        <v>2.8587038707634439E-2</v>
      </c>
      <c r="C504" s="3">
        <v>8.0814082801565698E-2</v>
      </c>
      <c r="D504" s="2">
        <v>1.848188250536266E-3</v>
      </c>
      <c r="E504" s="13">
        <v>108666.2763638723</v>
      </c>
      <c r="F504" s="13">
        <v>66246607.144564793</v>
      </c>
      <c r="G504" s="15">
        <v>2.0034038582219051E-2</v>
      </c>
      <c r="H504" s="12">
        <v>1817.9726000000001</v>
      </c>
      <c r="I504">
        <f t="shared" si="28"/>
        <v>1.8481882505362668E-3</v>
      </c>
      <c r="J504" s="20">
        <f t="shared" si="29"/>
        <v>2.1794567585147195E-2</v>
      </c>
      <c r="K504">
        <f t="shared" si="30"/>
        <v>0.97867030391768939</v>
      </c>
      <c r="L504" s="3">
        <f t="shared" si="31"/>
        <v>0.28788255492811782</v>
      </c>
    </row>
    <row r="505" spans="1:12" x14ac:dyDescent="0.25">
      <c r="A505" s="6">
        <v>44242</v>
      </c>
      <c r="B505" s="3">
        <v>2.7699004135202671E-2</v>
      </c>
      <c r="C505" s="3">
        <v>7.2319732053187577E-2</v>
      </c>
      <c r="D505" s="2">
        <v>1.602547645758394E-3</v>
      </c>
      <c r="E505" s="13">
        <v>96164.936488981577</v>
      </c>
      <c r="F505" s="13">
        <v>65539692.173733316</v>
      </c>
      <c r="G505" s="15">
        <v>2.0034139045516319E-2</v>
      </c>
      <c r="H505" s="12">
        <v>1746.5823210000001</v>
      </c>
      <c r="I505">
        <f t="shared" si="28"/>
        <v>1.6025476457583938E-3</v>
      </c>
      <c r="J505" s="20">
        <f t="shared" si="29"/>
        <v>-1.0670961145056501E-2</v>
      </c>
      <c r="K505">
        <f t="shared" si="30"/>
        <v>1.0107860587589819</v>
      </c>
      <c r="L505" s="3">
        <f t="shared" si="31"/>
        <v>0.29259022072701674</v>
      </c>
    </row>
    <row r="506" spans="1:12" x14ac:dyDescent="0.25">
      <c r="A506" s="6">
        <v>44243</v>
      </c>
      <c r="B506" s="3">
        <v>2.7835131851493101E-2</v>
      </c>
      <c r="C506" s="3">
        <v>7.3616230888442241E-2</v>
      </c>
      <c r="D506" s="2">
        <v>1.639293994551799E-3</v>
      </c>
      <c r="E506" s="13">
        <v>97941.53775149156</v>
      </c>
      <c r="F506" s="13">
        <v>65572653.836850122</v>
      </c>
      <c r="G506" s="15">
        <v>2.003425095347755E-2</v>
      </c>
      <c r="H506" s="12">
        <v>1789.905</v>
      </c>
      <c r="I506">
        <f t="shared" si="28"/>
        <v>1.6392939945517994E-3</v>
      </c>
      <c r="J506" s="20">
        <f t="shared" si="29"/>
        <v>5.0292673071195004E-4</v>
      </c>
      <c r="K506">
        <f t="shared" si="30"/>
        <v>0.99949732607744057</v>
      </c>
      <c r="L506" s="3">
        <f t="shared" si="31"/>
        <v>0.29408243724761318</v>
      </c>
    </row>
    <row r="507" spans="1:12" x14ac:dyDescent="0.25">
      <c r="A507" s="6">
        <v>44244</v>
      </c>
      <c r="B507" s="3">
        <v>2.7671113762857091E-2</v>
      </c>
      <c r="C507" s="3">
        <v>7.2107564410770167E-2</v>
      </c>
      <c r="D507" s="2">
        <v>1.5962372943783729E-3</v>
      </c>
      <c r="E507" s="13">
        <v>97915.335711260574</v>
      </c>
      <c r="F507" s="13">
        <v>67050365.994493477</v>
      </c>
      <c r="G507" s="15">
        <v>2.0034354577588231E-2</v>
      </c>
      <c r="H507" s="12">
        <v>1777.33</v>
      </c>
      <c r="I507">
        <f t="shared" si="28"/>
        <v>1.5962372943783732E-3</v>
      </c>
      <c r="J507" s="20">
        <f t="shared" si="29"/>
        <v>2.2535494160721647E-2</v>
      </c>
      <c r="K507">
        <f t="shared" si="30"/>
        <v>0.97796116194556315</v>
      </c>
      <c r="L507" s="3">
        <f t="shared" si="31"/>
        <v>0.28919743933283731</v>
      </c>
    </row>
    <row r="508" spans="1:12" x14ac:dyDescent="0.25">
      <c r="A508" s="6">
        <v>44245</v>
      </c>
      <c r="B508" s="3">
        <v>2.8075025638498188E-2</v>
      </c>
      <c r="C508" s="3">
        <v>7.5945265740187881E-2</v>
      </c>
      <c r="D508" s="2">
        <v>1.7057322262226671E-3</v>
      </c>
      <c r="E508" s="13">
        <v>105159.2087535302</v>
      </c>
      <c r="F508" s="13">
        <v>68265346.415557936</v>
      </c>
      <c r="G508" s="15">
        <v>2.0034450621450831E-2</v>
      </c>
      <c r="H508" s="12">
        <v>1856.048333</v>
      </c>
      <c r="I508">
        <f t="shared" si="28"/>
        <v>1.7057322262226664E-3</v>
      </c>
      <c r="J508" s="20">
        <f t="shared" si="29"/>
        <v>1.812041445328183E-2</v>
      </c>
      <c r="K508">
        <f t="shared" si="30"/>
        <v>0.98220209103359124</v>
      </c>
      <c r="L508" s="3">
        <f t="shared" si="31"/>
        <v>0.28575606186049562</v>
      </c>
    </row>
    <row r="509" spans="1:12" x14ac:dyDescent="0.25">
      <c r="A509" s="6">
        <v>44246</v>
      </c>
      <c r="B509" s="3">
        <v>2.827947348317246E-2</v>
      </c>
      <c r="C509" s="3">
        <v>7.7869494170543133E-2</v>
      </c>
      <c r="D509" s="2">
        <v>1.7616866364351411E-3</v>
      </c>
      <c r="E509" s="13">
        <v>106695.4970833433</v>
      </c>
      <c r="F509" s="13">
        <v>67511835.429458022</v>
      </c>
      <c r="G509" s="15">
        <v>2.003455531748885E-2</v>
      </c>
      <c r="H509" s="12">
        <v>1929.11</v>
      </c>
      <c r="I509">
        <f t="shared" si="28"/>
        <v>1.7616866364351417E-3</v>
      </c>
      <c r="J509" s="20">
        <f t="shared" si="29"/>
        <v>-1.103797205558732E-2</v>
      </c>
      <c r="K509">
        <f t="shared" si="30"/>
        <v>1.0111611687240714</v>
      </c>
      <c r="L509" s="3">
        <f t="shared" si="31"/>
        <v>0.29070712011728195</v>
      </c>
    </row>
    <row r="510" spans="1:12" x14ac:dyDescent="0.25">
      <c r="A510" s="6">
        <v>44247</v>
      </c>
      <c r="B510" s="3">
        <v>2.8451255889175301E-2</v>
      </c>
      <c r="C510" s="3">
        <v>7.9513690543396451E-2</v>
      </c>
      <c r="D510" s="2">
        <v>1.8098114850742971E-3</v>
      </c>
      <c r="E510" s="13">
        <v>106708.689053031</v>
      </c>
      <c r="F510" s="13">
        <v>66116964.256028138</v>
      </c>
      <c r="G510" s="15">
        <v>2.0034671209129769E-2</v>
      </c>
      <c r="H510" s="12">
        <v>1985.6832429999999</v>
      </c>
      <c r="I510">
        <f t="shared" si="28"/>
        <v>1.8098114850742964E-3</v>
      </c>
      <c r="J510" s="20">
        <f t="shared" si="29"/>
        <v>-2.0661135407692544E-2</v>
      </c>
      <c r="K510">
        <f t="shared" si="30"/>
        <v>1.0210970238746664</v>
      </c>
      <c r="L510" s="3">
        <f t="shared" si="31"/>
        <v>0.29864998665600606</v>
      </c>
    </row>
    <row r="511" spans="1:12" x14ac:dyDescent="0.25">
      <c r="A511" s="6">
        <v>44248</v>
      </c>
      <c r="B511" s="3">
        <v>2.8705971778579541E-2</v>
      </c>
      <c r="C511" s="3">
        <v>8.1951390548243061E-2</v>
      </c>
      <c r="D511" s="2">
        <v>1.8819954434345729E-3</v>
      </c>
      <c r="E511" s="13">
        <v>109595.8581451713</v>
      </c>
      <c r="F511" s="13">
        <v>65879743.881000057</v>
      </c>
      <c r="G511" s="15">
        <v>2.0034785193556209E-2</v>
      </c>
      <c r="H511" s="12">
        <v>1926.1627080000001</v>
      </c>
      <c r="I511">
        <f t="shared" si="28"/>
        <v>1.8819954434345723E-3</v>
      </c>
      <c r="J511" s="20">
        <f t="shared" si="29"/>
        <v>-3.5878896996764942E-3</v>
      </c>
      <c r="K511">
        <f t="shared" si="30"/>
        <v>1.0036008090052169</v>
      </c>
      <c r="L511" s="3">
        <f t="shared" si="31"/>
        <v>0.30160736366079949</v>
      </c>
    </row>
    <row r="512" spans="1:12" x14ac:dyDescent="0.25">
      <c r="A512" s="6">
        <v>44249</v>
      </c>
      <c r="B512" s="3">
        <v>2.8859829471504731E-2</v>
      </c>
      <c r="C512" s="3">
        <v>8.3424868274377686E-2</v>
      </c>
      <c r="D512" s="2">
        <v>1.9261019776650281E-3</v>
      </c>
      <c r="E512" s="13">
        <v>111034.48940006791</v>
      </c>
      <c r="F512" s="13">
        <v>65564620.980726518</v>
      </c>
      <c r="G512" s="15">
        <v>2.0034920190146559E-2</v>
      </c>
      <c r="H512" s="12">
        <v>1702.561678</v>
      </c>
      <c r="I512">
        <f t="shared" si="28"/>
        <v>1.9261019776650283E-3</v>
      </c>
      <c r="J512" s="20">
        <f t="shared" si="29"/>
        <v>-4.7833048780935306E-3</v>
      </c>
      <c r="K512">
        <f t="shared" si="30"/>
        <v>1.0048062948517031</v>
      </c>
      <c r="L512" s="3">
        <f t="shared" si="31"/>
        <v>0.30498307955766318</v>
      </c>
    </row>
    <row r="513" spans="1:12" x14ac:dyDescent="0.25">
      <c r="A513" s="6">
        <v>44250</v>
      </c>
      <c r="B513" s="3">
        <v>2.9166095453204428E-2</v>
      </c>
      <c r="C513" s="3">
        <v>8.6359277423520606E-2</v>
      </c>
      <c r="D513" s="2">
        <v>2.0150103428833309E-3</v>
      </c>
      <c r="E513" s="13">
        <v>112285.0511691657</v>
      </c>
      <c r="F513" s="13">
        <v>64064052.699100487</v>
      </c>
      <c r="G513" s="15">
        <v>2.0035030824580469E-2</v>
      </c>
      <c r="H513" s="12">
        <v>1516.7728239999999</v>
      </c>
      <c r="I513">
        <f t="shared" si="28"/>
        <v>2.0150103428833318E-3</v>
      </c>
      <c r="J513" s="20">
        <f t="shared" si="29"/>
        <v>-2.2886859699336015E-2</v>
      </c>
      <c r="K513">
        <f t="shared" si="30"/>
        <v>1.0234229371762349</v>
      </c>
      <c r="L513" s="3">
        <f t="shared" si="31"/>
        <v>0.31414168941284032</v>
      </c>
    </row>
    <row r="514" spans="1:12" x14ac:dyDescent="0.25">
      <c r="A514" s="6">
        <v>44251</v>
      </c>
      <c r="B514" s="3">
        <v>2.9413895916956621E-2</v>
      </c>
      <c r="C514" s="3">
        <v>8.8732440241821364E-2</v>
      </c>
      <c r="D514" s="2">
        <v>2.0879734093844061E-3</v>
      </c>
      <c r="E514" s="13">
        <v>112994.0839950527</v>
      </c>
      <c r="F514" s="13">
        <v>62726334.083095223</v>
      </c>
      <c r="G514" s="15">
        <v>2.0035143731487261E-2</v>
      </c>
      <c r="H514" s="12">
        <v>1566.789</v>
      </c>
      <c r="I514">
        <f t="shared" ref="I514:I544" si="32">B514*C514*(1-20%)</f>
        <v>2.0879734093844056E-3</v>
      </c>
      <c r="J514" s="20">
        <f t="shared" si="29"/>
        <v>-2.0880955225988207E-2</v>
      </c>
      <c r="K514">
        <f t="shared" si="30"/>
        <v>1.0213262680747954</v>
      </c>
      <c r="L514" s="3">
        <f t="shared" si="31"/>
        <v>0.32292913270411205</v>
      </c>
    </row>
    <row r="515" spans="1:12" x14ac:dyDescent="0.25">
      <c r="A515" s="6">
        <v>44252</v>
      </c>
      <c r="B515" s="3">
        <v>2.985788653426551E-2</v>
      </c>
      <c r="C515" s="3">
        <v>9.2962991413353138E-2</v>
      </c>
      <c r="D515" s="2">
        <v>2.2205427596046381E-3</v>
      </c>
      <c r="E515" s="13">
        <v>116848.7781976641</v>
      </c>
      <c r="F515" s="13">
        <v>61891695.110354587</v>
      </c>
      <c r="G515" s="15">
        <v>2.0035288347283148E-2</v>
      </c>
      <c r="H515" s="12">
        <v>1612.4332429999999</v>
      </c>
      <c r="I515">
        <f t="shared" si="32"/>
        <v>2.2205427596046377E-3</v>
      </c>
      <c r="J515" s="20">
        <f t="shared" si="29"/>
        <v>-1.3306037805986937E-2</v>
      </c>
      <c r="K515">
        <f t="shared" si="30"/>
        <v>1.0134854760602767</v>
      </c>
      <c r="L515" s="3">
        <f t="shared" si="31"/>
        <v>0.32950452855196394</v>
      </c>
    </row>
    <row r="516" spans="1:12" x14ac:dyDescent="0.25">
      <c r="A516" s="6">
        <v>44253</v>
      </c>
      <c r="B516" s="3">
        <v>3.0329969250272041E-2</v>
      </c>
      <c r="C516" s="3">
        <v>9.7511764826526348E-2</v>
      </c>
      <c r="D516" s="2">
        <v>2.3660230629826422E-3</v>
      </c>
      <c r="E516" s="13">
        <v>121281.0847686757</v>
      </c>
      <c r="F516" s="13">
        <v>61288518.329501092</v>
      </c>
      <c r="G516" s="15">
        <v>2.003542532905913E-2</v>
      </c>
      <c r="H516" s="12">
        <v>1486.230845</v>
      </c>
      <c r="I516">
        <f t="shared" si="32"/>
        <v>2.3660230629826426E-3</v>
      </c>
      <c r="J516" s="20">
        <f t="shared" ref="J516:J544" si="33">(F516/F515)-1</f>
        <v>-9.7456820301660141E-3</v>
      </c>
      <c r="K516">
        <f t="shared" ref="K516:K544" si="34">1/(1+J516)</f>
        <v>1.0098415950865491</v>
      </c>
      <c r="L516" s="3">
        <f t="shared" ref="L516:L544" si="35">K516*L515+I516</f>
        <v>0.33511340176413928</v>
      </c>
    </row>
    <row r="517" spans="1:12" x14ac:dyDescent="0.25">
      <c r="A517" s="6">
        <v>44254</v>
      </c>
      <c r="B517" s="3">
        <v>3.1481083595455858E-2</v>
      </c>
      <c r="C517" s="3">
        <v>0.1084511357586504</v>
      </c>
      <c r="D517" s="2">
        <v>2.7313274166721651E-3</v>
      </c>
      <c r="E517" s="13">
        <v>126789.5884472804</v>
      </c>
      <c r="F517" s="13">
        <v>57541345.7177402</v>
      </c>
      <c r="G517" s="15">
        <v>2.0035589912692209E-2</v>
      </c>
      <c r="H517" s="12">
        <v>1462.3251519999999</v>
      </c>
      <c r="I517">
        <f t="shared" si="32"/>
        <v>2.7313274166721642E-3</v>
      </c>
      <c r="J517" s="20">
        <f t="shared" si="33"/>
        <v>-6.1139879277473108E-2</v>
      </c>
      <c r="K517">
        <f t="shared" si="34"/>
        <v>1.0651213934088724</v>
      </c>
      <c r="L517" s="3">
        <f t="shared" si="35"/>
        <v>0.35966778085367945</v>
      </c>
    </row>
    <row r="518" spans="1:12" x14ac:dyDescent="0.25">
      <c r="A518" s="6">
        <v>44255</v>
      </c>
      <c r="B518" s="3">
        <v>3.1728955448077342E-2</v>
      </c>
      <c r="C518" s="3">
        <v>0.11080741127454161</v>
      </c>
      <c r="D518" s="2">
        <v>2.812642732517372E-3</v>
      </c>
      <c r="E518" s="13">
        <v>130390.37874966529</v>
      </c>
      <c r="F518" s="13">
        <v>57905982.825580373</v>
      </c>
      <c r="G518" s="15">
        <v>2.0035777595274008E-2</v>
      </c>
      <c r="H518" s="12">
        <v>1379.4013070000001</v>
      </c>
      <c r="I518">
        <f t="shared" si="32"/>
        <v>2.8126427325173712E-3</v>
      </c>
      <c r="J518" s="20">
        <f t="shared" si="33"/>
        <v>6.3369582913275213E-3</v>
      </c>
      <c r="K518">
        <f t="shared" si="34"/>
        <v>0.99370294587800179</v>
      </c>
      <c r="L518" s="3">
        <f t="shared" si="35"/>
        <v>0.36021557610422222</v>
      </c>
    </row>
    <row r="519" spans="1:12" x14ac:dyDescent="0.25">
      <c r="A519" s="6">
        <v>44256</v>
      </c>
      <c r="B519" s="3">
        <v>3.1492629811135431E-2</v>
      </c>
      <c r="C519" s="3">
        <v>0.1085756061397052</v>
      </c>
      <c r="D519" s="2">
        <v>2.7354650965419028E-3</v>
      </c>
      <c r="E519" s="13">
        <v>129487.7546103612</v>
      </c>
      <c r="F519" s="13">
        <v>58709828.917344414</v>
      </c>
      <c r="G519" s="15">
        <v>2.0035942946339012E-2</v>
      </c>
      <c r="H519" s="12">
        <v>1469.2740470000001</v>
      </c>
      <c r="I519">
        <f t="shared" si="32"/>
        <v>2.7354650965419032E-3</v>
      </c>
      <c r="J519" s="20">
        <f t="shared" si="33"/>
        <v>1.3881917766344065E-2</v>
      </c>
      <c r="K519">
        <f t="shared" si="34"/>
        <v>0.98630815135067507</v>
      </c>
      <c r="L519" s="3">
        <f t="shared" si="35"/>
        <v>0.35801902405161573</v>
      </c>
    </row>
    <row r="520" spans="1:12" x14ac:dyDescent="0.25">
      <c r="A520" s="6">
        <v>44257</v>
      </c>
      <c r="B520" s="3">
        <v>3.1467931214332417E-2</v>
      </c>
      <c r="C520" s="3">
        <v>0.10834741193524081</v>
      </c>
      <c r="D520" s="2">
        <v>2.727575124823277E-3</v>
      </c>
      <c r="E520" s="13">
        <v>132334.50791418561</v>
      </c>
      <c r="F520" s="13">
        <v>60160600.444702953</v>
      </c>
      <c r="G520" s="15">
        <v>2.0036117473850291E-2</v>
      </c>
      <c r="H520" s="12">
        <v>1555.403714</v>
      </c>
      <c r="I520">
        <f t="shared" si="32"/>
        <v>2.7275751248232779E-3</v>
      </c>
      <c r="J520" s="20">
        <f t="shared" si="33"/>
        <v>2.4710879832421817E-2</v>
      </c>
      <c r="K520">
        <f t="shared" si="34"/>
        <v>0.9758850224792549</v>
      </c>
      <c r="L520" s="3">
        <f t="shared" si="35"/>
        <v>0.35211297845943523</v>
      </c>
    </row>
    <row r="521" spans="1:12" x14ac:dyDescent="0.25">
      <c r="A521" s="6">
        <v>44258</v>
      </c>
      <c r="B521" s="3">
        <v>3.08881530553906E-2</v>
      </c>
      <c r="C521" s="3">
        <v>0.1027967199543052</v>
      </c>
      <c r="D521" s="2">
        <v>2.5401606556325639E-3</v>
      </c>
      <c r="E521" s="13">
        <v>131645.4117830075</v>
      </c>
      <c r="F521" s="13">
        <v>63037239.341951847</v>
      </c>
      <c r="G521" s="15">
        <v>2.0036278718134438E-2</v>
      </c>
      <c r="H521" s="12">
        <v>1567.715778</v>
      </c>
      <c r="I521">
        <f t="shared" si="32"/>
        <v>2.5401606556325635E-3</v>
      </c>
      <c r="J521" s="20">
        <f t="shared" si="33"/>
        <v>4.7815993789705802E-2</v>
      </c>
      <c r="K521">
        <f t="shared" si="34"/>
        <v>0.95436603938753928</v>
      </c>
      <c r="L521" s="3">
        <f t="shared" si="35"/>
        <v>0.33858482932491368</v>
      </c>
    </row>
    <row r="522" spans="1:12" x14ac:dyDescent="0.25">
      <c r="A522" s="6">
        <v>44259</v>
      </c>
      <c r="B522" s="3">
        <v>3.0724338812620312E-2</v>
      </c>
      <c r="C522" s="3">
        <v>0.1012328112094027</v>
      </c>
      <c r="D522" s="2">
        <v>2.4882489524413721E-3</v>
      </c>
      <c r="E522" s="13">
        <v>128496.429588566</v>
      </c>
      <c r="F522" s="13">
        <v>62477986.175396957</v>
      </c>
      <c r="G522" s="15">
        <v>2.0036436815503239E-2</v>
      </c>
      <c r="H522" s="12">
        <v>1561.823222</v>
      </c>
      <c r="I522">
        <f t="shared" si="32"/>
        <v>2.4882489524413725E-3</v>
      </c>
      <c r="J522" s="20">
        <f t="shared" si="33"/>
        <v>-8.8717902686246131E-3</v>
      </c>
      <c r="K522">
        <f t="shared" si="34"/>
        <v>1.0089512034684485</v>
      </c>
      <c r="L522" s="3">
        <f t="shared" si="35"/>
        <v>0.34410381997597228</v>
      </c>
    </row>
    <row r="523" spans="1:12" x14ac:dyDescent="0.25">
      <c r="A523" s="6">
        <v>44260</v>
      </c>
      <c r="B523" s="3">
        <v>3.0682919943426559E-2</v>
      </c>
      <c r="C523" s="3">
        <v>0.1008485621878959</v>
      </c>
      <c r="D523" s="2">
        <v>2.4754626880167069E-3</v>
      </c>
      <c r="E523" s="13">
        <v>129082.62243447339</v>
      </c>
      <c r="F523" s="13">
        <v>63012559.358793393</v>
      </c>
      <c r="G523" s="15">
        <v>2.003658795039354E-2</v>
      </c>
      <c r="H523" s="12">
        <v>1498.239714</v>
      </c>
      <c r="I523">
        <f t="shared" si="32"/>
        <v>2.4754626880167077E-3</v>
      </c>
      <c r="J523" s="20">
        <f t="shared" si="33"/>
        <v>8.5561846038972877E-3</v>
      </c>
      <c r="K523">
        <f t="shared" si="34"/>
        <v>0.9915164026213793</v>
      </c>
      <c r="L523" s="3">
        <f t="shared" si="35"/>
        <v>0.34366004439886744</v>
      </c>
    </row>
    <row r="524" spans="1:12" x14ac:dyDescent="0.25">
      <c r="A524" s="6">
        <v>44261</v>
      </c>
      <c r="B524" s="3">
        <v>3.042971392433302E-2</v>
      </c>
      <c r="C524" s="3">
        <v>9.8422018225752764E-2</v>
      </c>
      <c r="D524" s="2">
        <v>2.3959630867721178E-3</v>
      </c>
      <c r="E524" s="13">
        <v>126764.55895816789</v>
      </c>
      <c r="F524" s="13">
        <v>63402061.51401519</v>
      </c>
      <c r="G524" s="15">
        <v>2.0036745462722369E-2</v>
      </c>
      <c r="H524" s="12">
        <v>1554.5806</v>
      </c>
      <c r="I524">
        <f t="shared" si="32"/>
        <v>2.3959630867721182E-3</v>
      </c>
      <c r="J524" s="20">
        <f t="shared" si="33"/>
        <v>6.1813416116613951E-3</v>
      </c>
      <c r="K524">
        <f t="shared" si="34"/>
        <v>0.99385663264063273</v>
      </c>
      <c r="L524" s="3">
        <f t="shared" si="35"/>
        <v>0.34394477758616082</v>
      </c>
    </row>
    <row r="525" spans="1:12" x14ac:dyDescent="0.25">
      <c r="A525" s="6">
        <v>44262</v>
      </c>
      <c r="B525" s="3">
        <v>2.9416993382306179E-2</v>
      </c>
      <c r="C525" s="3">
        <v>8.8864520061276625E-2</v>
      </c>
      <c r="D525" s="2">
        <v>2.0913015988515112E-3</v>
      </c>
      <c r="E525" s="13">
        <v>121340.0322464209</v>
      </c>
      <c r="F525" s="13">
        <v>67472836.870279118</v>
      </c>
      <c r="G525" s="15">
        <v>2.0036881270176599E-2</v>
      </c>
      <c r="H525" s="12">
        <v>1654.998654</v>
      </c>
      <c r="I525">
        <f t="shared" si="32"/>
        <v>2.0913015988515116E-3</v>
      </c>
      <c r="J525" s="20">
        <f t="shared" si="33"/>
        <v>6.4205725477302966E-2</v>
      </c>
      <c r="K525">
        <f t="shared" si="34"/>
        <v>0.93966793831286122</v>
      </c>
      <c r="L525" s="3">
        <f t="shared" si="35"/>
        <v>0.32528518164671483</v>
      </c>
    </row>
    <row r="526" spans="1:12" x14ac:dyDescent="0.25">
      <c r="A526" s="6">
        <v>44263</v>
      </c>
      <c r="B526" s="3">
        <v>2.8788100043945161E-2</v>
      </c>
      <c r="C526" s="3">
        <v>8.2737539398198653E-2</v>
      </c>
      <c r="D526" s="2">
        <v>1.9054852492681579E-3</v>
      </c>
      <c r="E526" s="13">
        <v>117456.2903894546</v>
      </c>
      <c r="F526" s="13">
        <v>69921224.939603776</v>
      </c>
      <c r="G526" s="15">
        <v>2.0037005065190211E-2</v>
      </c>
      <c r="H526" s="12">
        <v>1721.7737099999999</v>
      </c>
      <c r="I526">
        <f t="shared" si="32"/>
        <v>1.9054852492681577E-3</v>
      </c>
      <c r="J526" s="20">
        <f t="shared" si="33"/>
        <v>3.628701834535053E-2</v>
      </c>
      <c r="K526">
        <f t="shared" si="34"/>
        <v>0.96498362161933637</v>
      </c>
      <c r="L526" s="3">
        <f t="shared" si="35"/>
        <v>0.31580035789381872</v>
      </c>
    </row>
    <row r="527" spans="1:12" x14ac:dyDescent="0.25">
      <c r="A527" s="6">
        <v>44264</v>
      </c>
      <c r="B527" s="3">
        <v>2.8783878412310129E-2</v>
      </c>
      <c r="C527" s="3">
        <v>8.2700890871268792E-2</v>
      </c>
      <c r="D527" s="2">
        <v>1.904361909942664E-3</v>
      </c>
      <c r="E527" s="13">
        <v>116305.8119136008</v>
      </c>
      <c r="F527" s="13">
        <v>69269410.524208963</v>
      </c>
      <c r="G527" s="15">
        <v>2.003711818003695E-2</v>
      </c>
      <c r="H527" s="12">
        <v>1829.9345450000001</v>
      </c>
      <c r="I527">
        <f t="shared" si="32"/>
        <v>1.904361909942664E-3</v>
      </c>
      <c r="J527" s="20">
        <f t="shared" si="33"/>
        <v>-9.3221252339019678E-3</v>
      </c>
      <c r="K527">
        <f t="shared" si="34"/>
        <v>1.0094098449873052</v>
      </c>
      <c r="L527" s="3">
        <f t="shared" si="35"/>
        <v>0.32067635221847773</v>
      </c>
    </row>
    <row r="528" spans="1:12" x14ac:dyDescent="0.25">
      <c r="A528" s="6">
        <v>44265</v>
      </c>
      <c r="B528" s="3">
        <v>2.8693869851834159E-2</v>
      </c>
      <c r="C528" s="3">
        <v>8.1842543846859087E-2</v>
      </c>
      <c r="D528" s="2">
        <v>1.878703441187845E-3</v>
      </c>
      <c r="E528" s="13">
        <v>114569.78245469079</v>
      </c>
      <c r="F528" s="13">
        <v>68970457.110142887</v>
      </c>
      <c r="G528" s="15">
        <v>2.0037243616806599E-2</v>
      </c>
      <c r="H528" s="12">
        <v>1831.058125</v>
      </c>
      <c r="I528">
        <f t="shared" si="32"/>
        <v>1.8787034411878443E-3</v>
      </c>
      <c r="J528" s="20">
        <f t="shared" si="33"/>
        <v>-4.3158071045168445E-3</v>
      </c>
      <c r="K528">
        <f t="shared" si="34"/>
        <v>1.0043345140309663</v>
      </c>
      <c r="L528" s="3">
        <f t="shared" si="35"/>
        <v>0.32394503180775563</v>
      </c>
    </row>
    <row r="529" spans="1:12" x14ac:dyDescent="0.25">
      <c r="A529" s="6">
        <v>44266</v>
      </c>
      <c r="B529" s="3">
        <v>2.8494513002186469E-2</v>
      </c>
      <c r="C529" s="3">
        <v>7.9929265430344412E-2</v>
      </c>
      <c r="D529" s="2">
        <v>1.8220363944481299E-3</v>
      </c>
      <c r="E529" s="13">
        <v>112901.4660265459</v>
      </c>
      <c r="F529" s="13">
        <v>69578923.227354661</v>
      </c>
      <c r="G529" s="15">
        <v>2.003735702388585E-2</v>
      </c>
      <c r="H529" s="12">
        <v>1793.2457690000001</v>
      </c>
      <c r="I529">
        <f t="shared" si="32"/>
        <v>1.8220363944481299E-3</v>
      </c>
      <c r="J529" s="20">
        <f t="shared" si="33"/>
        <v>8.8221267874168952E-3</v>
      </c>
      <c r="K529">
        <f t="shared" si="34"/>
        <v>0.9912550225127289</v>
      </c>
      <c r="L529" s="3">
        <f t="shared" si="35"/>
        <v>0.3229341761919316</v>
      </c>
    </row>
    <row r="530" spans="1:12" x14ac:dyDescent="0.25">
      <c r="A530" s="6">
        <v>44267</v>
      </c>
      <c r="B530" s="3">
        <v>2.8908558647464971E-2</v>
      </c>
      <c r="C530" s="3">
        <v>8.3912534164472613E-2</v>
      </c>
      <c r="D530" s="2">
        <v>1.9406323321208519E-3</v>
      </c>
      <c r="E530" s="13">
        <v>113661.57024017751</v>
      </c>
      <c r="F530" s="13">
        <v>66783170.865210317</v>
      </c>
      <c r="G530" s="15">
        <v>2.0037481566325229E-2</v>
      </c>
      <c r="H530" s="12">
        <v>1772.4310290000001</v>
      </c>
      <c r="I530">
        <f t="shared" si="32"/>
        <v>1.9406323321208519E-3</v>
      </c>
      <c r="J530" s="20">
        <f t="shared" si="33"/>
        <v>-4.0181023684557449E-2</v>
      </c>
      <c r="K530">
        <f t="shared" si="34"/>
        <v>1.0418631269813028</v>
      </c>
      <c r="L530" s="3">
        <f t="shared" si="35"/>
        <v>0.33839384294857766</v>
      </c>
    </row>
    <row r="531" spans="1:12" x14ac:dyDescent="0.25">
      <c r="A531" s="6">
        <v>44268</v>
      </c>
      <c r="B531" s="3">
        <v>2.886524691683175E-2</v>
      </c>
      <c r="C531" s="3">
        <v>8.3476094604240131E-2</v>
      </c>
      <c r="D531" s="2">
        <v>1.9276464659233579E-3</v>
      </c>
      <c r="E531" s="13">
        <v>114293.89088106139</v>
      </c>
      <c r="F531" s="13">
        <v>67432120.85378629</v>
      </c>
      <c r="G531" s="15">
        <v>2.003760692473866E-2</v>
      </c>
      <c r="H531" s="12">
        <v>1865.7011110000001</v>
      </c>
      <c r="I531">
        <f t="shared" si="32"/>
        <v>1.9276464659233586E-3</v>
      </c>
      <c r="J531" s="20">
        <f t="shared" si="33"/>
        <v>9.7172682903265972E-3</v>
      </c>
      <c r="K531">
        <f t="shared" si="34"/>
        <v>0.99037624828702786</v>
      </c>
      <c r="L531" s="3">
        <f t="shared" si="35"/>
        <v>0.33706487108876543</v>
      </c>
    </row>
    <row r="532" spans="1:12" x14ac:dyDescent="0.25">
      <c r="A532" s="6">
        <v>44269</v>
      </c>
      <c r="B532" s="3">
        <v>2.8838360017431591E-2</v>
      </c>
      <c r="C532" s="3">
        <v>8.3219454995398026E-2</v>
      </c>
      <c r="D532" s="2">
        <v>1.919930082889387E-3</v>
      </c>
      <c r="E532" s="13">
        <v>115287.4843006357</v>
      </c>
      <c r="F532" s="13">
        <v>68226278.835575223</v>
      </c>
      <c r="G532" s="15">
        <v>2.003771247188554E-2</v>
      </c>
      <c r="H532" s="12">
        <v>1872.1955</v>
      </c>
      <c r="I532">
        <f t="shared" si="32"/>
        <v>1.9199300828893874E-3</v>
      </c>
      <c r="J532" s="20">
        <f t="shared" si="33"/>
        <v>1.1777146732651511E-2</v>
      </c>
      <c r="K532">
        <f t="shared" si="34"/>
        <v>0.98835993996238836</v>
      </c>
      <c r="L532" s="3">
        <f t="shared" si="35"/>
        <v>0.33506134583561176</v>
      </c>
    </row>
    <row r="533" spans="1:12" x14ac:dyDescent="0.25">
      <c r="A533" s="6">
        <v>44270</v>
      </c>
      <c r="B533" s="3">
        <v>2.8915379780910262E-2</v>
      </c>
      <c r="C533" s="3">
        <v>8.3955624738795628E-2</v>
      </c>
      <c r="D533" s="2">
        <v>1.942087019252689E-3</v>
      </c>
      <c r="E533" s="13">
        <v>116679.2260515181</v>
      </c>
      <c r="F533" s="13">
        <v>68444976.115529418</v>
      </c>
      <c r="G533" s="15">
        <v>2.003784457561748E-2</v>
      </c>
      <c r="H533" s="12">
        <v>1806.655</v>
      </c>
      <c r="I533">
        <f t="shared" si="32"/>
        <v>1.9420870192526883E-3</v>
      </c>
      <c r="J533" s="20">
        <f t="shared" si="33"/>
        <v>3.2054698524779379E-3</v>
      </c>
      <c r="K533">
        <f t="shared" si="34"/>
        <v>0.99680477235341503</v>
      </c>
      <c r="L533" s="3">
        <f t="shared" si="35"/>
        <v>0.33593283557934855</v>
      </c>
    </row>
    <row r="534" spans="1:12" x14ac:dyDescent="0.25">
      <c r="A534" s="6">
        <v>44271</v>
      </c>
      <c r="B534" s="3">
        <v>2.879753449378171E-2</v>
      </c>
      <c r="C534" s="3">
        <v>8.2836067885233275E-2</v>
      </c>
      <c r="D534" s="2">
        <v>1.9083796178033989E-3</v>
      </c>
      <c r="E534" s="13">
        <v>116760.51237031219</v>
      </c>
      <c r="F534" s="13">
        <v>69458610.502856061</v>
      </c>
      <c r="G534" s="15">
        <v>2.0037942140047681E-2</v>
      </c>
      <c r="H534" s="12">
        <v>1788.3824999999999</v>
      </c>
      <c r="I534">
        <f t="shared" si="32"/>
        <v>1.9083796178033987E-3</v>
      </c>
      <c r="J534" s="20">
        <f t="shared" si="33"/>
        <v>1.4809478282463262E-2</v>
      </c>
      <c r="K534">
        <f t="shared" si="34"/>
        <v>0.98540664173976</v>
      </c>
      <c r="L534" s="3">
        <f t="shared" si="35"/>
        <v>0.33293882697616423</v>
      </c>
    </row>
    <row r="535" spans="1:12" x14ac:dyDescent="0.25">
      <c r="A535" s="6">
        <v>44272</v>
      </c>
      <c r="B535" s="3">
        <v>2.8777084180484309E-2</v>
      </c>
      <c r="C535" s="3">
        <v>8.2632048795918137E-2</v>
      </c>
      <c r="D535" s="2">
        <v>1.9023275393648181E-3</v>
      </c>
      <c r="E535" s="13">
        <v>120510.36846340141</v>
      </c>
      <c r="F535" s="13">
        <v>71825046.780547246</v>
      </c>
      <c r="G535" s="15">
        <v>2.0038082607354998E-2</v>
      </c>
      <c r="H535" s="12">
        <v>1791.9016670000001</v>
      </c>
      <c r="I535">
        <f t="shared" si="32"/>
        <v>1.9023275393648187E-3</v>
      </c>
      <c r="J535" s="20">
        <f t="shared" si="33"/>
        <v>3.4069732471741387E-2</v>
      </c>
      <c r="K535">
        <f t="shared" si="34"/>
        <v>0.9670527708123664</v>
      </c>
      <c r="L535" s="3">
        <f t="shared" si="35"/>
        <v>0.32387174267768348</v>
      </c>
    </row>
    <row r="536" spans="1:12" x14ac:dyDescent="0.25">
      <c r="A536" s="6">
        <v>44273</v>
      </c>
      <c r="B536" s="3">
        <v>2.8698988359585821E-2</v>
      </c>
      <c r="C536" s="3">
        <v>8.1885587033701107E-2</v>
      </c>
      <c r="D536" s="2">
        <v>1.880026807278432E-3</v>
      </c>
      <c r="E536" s="13">
        <v>120464.42047234021</v>
      </c>
      <c r="F536" s="13">
        <v>72457154.685564369</v>
      </c>
      <c r="G536" s="15">
        <v>2.0038204956804952E-2</v>
      </c>
      <c r="H536" s="12">
        <v>1795.5938000000001</v>
      </c>
      <c r="I536">
        <f t="shared" si="32"/>
        <v>1.880026807278432E-3</v>
      </c>
      <c r="J536" s="20">
        <f t="shared" si="33"/>
        <v>8.8006612365802983E-3</v>
      </c>
      <c r="K536">
        <f t="shared" si="34"/>
        <v>0.9912761147224145</v>
      </c>
      <c r="L536" s="3">
        <f t="shared" si="35"/>
        <v>0.32292634955719013</v>
      </c>
    </row>
    <row r="537" spans="1:12" x14ac:dyDescent="0.25">
      <c r="A537" s="6">
        <v>44274</v>
      </c>
      <c r="B537" s="3">
        <v>2.8685412353924661E-2</v>
      </c>
      <c r="C537" s="3">
        <v>8.1756113514712334E-2</v>
      </c>
      <c r="D537" s="2">
        <v>1.876166262899037E-3</v>
      </c>
      <c r="E537" s="13">
        <v>121874.6454619885</v>
      </c>
      <c r="F537" s="13">
        <v>73421917.7889397</v>
      </c>
      <c r="G537" s="15">
        <v>2.0038314564339441E-2</v>
      </c>
      <c r="H537" s="12">
        <v>1804.413421</v>
      </c>
      <c r="I537">
        <f t="shared" si="32"/>
        <v>1.876166262899037E-3</v>
      </c>
      <c r="J537" s="20">
        <f t="shared" si="33"/>
        <v>1.3314946019644669E-2</v>
      </c>
      <c r="K537">
        <f t="shared" si="34"/>
        <v>0.98686001220849795</v>
      </c>
      <c r="L537" s="3">
        <f t="shared" si="35"/>
        <v>0.32055926752935338</v>
      </c>
    </row>
    <row r="538" spans="1:12" x14ac:dyDescent="0.25">
      <c r="A538" s="6">
        <v>44275</v>
      </c>
      <c r="B538" s="3">
        <v>2.872415651447285E-2</v>
      </c>
      <c r="C538" s="3">
        <v>8.2128729985478072E-2</v>
      </c>
      <c r="D538" s="2">
        <v>1.887262795550201E-3</v>
      </c>
      <c r="E538" s="13">
        <v>124569.8456607757</v>
      </c>
      <c r="F538" s="13">
        <v>74704983.684702128</v>
      </c>
      <c r="G538" s="15">
        <v>2.0038429424621449E-2</v>
      </c>
      <c r="H538" s="12">
        <v>1818.183235</v>
      </c>
      <c r="I538">
        <f t="shared" si="32"/>
        <v>1.8872627955502015E-3</v>
      </c>
      <c r="J538" s="20">
        <f t="shared" si="33"/>
        <v>1.7475243556709597E-2</v>
      </c>
      <c r="K538">
        <f t="shared" si="34"/>
        <v>0.98282489557620811</v>
      </c>
      <c r="L538" s="3">
        <f t="shared" si="35"/>
        <v>0.31694089143107268</v>
      </c>
    </row>
    <row r="539" spans="1:12" x14ac:dyDescent="0.25">
      <c r="A539" s="6">
        <v>44276</v>
      </c>
      <c r="B539" s="3">
        <v>2.8302588099539571E-2</v>
      </c>
      <c r="C539" s="3">
        <v>7.8101381197657013E-2</v>
      </c>
      <c r="D539" s="2">
        <v>1.768376977633929E-3</v>
      </c>
      <c r="E539" s="13">
        <v>119792.9419435539</v>
      </c>
      <c r="F539" s="13">
        <v>75561440.328092203</v>
      </c>
      <c r="G539" s="15">
        <v>2.0038545010269589E-2</v>
      </c>
      <c r="H539" s="12">
        <v>1783.1296150000001</v>
      </c>
      <c r="I539">
        <f t="shared" si="32"/>
        <v>1.7683769776339288E-3</v>
      </c>
      <c r="J539" s="20">
        <f t="shared" si="33"/>
        <v>1.1464518177325633E-2</v>
      </c>
      <c r="K539">
        <f t="shared" si="34"/>
        <v>0.988665427238135</v>
      </c>
      <c r="L539" s="3">
        <f t="shared" si="35"/>
        <v>0.31511687881357076</v>
      </c>
    </row>
    <row r="540" spans="1:12" x14ac:dyDescent="0.25">
      <c r="A540" s="6">
        <v>44277</v>
      </c>
      <c r="B540" s="3">
        <v>2.7937522826922599E-2</v>
      </c>
      <c r="C540" s="3">
        <v>7.460623683385012E-2</v>
      </c>
      <c r="D540" s="2">
        <v>1.6674507556611849E-3</v>
      </c>
      <c r="E540" s="13">
        <v>116162.9295604934</v>
      </c>
      <c r="F540" s="13">
        <v>76728231.785453781</v>
      </c>
      <c r="G540" s="15">
        <v>2.0038664148906871E-2</v>
      </c>
      <c r="H540" s="12">
        <v>1729.187083</v>
      </c>
      <c r="I540">
        <f t="shared" si="32"/>
        <v>1.6674507556611853E-3</v>
      </c>
      <c r="J540" s="20">
        <f t="shared" si="33"/>
        <v>1.54416254149643E-2</v>
      </c>
      <c r="K540">
        <f t="shared" si="34"/>
        <v>0.98479319241157359</v>
      </c>
      <c r="L540" s="3">
        <f t="shared" si="35"/>
        <v>0.31199240782524845</v>
      </c>
    </row>
    <row r="541" spans="1:12" x14ac:dyDescent="0.25">
      <c r="A541" s="6">
        <v>44278</v>
      </c>
      <c r="B541" s="3">
        <v>2.7681191234694352E-2</v>
      </c>
      <c r="C541" s="3">
        <v>7.2141040446197638E-2</v>
      </c>
      <c r="D541" s="2">
        <v>1.597559949168814E-3</v>
      </c>
      <c r="E541" s="13">
        <v>115586.0630819823</v>
      </c>
      <c r="F541" s="13">
        <v>78948838.041684374</v>
      </c>
      <c r="G541" s="15">
        <v>2.003875623499984E-2</v>
      </c>
      <c r="H541" s="12">
        <v>1683.842283</v>
      </c>
      <c r="I541">
        <f t="shared" si="32"/>
        <v>1.5975599491688136E-3</v>
      </c>
      <c r="J541" s="20">
        <f t="shared" si="33"/>
        <v>2.89411889803457E-2</v>
      </c>
      <c r="K541">
        <f t="shared" si="34"/>
        <v>0.97187284434689059</v>
      </c>
      <c r="L541" s="3">
        <f t="shared" si="35"/>
        <v>0.30481450875692812</v>
      </c>
    </row>
    <row r="542" spans="1:12" x14ac:dyDescent="0.25">
      <c r="A542" s="6">
        <v>44279</v>
      </c>
      <c r="B542" s="3">
        <v>2.7390725549931352E-2</v>
      </c>
      <c r="C542" s="3">
        <v>6.9358830761050788E-2</v>
      </c>
      <c r="D542" s="2">
        <v>1.5198309582720631E-3</v>
      </c>
      <c r="E542" s="13">
        <v>114502.2267172759</v>
      </c>
      <c r="F542" s="13">
        <v>81362702.584907472</v>
      </c>
      <c r="G542" s="15">
        <v>2.0038866937867481E-2</v>
      </c>
      <c r="H542" s="12">
        <v>1607.8667929999999</v>
      </c>
      <c r="I542">
        <f t="shared" si="32"/>
        <v>1.5198309582720628E-3</v>
      </c>
      <c r="J542" s="20">
        <f t="shared" si="33"/>
        <v>3.0575048387014858E-2</v>
      </c>
      <c r="K542">
        <f t="shared" si="34"/>
        <v>0.97033205060139116</v>
      </c>
      <c r="L542" s="3">
        <f t="shared" si="35"/>
        <v>0.29729111829343785</v>
      </c>
    </row>
    <row r="543" spans="1:12" x14ac:dyDescent="0.25">
      <c r="A543" s="6">
        <v>44280</v>
      </c>
      <c r="B543" s="3">
        <v>2.720455676972201E-2</v>
      </c>
      <c r="C543" s="3">
        <v>6.7570874902816519E-2</v>
      </c>
      <c r="D543" s="2">
        <v>1.470588561818765E-3</v>
      </c>
      <c r="E543" s="13">
        <v>112418.12063255141</v>
      </c>
      <c r="F543" s="13">
        <v>81981934.128322989</v>
      </c>
      <c r="G543" s="15">
        <v>2.003895023615308E-2</v>
      </c>
      <c r="H543" s="12">
        <v>1592.1274069999999</v>
      </c>
      <c r="I543">
        <f t="shared" si="32"/>
        <v>1.470588561818765E-3</v>
      </c>
      <c r="J543" s="20">
        <f t="shared" si="33"/>
        <v>7.610754359705707E-3</v>
      </c>
      <c r="K543">
        <f t="shared" si="34"/>
        <v>0.99244673170986353</v>
      </c>
      <c r="L543" s="3">
        <f t="shared" si="35"/>
        <v>0.29651618727851159</v>
      </c>
    </row>
    <row r="544" spans="1:12" x14ac:dyDescent="0.25">
      <c r="A544" s="6">
        <v>44281</v>
      </c>
      <c r="B544" s="3">
        <v>2.739544386651694E-2</v>
      </c>
      <c r="C544" s="3">
        <v>6.940123284989326E-2</v>
      </c>
      <c r="D544" s="2">
        <v>1.521022063045058E-3</v>
      </c>
      <c r="E544" s="13">
        <v>112819.2991905705</v>
      </c>
      <c r="F544" s="13">
        <v>80103871.897825152</v>
      </c>
      <c r="G544" s="15">
        <v>2.0039046521638841E-2</v>
      </c>
      <c r="H544" s="12">
        <v>1663.6690000000001</v>
      </c>
      <c r="I544">
        <f t="shared" si="32"/>
        <v>1.521022063045058E-3</v>
      </c>
      <c r="J544" s="20">
        <f t="shared" si="33"/>
        <v>-2.2908244974535252E-2</v>
      </c>
      <c r="K544">
        <f t="shared" si="34"/>
        <v>1.0234453364862732</v>
      </c>
      <c r="L544" s="3">
        <f t="shared" si="35"/>
        <v>0.30498913112592818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5" x14ac:dyDescent="0.25"/>
  <cols>
    <col min="1" max="1" width="12" customWidth="1"/>
    <col min="2" max="4" width="15.7109375" customWidth="1"/>
    <col min="5" max="5" width="14.140625" customWidth="1"/>
    <col min="6" max="6" width="11" bestFit="1" customWidth="1"/>
    <col min="7" max="7" width="13.42578125" customWidth="1"/>
    <col min="8" max="8" width="11.7109375" customWidth="1"/>
  </cols>
  <sheetData>
    <row r="1" spans="1:9" x14ac:dyDescent="0.25">
      <c r="A1" s="8" t="s">
        <v>10</v>
      </c>
      <c r="B1" s="1" t="s">
        <v>0</v>
      </c>
      <c r="C1" s="1" t="s">
        <v>1</v>
      </c>
      <c r="D1" s="1" t="s">
        <v>2</v>
      </c>
      <c r="E1" s="4" t="s">
        <v>11</v>
      </c>
      <c r="F1" s="4" t="s">
        <v>12</v>
      </c>
      <c r="G1" s="5" t="s">
        <v>13</v>
      </c>
      <c r="H1" s="9" t="s">
        <v>14</v>
      </c>
    </row>
    <row r="2" spans="1:9" x14ac:dyDescent="0.25">
      <c r="A2" s="6">
        <v>43739</v>
      </c>
      <c r="B2" s="3">
        <v>2.4071416801660889E-2</v>
      </c>
      <c r="C2" s="3">
        <v>1.4276419301080369E-2</v>
      </c>
      <c r="D2" s="2">
        <v>2.7492291154526541E-4</v>
      </c>
      <c r="E2" s="3">
        <f t="shared" ref="E2:E33" si="0">$I$3+C2*$I$2</f>
        <v>2.4068779500807904E-2</v>
      </c>
      <c r="F2">
        <f t="shared" ref="F2:F65" si="1">ABS(E2-B2)</f>
        <v>2.6373008529846642E-6</v>
      </c>
      <c r="G2" s="2">
        <f>E2*C2*(1-$I$4)</f>
        <v>2.748927905750252E-4</v>
      </c>
      <c r="H2" s="7" t="s">
        <v>7</v>
      </c>
      <c r="I2" s="16">
        <v>0.28499999999999998</v>
      </c>
    </row>
    <row r="3" spans="1:9" x14ac:dyDescent="0.25">
      <c r="A3" s="6">
        <v>43740</v>
      </c>
      <c r="B3" s="3">
        <v>2.5570109482168681E-2</v>
      </c>
      <c r="C3" s="3">
        <v>1.968212203624942E-2</v>
      </c>
      <c r="D3" s="2">
        <v>4.0261921224664192E-4</v>
      </c>
      <c r="E3" s="3">
        <f t="shared" si="0"/>
        <v>2.5609404780331087E-2</v>
      </c>
      <c r="F3">
        <f t="shared" si="1"/>
        <v>3.9295298162406178E-5</v>
      </c>
      <c r="G3" s="2">
        <f t="shared" ref="G3:G66" si="2">E3*C3*(1-$I$4)</f>
        <v>4.0323794412974859E-4</v>
      </c>
      <c r="H3" s="7" t="s">
        <v>8</v>
      </c>
      <c r="I3" s="16">
        <v>0.02</v>
      </c>
    </row>
    <row r="4" spans="1:9" x14ac:dyDescent="0.25">
      <c r="A4" s="6">
        <v>43741</v>
      </c>
      <c r="B4" s="3">
        <v>2.684427496623509E-2</v>
      </c>
      <c r="C4" s="3">
        <v>2.4028596542112531E-2</v>
      </c>
      <c r="D4" s="2">
        <v>5.1602420210335545E-4</v>
      </c>
      <c r="E4" s="3">
        <f t="shared" si="0"/>
        <v>2.6848150014502071E-2</v>
      </c>
      <c r="F4">
        <f t="shared" si="1"/>
        <v>3.8750482669810959E-6</v>
      </c>
      <c r="G4" s="2">
        <f t="shared" si="2"/>
        <v>5.1609869168046637E-4</v>
      </c>
      <c r="H4" s="7" t="s">
        <v>9</v>
      </c>
      <c r="I4" s="7">
        <v>0.2</v>
      </c>
    </row>
    <row r="5" spans="1:9" x14ac:dyDescent="0.25">
      <c r="A5" s="6">
        <v>43742</v>
      </c>
      <c r="B5" s="3">
        <v>2.5451369800203981E-2</v>
      </c>
      <c r="C5" s="3">
        <v>1.9109375495783981E-2</v>
      </c>
      <c r="D5" s="2">
        <v>3.8908782591532347E-4</v>
      </c>
      <c r="E5" s="3">
        <f t="shared" si="0"/>
        <v>2.5446172016298434E-2</v>
      </c>
      <c r="F5">
        <f t="shared" si="1"/>
        <v>5.1977839055465658E-6</v>
      </c>
      <c r="G5" s="2">
        <f t="shared" si="2"/>
        <v>3.8900836479180591E-4</v>
      </c>
      <c r="H5" s="17" t="s">
        <v>16</v>
      </c>
      <c r="I5" s="3">
        <f>AVERAGE(C2:C71)</f>
        <v>1.9808832985465888E-2</v>
      </c>
    </row>
    <row r="6" spans="1:9" x14ac:dyDescent="0.25">
      <c r="A6" s="6">
        <v>43743</v>
      </c>
      <c r="B6" s="3">
        <v>2.4946183754952882E-2</v>
      </c>
      <c r="C6" s="3">
        <v>1.7229767361613638E-2</v>
      </c>
      <c r="D6" s="2">
        <v>3.4385355412632282E-4</v>
      </c>
      <c r="E6" s="3">
        <f t="shared" si="0"/>
        <v>2.4910483698059885E-2</v>
      </c>
      <c r="F6">
        <f t="shared" si="1"/>
        <v>3.5700056892996879E-5</v>
      </c>
      <c r="G6" s="2">
        <f t="shared" si="2"/>
        <v>3.4336147118627265E-4</v>
      </c>
    </row>
    <row r="7" spans="1:9" x14ac:dyDescent="0.25">
      <c r="A7" s="6">
        <v>43744</v>
      </c>
      <c r="B7" s="3">
        <v>2.6259836239009429E-2</v>
      </c>
      <c r="C7" s="3">
        <v>2.2000400457997549E-2</v>
      </c>
      <c r="D7" s="2">
        <v>4.6218153057571491E-4</v>
      </c>
      <c r="E7" s="3">
        <f t="shared" si="0"/>
        <v>2.62701141305293E-2</v>
      </c>
      <c r="F7">
        <f t="shared" si="1"/>
        <v>1.0277891519871324E-5</v>
      </c>
      <c r="G7" s="2">
        <f t="shared" si="2"/>
        <v>4.6236242475915576E-4</v>
      </c>
    </row>
    <row r="8" spans="1:9" x14ac:dyDescent="0.25">
      <c r="A8" s="6">
        <v>43745</v>
      </c>
      <c r="B8" s="3">
        <v>2.6451998093021518E-2</v>
      </c>
      <c r="C8" s="3">
        <v>2.2716560844616221E-2</v>
      </c>
      <c r="D8" s="2">
        <v>4.8071873931343652E-4</v>
      </c>
      <c r="E8" s="3">
        <f t="shared" si="0"/>
        <v>2.6474219840715622E-2</v>
      </c>
      <c r="F8">
        <f t="shared" si="1"/>
        <v>2.2221747694103899E-5</v>
      </c>
      <c r="G8" s="2">
        <f t="shared" si="2"/>
        <v>4.8112258066028988E-4</v>
      </c>
    </row>
    <row r="9" spans="1:9" x14ac:dyDescent="0.25">
      <c r="A9" s="6">
        <v>43746</v>
      </c>
      <c r="B9" s="3">
        <v>2.5474300671574721E-2</v>
      </c>
      <c r="C9" s="3">
        <v>1.9099302503660209E-2</v>
      </c>
      <c r="D9" s="2">
        <v>3.8923309967648007E-4</v>
      </c>
      <c r="E9" s="3">
        <f t="shared" si="0"/>
        <v>2.544330121354316E-2</v>
      </c>
      <c r="F9">
        <f t="shared" si="1"/>
        <v>3.09994580315609E-5</v>
      </c>
      <c r="G9" s="2">
        <f t="shared" si="2"/>
        <v>3.8875944525536461E-4</v>
      </c>
    </row>
    <row r="10" spans="1:9" x14ac:dyDescent="0.25">
      <c r="A10" s="6">
        <v>43747</v>
      </c>
      <c r="B10" s="3">
        <v>2.763211862578395E-2</v>
      </c>
      <c r="C10" s="3">
        <v>2.6880865219447318E-2</v>
      </c>
      <c r="D10" s="2">
        <v>5.9422020520598264E-4</v>
      </c>
      <c r="E10" s="3">
        <f t="shared" si="0"/>
        <v>2.7661046587542485E-2</v>
      </c>
      <c r="F10">
        <f t="shared" si="1"/>
        <v>2.8927961758535431E-5</v>
      </c>
      <c r="G10" s="2">
        <f t="shared" si="2"/>
        <v>5.9484229211886625E-4</v>
      </c>
    </row>
    <row r="11" spans="1:9" x14ac:dyDescent="0.25">
      <c r="A11" s="6">
        <v>43748</v>
      </c>
      <c r="B11" s="3">
        <v>2.5553787508018379E-2</v>
      </c>
      <c r="C11" s="3">
        <v>1.9474826003574159E-2</v>
      </c>
      <c r="D11" s="2">
        <v>3.981244523607718E-4</v>
      </c>
      <c r="E11" s="3">
        <f t="shared" si="0"/>
        <v>2.5550325411018635E-2</v>
      </c>
      <c r="F11">
        <f t="shared" si="1"/>
        <v>3.4620969997442574E-6</v>
      </c>
      <c r="G11" s="2">
        <f t="shared" si="2"/>
        <v>3.9807051337142988E-4</v>
      </c>
    </row>
    <row r="12" spans="1:9" x14ac:dyDescent="0.25">
      <c r="A12" s="6">
        <v>43749</v>
      </c>
      <c r="B12" s="3">
        <v>2.5096993250221071E-2</v>
      </c>
      <c r="C12" s="3">
        <v>1.7740090938615311E-2</v>
      </c>
      <c r="D12" s="2">
        <v>3.561783540357892E-4</v>
      </c>
      <c r="E12" s="3">
        <f t="shared" si="0"/>
        <v>2.5055925917505363E-2</v>
      </c>
      <c r="F12">
        <f t="shared" si="1"/>
        <v>4.1067332715707949E-5</v>
      </c>
      <c r="G12" s="2">
        <f t="shared" si="2"/>
        <v>3.5559552346220273E-4</v>
      </c>
    </row>
    <row r="13" spans="1:9" x14ac:dyDescent="0.25">
      <c r="A13" s="6">
        <v>43750</v>
      </c>
      <c r="B13" s="3">
        <v>2.493860578571306E-2</v>
      </c>
      <c r="C13" s="3">
        <v>1.716660349028604E-2</v>
      </c>
      <c r="D13" s="2">
        <v>3.4248892569911161E-4</v>
      </c>
      <c r="E13" s="3">
        <f t="shared" si="0"/>
        <v>2.489248199473152E-2</v>
      </c>
      <c r="F13">
        <f t="shared" si="1"/>
        <v>4.6123790981539292E-5</v>
      </c>
      <c r="G13" s="2">
        <f t="shared" si="2"/>
        <v>3.4185549463411244E-4</v>
      </c>
      <c r="I13" t="s">
        <v>15</v>
      </c>
    </row>
    <row r="14" spans="1:9" x14ac:dyDescent="0.25">
      <c r="A14" s="6">
        <v>43751</v>
      </c>
      <c r="B14" s="3">
        <v>2.4910708876052672E-2</v>
      </c>
      <c r="C14" s="3">
        <v>1.7065825786438071E-2</v>
      </c>
      <c r="D14" s="2">
        <v>3.4009745431631317E-4</v>
      </c>
      <c r="E14" s="3">
        <f t="shared" si="0"/>
        <v>2.4863760349134852E-2</v>
      </c>
      <c r="F14">
        <f t="shared" si="1"/>
        <v>4.6948526917819922E-5</v>
      </c>
      <c r="G14" s="2">
        <f t="shared" si="2"/>
        <v>3.3945648201126562E-4</v>
      </c>
    </row>
    <row r="15" spans="1:9" x14ac:dyDescent="0.25">
      <c r="A15" s="6">
        <v>43752</v>
      </c>
      <c r="B15" s="3">
        <v>2.4906796499428459E-2</v>
      </c>
      <c r="C15" s="3">
        <v>1.705153920793134E-2</v>
      </c>
      <c r="D15" s="2">
        <v>3.3975937364317719E-4</v>
      </c>
      <c r="E15" s="3">
        <f t="shared" si="0"/>
        <v>2.485968867426043E-2</v>
      </c>
      <c r="F15">
        <f t="shared" si="1"/>
        <v>4.710782516802875E-5</v>
      </c>
      <c r="G15" s="2">
        <f t="shared" si="2"/>
        <v>3.3911676490089478E-4</v>
      </c>
    </row>
    <row r="16" spans="1:9" x14ac:dyDescent="0.25">
      <c r="A16" s="6">
        <v>43753</v>
      </c>
      <c r="B16" s="3">
        <v>2.4952635165980199E-2</v>
      </c>
      <c r="C16" s="3">
        <v>1.721690366175381E-2</v>
      </c>
      <c r="D16" s="2">
        <v>3.4368569260765709E-4</v>
      </c>
      <c r="E16" s="3">
        <f t="shared" si="0"/>
        <v>2.4906817543599837E-2</v>
      </c>
      <c r="F16">
        <f t="shared" si="1"/>
        <v>4.5817622380362605E-5</v>
      </c>
      <c r="G16" s="2">
        <f t="shared" si="2"/>
        <v>3.4305462253523048E-4</v>
      </c>
    </row>
    <row r="17" spans="1:7" x14ac:dyDescent="0.25">
      <c r="A17" s="6">
        <v>43754</v>
      </c>
      <c r="B17" s="3">
        <v>2.5022738453445399E-2</v>
      </c>
      <c r="C17" s="3">
        <v>1.7473558972280069E-2</v>
      </c>
      <c r="D17" s="2">
        <v>3.4978903681137478E-4</v>
      </c>
      <c r="E17" s="3">
        <f t="shared" si="0"/>
        <v>2.4979964307099818E-2</v>
      </c>
      <c r="F17">
        <f t="shared" si="1"/>
        <v>4.2774146345580383E-5</v>
      </c>
      <c r="G17" s="2">
        <f t="shared" si="2"/>
        <v>3.4919110355644792E-4</v>
      </c>
    </row>
    <row r="18" spans="1:7" x14ac:dyDescent="0.25">
      <c r="A18" s="6">
        <v>43755</v>
      </c>
      <c r="B18" s="3">
        <v>2.5617173581301968E-2</v>
      </c>
      <c r="C18" s="3">
        <v>1.9620234007197979E-2</v>
      </c>
      <c r="D18" s="2">
        <v>4.0209195221452358E-4</v>
      </c>
      <c r="E18" s="3">
        <f t="shared" si="0"/>
        <v>2.5591766692051425E-2</v>
      </c>
      <c r="F18">
        <f t="shared" si="1"/>
        <v>2.540688925054338E-5</v>
      </c>
      <c r="G18" s="2">
        <f t="shared" si="2"/>
        <v>4.0169316092453114E-4</v>
      </c>
    </row>
    <row r="19" spans="1:7" x14ac:dyDescent="0.25">
      <c r="A19" s="6">
        <v>43756</v>
      </c>
      <c r="B19" s="3">
        <v>2.4953079392858901E-2</v>
      </c>
      <c r="C19" s="3">
        <v>1.7220040090972048E-2</v>
      </c>
      <c r="D19" s="2">
        <v>3.4375442203059102E-4</v>
      </c>
      <c r="E19" s="3">
        <f t="shared" si="0"/>
        <v>2.4907711425927036E-2</v>
      </c>
      <c r="F19">
        <f t="shared" si="1"/>
        <v>4.5367966931865455E-5</v>
      </c>
      <c r="G19" s="2">
        <f t="shared" si="2"/>
        <v>3.4312943146306093E-4</v>
      </c>
    </row>
    <row r="20" spans="1:7" x14ac:dyDescent="0.25">
      <c r="A20" s="6">
        <v>43757</v>
      </c>
      <c r="B20" s="3">
        <v>2.4748526966349219E-2</v>
      </c>
      <c r="C20" s="3">
        <v>1.6480595742590969E-2</v>
      </c>
      <c r="D20" s="2">
        <v>3.2629637452561029E-4</v>
      </c>
      <c r="E20" s="3">
        <f t="shared" si="0"/>
        <v>2.4696969786638427E-2</v>
      </c>
      <c r="F20">
        <f t="shared" si="1"/>
        <v>5.1557179710792073E-5</v>
      </c>
      <c r="G20" s="2">
        <f t="shared" si="2"/>
        <v>3.2561662009645686E-4</v>
      </c>
    </row>
    <row r="21" spans="1:7" x14ac:dyDescent="0.25">
      <c r="A21" s="6">
        <v>43758</v>
      </c>
      <c r="B21" s="3">
        <v>2.471862134566255E-2</v>
      </c>
      <c r="C21" s="3">
        <v>1.637322145660159E-2</v>
      </c>
      <c r="D21" s="2">
        <v>3.2377876911552972E-4</v>
      </c>
      <c r="E21" s="3">
        <f t="shared" si="0"/>
        <v>2.4666368115131454E-2</v>
      </c>
      <c r="F21">
        <f t="shared" si="1"/>
        <v>5.2253230531096317E-5</v>
      </c>
      <c r="G21" s="2">
        <f t="shared" si="2"/>
        <v>3.2309432614328291E-4</v>
      </c>
    </row>
    <row r="22" spans="1:7" x14ac:dyDescent="0.25">
      <c r="A22" s="6">
        <v>43759</v>
      </c>
      <c r="B22" s="3">
        <v>2.4716318122009681E-2</v>
      </c>
      <c r="C22" s="3">
        <v>1.636439476662702E-2</v>
      </c>
      <c r="D22" s="2">
        <v>3.2357406954088301E-4</v>
      </c>
      <c r="E22" s="3">
        <f t="shared" si="0"/>
        <v>2.4663852508488703E-2</v>
      </c>
      <c r="F22">
        <f t="shared" si="1"/>
        <v>5.2465613520978616E-5</v>
      </c>
      <c r="G22" s="2">
        <f t="shared" si="2"/>
        <v>3.2288721513181861E-4</v>
      </c>
    </row>
    <row r="23" spans="1:7" x14ac:dyDescent="0.25">
      <c r="A23" s="6">
        <v>43760</v>
      </c>
      <c r="B23" s="3">
        <v>2.4634399244373349E-2</v>
      </c>
      <c r="C23" s="3">
        <v>1.6069141767082101E-2</v>
      </c>
      <c r="D23" s="2">
        <v>3.1668292304378842E-4</v>
      </c>
      <c r="E23" s="3">
        <f t="shared" si="0"/>
        <v>2.4579705403618399E-2</v>
      </c>
      <c r="F23">
        <f t="shared" si="1"/>
        <v>5.4693840754949791E-5</v>
      </c>
      <c r="G23" s="2">
        <f t="shared" si="2"/>
        <v>3.1597981657908644E-4</v>
      </c>
    </row>
    <row r="24" spans="1:7" x14ac:dyDescent="0.25">
      <c r="A24" s="6">
        <v>43761</v>
      </c>
      <c r="B24" s="3">
        <v>2.4608137979097271E-2</v>
      </c>
      <c r="C24" s="3">
        <v>1.5973882869050909E-2</v>
      </c>
      <c r="D24" s="2">
        <v>3.1447001096283428E-4</v>
      </c>
      <c r="E24" s="3">
        <f t="shared" si="0"/>
        <v>2.4552556617679508E-2</v>
      </c>
      <c r="F24">
        <f t="shared" si="1"/>
        <v>5.5581361417762765E-5</v>
      </c>
      <c r="G24" s="2">
        <f t="shared" si="2"/>
        <v>3.137597308372426E-4</v>
      </c>
    </row>
    <row r="25" spans="1:7" x14ac:dyDescent="0.25">
      <c r="A25" s="6">
        <v>43762</v>
      </c>
      <c r="B25" s="3">
        <v>2.463210614436754E-2</v>
      </c>
      <c r="C25" s="3">
        <v>1.6060376103870629E-2</v>
      </c>
      <c r="D25" s="2">
        <v>3.1648071112720427E-4</v>
      </c>
      <c r="E25" s="3">
        <f t="shared" si="0"/>
        <v>2.4577207189603129E-2</v>
      </c>
      <c r="F25">
        <f t="shared" si="1"/>
        <v>5.4898954764411034E-5</v>
      </c>
      <c r="G25" s="2">
        <f t="shared" si="2"/>
        <v>3.1577535283822361E-4</v>
      </c>
    </row>
    <row r="26" spans="1:7" x14ac:dyDescent="0.25">
      <c r="A26" s="6">
        <v>43763</v>
      </c>
      <c r="B26" s="3">
        <v>2.5645527021187619E-2</v>
      </c>
      <c r="C26" s="3">
        <v>1.9750474195169211E-2</v>
      </c>
      <c r="D26" s="2">
        <v>4.0520905572278458E-4</v>
      </c>
      <c r="E26" s="3">
        <f t="shared" si="0"/>
        <v>2.5628885145623226E-2</v>
      </c>
      <c r="F26">
        <f t="shared" si="1"/>
        <v>1.6641875564393088E-5</v>
      </c>
      <c r="G26" s="2">
        <f t="shared" si="2"/>
        <v>4.0494610777566962E-4</v>
      </c>
    </row>
    <row r="27" spans="1:7" x14ac:dyDescent="0.25">
      <c r="A27" s="6">
        <v>43764</v>
      </c>
      <c r="B27" s="3">
        <v>2.5894912537190659E-2</v>
      </c>
      <c r="C27" s="3">
        <v>2.061294575001545E-2</v>
      </c>
      <c r="D27" s="2">
        <v>4.2701634186440479E-4</v>
      </c>
      <c r="E27" s="3">
        <f t="shared" si="0"/>
        <v>2.5874689538754402E-2</v>
      </c>
      <c r="F27">
        <f t="shared" si="1"/>
        <v>2.0222998436257578E-5</v>
      </c>
      <c r="G27" s="2">
        <f t="shared" si="2"/>
        <v>4.2668285740866946E-4</v>
      </c>
    </row>
    <row r="28" spans="1:7" x14ac:dyDescent="0.25">
      <c r="A28" s="6">
        <v>43765</v>
      </c>
      <c r="B28" s="3">
        <v>2.586215368250883E-2</v>
      </c>
      <c r="C28" s="3">
        <v>2.0494925788671351E-2</v>
      </c>
      <c r="D28" s="2">
        <v>4.2403433636658563E-4</v>
      </c>
      <c r="E28" s="3">
        <f t="shared" si="0"/>
        <v>2.5841053849771336E-2</v>
      </c>
      <c r="F28">
        <f t="shared" si="1"/>
        <v>2.1099832737493662E-5</v>
      </c>
      <c r="G28" s="2">
        <f t="shared" si="2"/>
        <v>4.2368838476169893E-4</v>
      </c>
    </row>
    <row r="29" spans="1:7" x14ac:dyDescent="0.25">
      <c r="A29" s="6">
        <v>43766</v>
      </c>
      <c r="B29" s="3">
        <v>2.586469205832384E-2</v>
      </c>
      <c r="C29" s="3">
        <v>2.0504075408397219E-2</v>
      </c>
      <c r="D29" s="2">
        <v>4.2426527710307579E-4</v>
      </c>
      <c r="E29" s="3">
        <f t="shared" si="0"/>
        <v>2.5843661491393208E-2</v>
      </c>
      <c r="F29">
        <f t="shared" si="1"/>
        <v>2.1030566930632655E-5</v>
      </c>
      <c r="G29" s="2">
        <f t="shared" si="2"/>
        <v>4.239203072388942E-4</v>
      </c>
    </row>
    <row r="30" spans="1:7" x14ac:dyDescent="0.25">
      <c r="A30" s="6">
        <v>43767</v>
      </c>
      <c r="B30" s="3">
        <v>2.5886446099400481E-2</v>
      </c>
      <c r="C30" s="3">
        <v>2.058243513593935E-2</v>
      </c>
      <c r="D30" s="2">
        <v>4.2624487819272058E-4</v>
      </c>
      <c r="E30" s="3">
        <f t="shared" si="0"/>
        <v>2.5865994013742715E-2</v>
      </c>
      <c r="F30">
        <f t="shared" si="1"/>
        <v>2.0452085657766267E-5</v>
      </c>
      <c r="G30" s="2">
        <f t="shared" si="2"/>
        <v>4.2590811521156394E-4</v>
      </c>
    </row>
    <row r="31" spans="1:7" x14ac:dyDescent="0.25">
      <c r="A31" s="6">
        <v>43768</v>
      </c>
      <c r="B31" s="3">
        <v>2.5936511043189121E-2</v>
      </c>
      <c r="C31" s="3">
        <v>2.076292053014301E-2</v>
      </c>
      <c r="D31" s="2">
        <v>4.3081417409512971E-4</v>
      </c>
      <c r="E31" s="3">
        <f t="shared" si="0"/>
        <v>2.5917432351090758E-2</v>
      </c>
      <c r="F31">
        <f t="shared" si="1"/>
        <v>1.9078692098363492E-5</v>
      </c>
      <c r="G31" s="2">
        <f t="shared" si="2"/>
        <v>4.3049727060084393E-4</v>
      </c>
    </row>
    <row r="32" spans="1:7" x14ac:dyDescent="0.25">
      <c r="A32" s="6">
        <v>43769</v>
      </c>
      <c r="B32" s="3">
        <v>2.5894924182408099E-2</v>
      </c>
      <c r="C32" s="3">
        <v>2.061295271961357E-2</v>
      </c>
      <c r="D32" s="2">
        <v>4.2701667827996502E-4</v>
      </c>
      <c r="E32" s="3">
        <f t="shared" si="0"/>
        <v>2.5874691525089866E-2</v>
      </c>
      <c r="F32">
        <f t="shared" si="1"/>
        <v>2.0232657318233066E-5</v>
      </c>
      <c r="G32" s="2">
        <f t="shared" si="2"/>
        <v>4.2668303443301072E-4</v>
      </c>
    </row>
    <row r="33" spans="1:7" x14ac:dyDescent="0.25">
      <c r="A33" s="6">
        <v>43770</v>
      </c>
      <c r="B33" s="3">
        <v>2.5864400987733859E-2</v>
      </c>
      <c r="C33" s="3">
        <v>2.0503058541958049E-2</v>
      </c>
      <c r="D33" s="2">
        <v>4.2423946208334801E-4</v>
      </c>
      <c r="E33" s="3">
        <f t="shared" si="0"/>
        <v>2.5843371684458043E-2</v>
      </c>
      <c r="F33">
        <f t="shared" si="1"/>
        <v>2.1029303275816452E-5</v>
      </c>
      <c r="G33" s="2">
        <f t="shared" si="2"/>
        <v>4.2389453005441937E-4</v>
      </c>
    </row>
    <row r="34" spans="1:7" x14ac:dyDescent="0.25">
      <c r="A34" s="6">
        <v>43771</v>
      </c>
      <c r="B34" s="3">
        <v>2.586141702501972E-2</v>
      </c>
      <c r="C34" s="3">
        <v>2.049231109303426E-2</v>
      </c>
      <c r="D34" s="2">
        <v>4.2396816238671718E-4</v>
      </c>
      <c r="E34" s="3">
        <f t="shared" ref="E34:E65" si="3">$I$3+C34*$I$2</f>
        <v>2.5840308661514766E-2</v>
      </c>
      <c r="F34">
        <f t="shared" si="1"/>
        <v>2.1108363504954153E-5</v>
      </c>
      <c r="G34" s="2">
        <f t="shared" si="2"/>
        <v>4.2362211506543073E-4</v>
      </c>
    </row>
    <row r="35" spans="1:7" x14ac:dyDescent="0.25">
      <c r="A35" s="6">
        <v>43772</v>
      </c>
      <c r="B35" s="3">
        <v>2.5865927218718009E-2</v>
      </c>
      <c r="C35" s="3">
        <v>2.05085550719434E-2</v>
      </c>
      <c r="D35" s="2">
        <v>4.2437823428156642E-4</v>
      </c>
      <c r="E35" s="3">
        <f t="shared" si="3"/>
        <v>2.5844938195503868E-2</v>
      </c>
      <c r="F35">
        <f t="shared" si="1"/>
        <v>2.098902321414145E-5</v>
      </c>
      <c r="G35" s="2">
        <f t="shared" si="2"/>
        <v>4.2403387065077168E-4</v>
      </c>
    </row>
    <row r="36" spans="1:7" x14ac:dyDescent="0.25">
      <c r="A36" s="6">
        <v>43773</v>
      </c>
      <c r="B36" s="3">
        <v>2.5886489963504181E-2</v>
      </c>
      <c r="C36" s="3">
        <v>2.0582583078673462E-2</v>
      </c>
      <c r="D36" s="2">
        <v>4.2624866423125729E-4</v>
      </c>
      <c r="E36" s="3">
        <f t="shared" si="3"/>
        <v>2.5866036177421937E-2</v>
      </c>
      <c r="F36">
        <f t="shared" si="1"/>
        <v>2.0453786082244574E-5</v>
      </c>
      <c r="G36" s="2">
        <f t="shared" si="2"/>
        <v>4.259118708302083E-4</v>
      </c>
    </row>
    <row r="37" spans="1:7" x14ac:dyDescent="0.25">
      <c r="A37" s="6">
        <v>43774</v>
      </c>
      <c r="B37" s="3">
        <v>2.5937435636782791E-2</v>
      </c>
      <c r="C37" s="3">
        <v>2.0766121886022931E-2</v>
      </c>
      <c r="D37" s="2">
        <v>4.3089595987544501E-4</v>
      </c>
      <c r="E37" s="3">
        <f t="shared" si="3"/>
        <v>2.5918344737516537E-2</v>
      </c>
      <c r="F37">
        <f t="shared" si="1"/>
        <v>1.9090899266254596E-5</v>
      </c>
      <c r="G37" s="2">
        <f t="shared" si="2"/>
        <v>4.3057880472258353E-4</v>
      </c>
    </row>
    <row r="38" spans="1:7" x14ac:dyDescent="0.25">
      <c r="A38" s="6">
        <v>43775</v>
      </c>
      <c r="B38" s="3">
        <v>2.597237810384773E-2</v>
      </c>
      <c r="C38" s="3">
        <v>2.0891873406834641E-2</v>
      </c>
      <c r="D38" s="2">
        <v>4.3408930833602471E-4</v>
      </c>
      <c r="E38" s="3">
        <f t="shared" si="3"/>
        <v>2.5954183920947872E-2</v>
      </c>
      <c r="F38">
        <f t="shared" si="1"/>
        <v>1.8194182899857608E-5</v>
      </c>
      <c r="G38" s="2">
        <f t="shared" si="2"/>
        <v>4.3378521988331686E-4</v>
      </c>
    </row>
    <row r="39" spans="1:7" x14ac:dyDescent="0.25">
      <c r="A39" s="6">
        <v>43776</v>
      </c>
      <c r="B39" s="3">
        <v>2.60354442877948E-2</v>
      </c>
      <c r="C39" s="3">
        <v>2.111939746315547E-2</v>
      </c>
      <c r="D39" s="2">
        <v>4.3988231683502328E-4</v>
      </c>
      <c r="E39" s="3">
        <f t="shared" si="3"/>
        <v>2.6019028276999309E-2</v>
      </c>
      <c r="F39">
        <f t="shared" si="1"/>
        <v>1.6416010795491237E-5</v>
      </c>
      <c r="G39" s="2">
        <f t="shared" si="2"/>
        <v>4.3960495982962373E-4</v>
      </c>
    </row>
    <row r="40" spans="1:7" x14ac:dyDescent="0.25">
      <c r="A40" s="6">
        <v>43777</v>
      </c>
      <c r="B40" s="3">
        <v>2.66053487227727E-2</v>
      </c>
      <c r="C40" s="3">
        <v>2.317167976166087E-2</v>
      </c>
      <c r="D40" s="2">
        <v>4.9319249644112165E-4</v>
      </c>
      <c r="E40" s="3">
        <f t="shared" si="3"/>
        <v>2.6603928732073349E-2</v>
      </c>
      <c r="F40">
        <f t="shared" si="1"/>
        <v>1.4199906993514477E-6</v>
      </c>
      <c r="G40" s="2">
        <f t="shared" si="2"/>
        <v>4.9316617358532175E-4</v>
      </c>
    </row>
    <row r="41" spans="1:7" x14ac:dyDescent="0.25">
      <c r="A41" s="6">
        <v>43778</v>
      </c>
      <c r="B41" s="3">
        <v>2.672745716913924E-2</v>
      </c>
      <c r="C41" s="3">
        <v>2.3666061538422701E-2</v>
      </c>
      <c r="D41" s="2">
        <v>5.0602691690432517E-4</v>
      </c>
      <c r="E41" s="3">
        <f t="shared" si="3"/>
        <v>2.6744827538450471E-2</v>
      </c>
      <c r="F41">
        <f t="shared" si="1"/>
        <v>1.7370369311230094E-5</v>
      </c>
      <c r="G41" s="2">
        <f t="shared" si="2"/>
        <v>5.0635578748757677E-4</v>
      </c>
    </row>
    <row r="42" spans="1:7" x14ac:dyDescent="0.25">
      <c r="A42" s="6">
        <v>43779</v>
      </c>
      <c r="B42" s="3">
        <v>2.5397092824811819E-2</v>
      </c>
      <c r="C42" s="3">
        <v>1.8819626413682941E-2</v>
      </c>
      <c r="D42" s="2">
        <v>3.8237103916526879E-4</v>
      </c>
      <c r="E42" s="3">
        <f t="shared" si="3"/>
        <v>2.5363593527899637E-2</v>
      </c>
      <c r="F42">
        <f t="shared" si="1"/>
        <v>3.3499296912181675E-5</v>
      </c>
      <c r="G42" s="2">
        <f t="shared" si="2"/>
        <v>3.8186668376286216E-4</v>
      </c>
    </row>
    <row r="43" spans="1:7" x14ac:dyDescent="0.25">
      <c r="A43" s="6">
        <v>43780</v>
      </c>
      <c r="B43" s="3">
        <v>2.5400397839668999E-2</v>
      </c>
      <c r="C43" s="3">
        <v>1.883152955200855E-2</v>
      </c>
      <c r="D43" s="2">
        <v>3.8266267404040089E-4</v>
      </c>
      <c r="E43" s="3">
        <f t="shared" si="3"/>
        <v>2.5366985922322435E-2</v>
      </c>
      <c r="F43">
        <f t="shared" si="1"/>
        <v>3.3411917346563846E-5</v>
      </c>
      <c r="G43" s="2">
        <f t="shared" si="2"/>
        <v>3.8215931603327987E-4</v>
      </c>
    </row>
    <row r="44" spans="1:7" x14ac:dyDescent="0.25">
      <c r="A44" s="6">
        <v>43781</v>
      </c>
      <c r="B44" s="3">
        <v>2.5486333681024421E-2</v>
      </c>
      <c r="C44" s="3">
        <v>1.9141475638908018E-2</v>
      </c>
      <c r="D44" s="2">
        <v>3.9027682822432799E-4</v>
      </c>
      <c r="E44" s="3">
        <f t="shared" si="3"/>
        <v>2.5455320557088785E-2</v>
      </c>
      <c r="F44">
        <f t="shared" si="1"/>
        <v>3.1013123935635933E-5</v>
      </c>
      <c r="G44" s="2">
        <f t="shared" si="2"/>
        <v>3.8980191865928759E-4</v>
      </c>
    </row>
    <row r="45" spans="1:7" x14ac:dyDescent="0.25">
      <c r="A45" s="6">
        <v>43782</v>
      </c>
      <c r="B45" s="3">
        <v>2.55555042181176E-2</v>
      </c>
      <c r="C45" s="3">
        <v>1.93905855652678E-2</v>
      </c>
      <c r="D45" s="2">
        <v>3.9642895296397731E-4</v>
      </c>
      <c r="E45" s="3">
        <f t="shared" si="3"/>
        <v>2.5526316886101325E-2</v>
      </c>
      <c r="F45">
        <f t="shared" si="1"/>
        <v>2.9187332016275547E-5</v>
      </c>
      <c r="G45" s="2">
        <f t="shared" si="2"/>
        <v>3.9597618539687041E-4</v>
      </c>
    </row>
    <row r="46" spans="1:7" x14ac:dyDescent="0.25">
      <c r="A46" s="6">
        <v>43783</v>
      </c>
      <c r="B46" s="3">
        <v>2.550622532140151E-2</v>
      </c>
      <c r="C46" s="3">
        <v>1.9212837037980001E-2</v>
      </c>
      <c r="D46" s="2">
        <v>3.9203756044326908E-4</v>
      </c>
      <c r="E46" s="3">
        <f t="shared" si="3"/>
        <v>2.5475658555824301E-2</v>
      </c>
      <c r="F46">
        <f t="shared" si="1"/>
        <v>3.0566765577208499E-5</v>
      </c>
      <c r="G46" s="2">
        <f t="shared" si="2"/>
        <v>3.9156774101461864E-4</v>
      </c>
    </row>
    <row r="47" spans="1:7" x14ac:dyDescent="0.25">
      <c r="A47" s="6">
        <v>43784</v>
      </c>
      <c r="B47" s="3">
        <v>2.5466261656329339E-2</v>
      </c>
      <c r="C47" s="3">
        <v>1.9069220094831921E-2</v>
      </c>
      <c r="D47" s="2">
        <v>3.8849739881369839E-4</v>
      </c>
      <c r="E47" s="3">
        <f t="shared" si="3"/>
        <v>2.5434727727027096E-2</v>
      </c>
      <c r="F47">
        <f t="shared" si="1"/>
        <v>3.1533929302243052E-5</v>
      </c>
      <c r="G47" s="2">
        <f t="shared" si="2"/>
        <v>3.8801633686304303E-4</v>
      </c>
    </row>
    <row r="48" spans="1:7" x14ac:dyDescent="0.25">
      <c r="A48" s="6">
        <v>43785</v>
      </c>
      <c r="B48" s="3">
        <v>2.538305865315409E-2</v>
      </c>
      <c r="C48" s="3">
        <v>1.8769094551952161E-2</v>
      </c>
      <c r="D48" s="2">
        <v>3.8113362230303741E-4</v>
      </c>
      <c r="E48" s="3">
        <f t="shared" si="3"/>
        <v>2.5349191947306365E-2</v>
      </c>
      <c r="F48">
        <f t="shared" si="1"/>
        <v>3.3866705847724471E-5</v>
      </c>
      <c r="G48" s="2">
        <f t="shared" si="2"/>
        <v>3.8062510437966203E-4</v>
      </c>
    </row>
    <row r="49" spans="1:7" x14ac:dyDescent="0.25">
      <c r="A49" s="6">
        <v>43786</v>
      </c>
      <c r="B49" s="3">
        <v>2.5457420037758621E-2</v>
      </c>
      <c r="C49" s="3">
        <v>1.9037227367153031E-2</v>
      </c>
      <c r="D49" s="2">
        <v>3.8771095475194248E-4</v>
      </c>
      <c r="E49" s="3">
        <f t="shared" si="3"/>
        <v>2.5425609799638614E-2</v>
      </c>
      <c r="F49">
        <f t="shared" si="1"/>
        <v>3.1810238120006523E-5</v>
      </c>
      <c r="G49" s="2">
        <f t="shared" si="2"/>
        <v>3.8722649176338762E-4</v>
      </c>
    </row>
    <row r="50" spans="1:7" x14ac:dyDescent="0.25">
      <c r="A50" s="6">
        <v>43787</v>
      </c>
      <c r="B50" s="3">
        <v>2.5580846812613162E-2</v>
      </c>
      <c r="C50" s="3">
        <v>1.9485326249432479E-2</v>
      </c>
      <c r="D50" s="2">
        <v>3.9876091670441779E-4</v>
      </c>
      <c r="E50" s="3">
        <f t="shared" si="3"/>
        <v>2.5553317981088258E-2</v>
      </c>
      <c r="F50">
        <f t="shared" si="1"/>
        <v>2.7528831524903374E-5</v>
      </c>
      <c r="G50" s="2">
        <f t="shared" si="2"/>
        <v>3.9833179009359518E-4</v>
      </c>
    </row>
    <row r="51" spans="1:7" x14ac:dyDescent="0.25">
      <c r="A51" s="6">
        <v>43788</v>
      </c>
      <c r="B51" s="3">
        <v>2.621974239527845E-2</v>
      </c>
      <c r="C51" s="3">
        <v>2.1787446053600161E-2</v>
      </c>
      <c r="D51" s="2">
        <v>4.5700897838113789E-4</v>
      </c>
      <c r="E51" s="3">
        <f t="shared" si="3"/>
        <v>2.6209422125276046E-2</v>
      </c>
      <c r="F51">
        <f t="shared" si="1"/>
        <v>1.0320270002403542E-5</v>
      </c>
      <c r="G51" s="2">
        <f t="shared" si="2"/>
        <v>4.5682909652038908E-4</v>
      </c>
    </row>
    <row r="52" spans="1:7" x14ac:dyDescent="0.25">
      <c r="A52" s="6">
        <v>43789</v>
      </c>
      <c r="B52" s="3">
        <v>2.660956881684089E-2</v>
      </c>
      <c r="C52" s="3">
        <v>2.3188268562017701E-2</v>
      </c>
      <c r="D52" s="2">
        <v>4.9362386243551851E-4</v>
      </c>
      <c r="E52" s="3">
        <f t="shared" si="3"/>
        <v>2.6608656540175045E-2</v>
      </c>
      <c r="F52">
        <f t="shared" si="1"/>
        <v>9.1227666584522971E-7</v>
      </c>
      <c r="G52" s="2">
        <f t="shared" si="2"/>
        <v>4.9360693914245418E-4</v>
      </c>
    </row>
    <row r="53" spans="1:7" x14ac:dyDescent="0.25">
      <c r="A53" s="6">
        <v>43790</v>
      </c>
      <c r="B53" s="3">
        <v>2.6626057206049079E-2</v>
      </c>
      <c r="C53" s="3">
        <v>2.3244632827031819E-2</v>
      </c>
      <c r="D53" s="2">
        <v>4.9513033870892439E-4</v>
      </c>
      <c r="E53" s="3">
        <f t="shared" si="3"/>
        <v>2.6624720355704068E-2</v>
      </c>
      <c r="F53">
        <f t="shared" si="1"/>
        <v>1.3368503450107705E-6</v>
      </c>
      <c r="G53" s="2">
        <f t="shared" si="2"/>
        <v>4.9510547903259291E-4</v>
      </c>
    </row>
    <row r="54" spans="1:7" x14ac:dyDescent="0.25">
      <c r="A54" s="6">
        <v>43791</v>
      </c>
      <c r="B54" s="3">
        <v>2.6559567463822559E-2</v>
      </c>
      <c r="C54" s="3">
        <v>2.300537263696938E-2</v>
      </c>
      <c r="D54" s="2">
        <v>4.888101972655727E-4</v>
      </c>
      <c r="E54" s="3">
        <f t="shared" si="3"/>
        <v>2.6556531201536275E-2</v>
      </c>
      <c r="F54">
        <f t="shared" si="1"/>
        <v>3.0362622862843691E-6</v>
      </c>
      <c r="G54" s="2">
        <f t="shared" si="2"/>
        <v>4.8875431698931695E-4</v>
      </c>
    </row>
    <row r="55" spans="1:7" x14ac:dyDescent="0.25">
      <c r="A55" s="6">
        <v>43792</v>
      </c>
      <c r="B55" s="3">
        <v>2.6581728690344308E-2</v>
      </c>
      <c r="C55" s="3">
        <v>2.3084622946701411E-2</v>
      </c>
      <c r="D55" s="2">
        <v>4.909033472704909E-4</v>
      </c>
      <c r="E55" s="3">
        <f t="shared" si="3"/>
        <v>2.6579117539809901E-2</v>
      </c>
      <c r="F55">
        <f t="shared" si="1"/>
        <v>2.6111505344074415E-6</v>
      </c>
      <c r="G55" s="2">
        <f t="shared" si="2"/>
        <v>4.9085512533005569E-4</v>
      </c>
    </row>
    <row r="56" spans="1:7" x14ac:dyDescent="0.25">
      <c r="A56" s="6">
        <v>43793</v>
      </c>
      <c r="B56" s="3">
        <v>2.6609702717822561E-2</v>
      </c>
      <c r="C56" s="3">
        <v>2.3185278520817729E-2</v>
      </c>
      <c r="D56" s="2">
        <v>4.9356269509510139E-4</v>
      </c>
      <c r="E56" s="3">
        <f t="shared" si="3"/>
        <v>2.6607804378433055E-2</v>
      </c>
      <c r="F56">
        <f t="shared" si="1"/>
        <v>1.8983393895062595E-6</v>
      </c>
      <c r="G56" s="2">
        <f t="shared" si="2"/>
        <v>4.9352748427312313E-4</v>
      </c>
    </row>
    <row r="57" spans="1:7" x14ac:dyDescent="0.25">
      <c r="A57" s="6">
        <v>43794</v>
      </c>
      <c r="B57" s="3">
        <v>2.6786579007853369E-2</v>
      </c>
      <c r="C57" s="3">
        <v>2.382268364058987E-2</v>
      </c>
      <c r="D57" s="2">
        <v>5.1050255801420529E-4</v>
      </c>
      <c r="E57" s="3">
        <f t="shared" si="3"/>
        <v>2.6789464837568111E-2</v>
      </c>
      <c r="F57">
        <f t="shared" si="1"/>
        <v>2.8858297147424383E-6</v>
      </c>
      <c r="G57" s="2">
        <f t="shared" si="2"/>
        <v>5.105575565808731E-4</v>
      </c>
    </row>
    <row r="58" spans="1:7" x14ac:dyDescent="0.25">
      <c r="A58" s="6">
        <v>43795</v>
      </c>
      <c r="B58" s="3">
        <v>2.678264173776786E-2</v>
      </c>
      <c r="C58" s="3">
        <v>2.380709537834054E-2</v>
      </c>
      <c r="D58" s="2">
        <v>5.1009352506797086E-4</v>
      </c>
      <c r="E58" s="3">
        <f t="shared" si="3"/>
        <v>2.6785022182827054E-2</v>
      </c>
      <c r="F58">
        <f t="shared" si="1"/>
        <v>2.3804450591941029E-6</v>
      </c>
      <c r="G58" s="2">
        <f t="shared" si="2"/>
        <v>5.1013886225402462E-4</v>
      </c>
    </row>
    <row r="59" spans="1:7" x14ac:dyDescent="0.25">
      <c r="A59" s="6">
        <v>43796</v>
      </c>
      <c r="B59" s="3">
        <v>2.6785077938814961E-2</v>
      </c>
      <c r="C59" s="3">
        <v>2.3816113741041121E-2</v>
      </c>
      <c r="D59" s="2">
        <v>5.103331702027748E-4</v>
      </c>
      <c r="E59" s="3">
        <f t="shared" si="3"/>
        <v>2.6787592416196718E-2</v>
      </c>
      <c r="F59">
        <f t="shared" si="1"/>
        <v>2.5144773817577237E-6</v>
      </c>
      <c r="G59" s="2">
        <f t="shared" si="2"/>
        <v>5.103810782662333E-4</v>
      </c>
    </row>
    <row r="60" spans="1:7" x14ac:dyDescent="0.25">
      <c r="A60" s="6">
        <v>43797</v>
      </c>
      <c r="B60" s="3">
        <v>2.6636878071986919E-2</v>
      </c>
      <c r="C60" s="3">
        <v>2.328302373592989E-2</v>
      </c>
      <c r="D60" s="2">
        <v>4.9614965152091359E-4</v>
      </c>
      <c r="E60" s="3">
        <f t="shared" si="3"/>
        <v>2.6635661764740019E-2</v>
      </c>
      <c r="F60">
        <f t="shared" si="1"/>
        <v>1.2163072468998615E-6</v>
      </c>
      <c r="G60" s="2">
        <f t="shared" si="2"/>
        <v>4.961269960725137E-4</v>
      </c>
    </row>
    <row r="61" spans="1:7" x14ac:dyDescent="0.25">
      <c r="A61" s="6">
        <v>43798</v>
      </c>
      <c r="B61" s="3">
        <v>2.667295539556877E-2</v>
      </c>
      <c r="C61" s="3">
        <v>2.3413450271670209E-2</v>
      </c>
      <c r="D61" s="2">
        <v>4.9960473180210151E-4</v>
      </c>
      <c r="E61" s="3">
        <f t="shared" si="3"/>
        <v>2.667283332742601E-2</v>
      </c>
      <c r="F61">
        <f t="shared" si="1"/>
        <v>1.2206814276050082E-7</v>
      </c>
      <c r="G61" s="2">
        <f t="shared" si="2"/>
        <v>4.9960244537298939E-4</v>
      </c>
    </row>
    <row r="62" spans="1:7" x14ac:dyDescent="0.25">
      <c r="A62" s="6">
        <v>43799</v>
      </c>
      <c r="B62" s="3">
        <v>2.6724862127050161E-2</v>
      </c>
      <c r="C62" s="3">
        <v>2.3599367312820051E-2</v>
      </c>
      <c r="D62" s="2">
        <v>5.0455187017658411E-4</v>
      </c>
      <c r="E62" s="3">
        <f t="shared" si="3"/>
        <v>2.6725819684153714E-2</v>
      </c>
      <c r="F62">
        <f t="shared" si="1"/>
        <v>9.575571035536079E-7</v>
      </c>
      <c r="G62" s="2">
        <f t="shared" si="2"/>
        <v>5.0456994837003199E-4</v>
      </c>
    </row>
    <row r="63" spans="1:7" x14ac:dyDescent="0.25">
      <c r="A63" s="6">
        <v>43800</v>
      </c>
      <c r="B63" s="3">
        <v>2.6753346971018561E-2</v>
      </c>
      <c r="C63" s="3">
        <v>2.3702083360066978E-2</v>
      </c>
      <c r="D63" s="2">
        <v>5.0728804805430191E-4</v>
      </c>
      <c r="E63" s="3">
        <f t="shared" si="3"/>
        <v>2.675509375761909E-2</v>
      </c>
      <c r="F63">
        <f t="shared" si="1"/>
        <v>1.7467866005281552E-6</v>
      </c>
      <c r="G63" s="2">
        <f t="shared" si="2"/>
        <v>5.0732117003959626E-4</v>
      </c>
    </row>
    <row r="64" spans="1:7" x14ac:dyDescent="0.25">
      <c r="A64" s="6">
        <v>43801</v>
      </c>
      <c r="B64" s="3">
        <v>2.6806771597363929E-2</v>
      </c>
      <c r="C64" s="3">
        <v>2.3895699035721821E-2</v>
      </c>
      <c r="D64" s="2">
        <v>5.1245323696795563E-4</v>
      </c>
      <c r="E64" s="3">
        <f t="shared" si="3"/>
        <v>2.681027422518072E-2</v>
      </c>
      <c r="F64">
        <f t="shared" si="1"/>
        <v>3.5026278167905878E-6</v>
      </c>
      <c r="G64" s="2">
        <f t="shared" si="2"/>
        <v>5.1252019516007086E-4</v>
      </c>
    </row>
    <row r="65" spans="1:9" x14ac:dyDescent="0.25">
      <c r="A65" s="6">
        <v>43802</v>
      </c>
      <c r="B65" s="3">
        <v>2.688862745288801E-2</v>
      </c>
      <c r="C65" s="3">
        <v>2.4188805934683529E-2</v>
      </c>
      <c r="D65" s="2">
        <v>5.2032303304632972E-4</v>
      </c>
      <c r="E65" s="3">
        <f t="shared" si="3"/>
        <v>2.6893809691384805E-2</v>
      </c>
      <c r="F65">
        <f t="shared" si="1"/>
        <v>5.1822384967946389E-6</v>
      </c>
      <c r="G65" s="2">
        <f t="shared" si="2"/>
        <v>5.204233147753746E-4</v>
      </c>
    </row>
    <row r="66" spans="1:9" x14ac:dyDescent="0.25">
      <c r="A66" s="6">
        <v>43803</v>
      </c>
      <c r="B66" s="3">
        <v>2.697299736079976E-2</v>
      </c>
      <c r="C66" s="3">
        <v>2.4492186916171561E-2</v>
      </c>
      <c r="D66" s="2">
        <v>5.2850215444008792E-4</v>
      </c>
      <c r="E66" s="3">
        <f t="shared" ref="E66:E71" si="4">$I$3+C66*$I$2</f>
        <v>2.6980273271108895E-2</v>
      </c>
      <c r="F66">
        <f t="shared" ref="F66:F129" si="5">ABS(E66-B66)</f>
        <v>7.2759103091346589E-6</v>
      </c>
      <c r="G66" s="2">
        <f t="shared" si="2"/>
        <v>5.2864471680430926E-4</v>
      </c>
    </row>
    <row r="67" spans="1:9" x14ac:dyDescent="0.25">
      <c r="A67" s="6">
        <v>43804</v>
      </c>
      <c r="B67" s="3">
        <v>2.5810899634793709E-2</v>
      </c>
      <c r="C67" s="3">
        <v>2.0612971232271651E-2</v>
      </c>
      <c r="D67" s="2">
        <v>4.2563146532084288E-4</v>
      </c>
      <c r="E67" s="3">
        <f t="shared" si="4"/>
        <v>2.587469680119742E-2</v>
      </c>
      <c r="F67">
        <f t="shared" si="5"/>
        <v>6.3797166403711109E-5</v>
      </c>
      <c r="G67" s="2">
        <f t="shared" ref="G67:G130" si="6">E67*C67*(1-$I$4)</f>
        <v>4.2668350464546704E-4</v>
      </c>
    </row>
    <row r="68" spans="1:9" x14ac:dyDescent="0.25">
      <c r="A68" s="6">
        <v>43805</v>
      </c>
      <c r="B68" s="3">
        <v>2.2796862477057121E-2</v>
      </c>
      <c r="C68" s="3">
        <v>9.42538165812494E-3</v>
      </c>
      <c r="D68" s="2">
        <v>1.7189530356324071E-4</v>
      </c>
      <c r="E68" s="3">
        <f t="shared" si="4"/>
        <v>2.2686233772565609E-2</v>
      </c>
      <c r="F68">
        <f t="shared" si="5"/>
        <v>1.1062870449151177E-4</v>
      </c>
      <c r="G68" s="2">
        <f t="shared" si="6"/>
        <v>1.7106112935349959E-4</v>
      </c>
    </row>
    <row r="69" spans="1:9" x14ac:dyDescent="0.25">
      <c r="A69" s="6">
        <v>43806</v>
      </c>
      <c r="B69" s="3">
        <v>2.3003147989953659E-2</v>
      </c>
      <c r="C69" s="3">
        <v>1.0175705250721321E-2</v>
      </c>
      <c r="D69" s="2">
        <v>1.872586030275928E-4</v>
      </c>
      <c r="E69" s="3">
        <f t="shared" si="4"/>
        <v>2.2900075996455577E-2</v>
      </c>
      <c r="F69">
        <f t="shared" si="5"/>
        <v>1.0307199349808213E-4</v>
      </c>
      <c r="G69" s="2">
        <f t="shared" si="6"/>
        <v>1.8641953884724024E-4</v>
      </c>
    </row>
    <row r="70" spans="1:9" x14ac:dyDescent="0.25">
      <c r="A70" s="6">
        <v>43807</v>
      </c>
      <c r="B70" s="3">
        <v>2.3235599174869021E-2</v>
      </c>
      <c r="C70" s="3">
        <v>1.101400848837673E-2</v>
      </c>
      <c r="D70" s="2">
        <v>2.047336692356215E-4</v>
      </c>
      <c r="E70" s="3">
        <f t="shared" si="4"/>
        <v>2.3138992419187369E-2</v>
      </c>
      <c r="F70">
        <f t="shared" si="5"/>
        <v>9.6606755681651751E-5</v>
      </c>
      <c r="G70" s="2">
        <f t="shared" si="6"/>
        <v>2.0388244713393162E-4</v>
      </c>
    </row>
    <row r="71" spans="1:9" x14ac:dyDescent="0.25">
      <c r="A71" s="6">
        <v>43808</v>
      </c>
      <c r="B71" s="3">
        <v>2.3154527225525159E-2</v>
      </c>
      <c r="C71" s="3">
        <v>1.072017301063804E-2</v>
      </c>
      <c r="D71" s="2">
        <v>1.9857643026972689E-4</v>
      </c>
      <c r="E71" s="3">
        <f t="shared" si="4"/>
        <v>2.3055249308031843E-2</v>
      </c>
      <c r="F71" s="10">
        <f t="shared" si="5"/>
        <v>9.9277917493315743E-5</v>
      </c>
      <c r="G71" s="2">
        <f t="shared" si="6"/>
        <v>1.9772500910839546E-4</v>
      </c>
    </row>
    <row r="72" spans="1:9" x14ac:dyDescent="0.25">
      <c r="A72" s="6">
        <v>43809</v>
      </c>
      <c r="B72" s="3">
        <v>2.2923965770004499E-2</v>
      </c>
      <c r="C72" s="3">
        <v>9.8914304666183565E-3</v>
      </c>
      <c r="D72" s="2">
        <v>1.8140065074651111E-4</v>
      </c>
      <c r="E72" s="3">
        <f>$I$3+C72*$I$72</f>
        <v>2.2868514835319324E-2</v>
      </c>
      <c r="F72">
        <f t="shared" si="5"/>
        <v>5.5450934685175035E-5</v>
      </c>
      <c r="G72" s="2">
        <f t="shared" si="6"/>
        <v>1.8096185949471313E-4</v>
      </c>
      <c r="H72" s="7" t="s">
        <v>7</v>
      </c>
      <c r="I72" s="16">
        <v>0.28999999999999998</v>
      </c>
    </row>
    <row r="73" spans="1:9" x14ac:dyDescent="0.25">
      <c r="A73" s="6">
        <v>43810</v>
      </c>
      <c r="B73" s="3">
        <v>2.2694433379078671E-2</v>
      </c>
      <c r="C73" s="3">
        <v>9.0542307084498213E-3</v>
      </c>
      <c r="D73" s="2">
        <v>1.6438450848937821E-4</v>
      </c>
      <c r="E73" s="3">
        <f t="shared" ref="E73:E120" si="7">$I$3+C73*$I$72</f>
        <v>2.262572690545045E-2</v>
      </c>
      <c r="F73">
        <f t="shared" si="5"/>
        <v>6.8706473628221687E-5</v>
      </c>
      <c r="G73" s="2">
        <f t="shared" si="6"/>
        <v>1.6388684107866307E-4</v>
      </c>
      <c r="H73" s="7" t="s">
        <v>8</v>
      </c>
      <c r="I73" s="16">
        <v>0.02</v>
      </c>
    </row>
    <row r="74" spans="1:9" x14ac:dyDescent="0.25">
      <c r="A74" s="6">
        <v>43811</v>
      </c>
      <c r="B74" s="3">
        <v>2.2718011401490209E-2</v>
      </c>
      <c r="C74" s="3">
        <v>9.1396829855120276E-3</v>
      </c>
      <c r="D74" s="2">
        <v>1.6610833781669469E-4</v>
      </c>
      <c r="E74" s="3">
        <f t="shared" si="7"/>
        <v>2.2650508065798488E-2</v>
      </c>
      <c r="F74">
        <f t="shared" si="5"/>
        <v>6.7503335691720956E-5</v>
      </c>
      <c r="G74" s="2">
        <f t="shared" si="6"/>
        <v>1.6561477054574512E-4</v>
      </c>
      <c r="H74" s="7" t="s">
        <v>9</v>
      </c>
      <c r="I74" s="7">
        <v>0.2</v>
      </c>
    </row>
    <row r="75" spans="1:9" x14ac:dyDescent="0.25">
      <c r="A75" s="6">
        <v>43812</v>
      </c>
      <c r="B75" s="3">
        <v>2.2579794392537319E-2</v>
      </c>
      <c r="C75" s="3">
        <v>8.6401490109896152E-3</v>
      </c>
      <c r="D75" s="2">
        <v>1.560742305512241E-4</v>
      </c>
      <c r="E75" s="3">
        <f t="shared" si="7"/>
        <v>2.2505643213186988E-2</v>
      </c>
      <c r="F75">
        <f t="shared" si="5"/>
        <v>7.4151179350331192E-5</v>
      </c>
      <c r="G75" s="2">
        <f t="shared" si="6"/>
        <v>1.5556168876008217E-4</v>
      </c>
      <c r="H75" s="7" t="s">
        <v>16</v>
      </c>
      <c r="I75" s="3">
        <f>AVERAGE(C72:C120)</f>
        <v>8.2845714590840443E-3</v>
      </c>
    </row>
    <row r="76" spans="1:9" x14ac:dyDescent="0.25">
      <c r="A76" s="6">
        <v>43813</v>
      </c>
      <c r="B76" s="3">
        <v>2.2533394184084989E-2</v>
      </c>
      <c r="C76" s="3">
        <v>8.4708357226690525E-3</v>
      </c>
      <c r="D76" s="2">
        <v>1.5270134432602409E-4</v>
      </c>
      <c r="E76" s="3">
        <f t="shared" si="7"/>
        <v>2.2456542359574026E-2</v>
      </c>
      <c r="F76">
        <f t="shared" si="5"/>
        <v>7.6851824510962286E-5</v>
      </c>
      <c r="G76" s="2">
        <f t="shared" si="6"/>
        <v>1.5218054498168838E-4</v>
      </c>
    </row>
    <row r="77" spans="1:9" x14ac:dyDescent="0.25">
      <c r="A77" s="6">
        <v>43814</v>
      </c>
      <c r="B77" s="3">
        <v>2.2615112277722969E-2</v>
      </c>
      <c r="C77" s="3">
        <v>8.7669690516247161E-3</v>
      </c>
      <c r="D77" s="2">
        <v>1.5861279155025241E-4</v>
      </c>
      <c r="E77" s="3">
        <f t="shared" si="7"/>
        <v>2.2542421024971167E-2</v>
      </c>
      <c r="F77">
        <f t="shared" si="5"/>
        <v>7.2691252751801855E-5</v>
      </c>
      <c r="G77" s="2">
        <f t="shared" si="6"/>
        <v>1.5810296597969323E-4</v>
      </c>
    </row>
    <row r="78" spans="1:9" x14ac:dyDescent="0.25">
      <c r="A78" s="6">
        <v>43815</v>
      </c>
      <c r="B78" s="3">
        <v>2.2583282152882099E-2</v>
      </c>
      <c r="C78" s="3">
        <v>8.6582009277852718E-3</v>
      </c>
      <c r="D78" s="2">
        <v>1.564244755908163E-4</v>
      </c>
      <c r="E78" s="3">
        <f t="shared" si="7"/>
        <v>2.2510878269057729E-2</v>
      </c>
      <c r="F78">
        <f t="shared" si="5"/>
        <v>7.2403883824369991E-5</v>
      </c>
      <c r="G78" s="2">
        <f t="shared" si="6"/>
        <v>1.5592296569153356E-4</v>
      </c>
    </row>
    <row r="79" spans="1:9" x14ac:dyDescent="0.25">
      <c r="A79" s="6">
        <v>43816</v>
      </c>
      <c r="B79" s="3">
        <v>2.271792504851829E-2</v>
      </c>
      <c r="C79" s="3">
        <v>9.1393372722994946E-3</v>
      </c>
      <c r="D79" s="2">
        <v>1.6610142331618361E-4</v>
      </c>
      <c r="E79" s="3">
        <f t="shared" si="7"/>
        <v>2.2650407808966853E-2</v>
      </c>
      <c r="F79">
        <f t="shared" si="5"/>
        <v>6.7517239551437291E-5</v>
      </c>
      <c r="G79" s="2">
        <f t="shared" si="6"/>
        <v>1.6560777305701946E-4</v>
      </c>
    </row>
    <row r="80" spans="1:9" x14ac:dyDescent="0.25">
      <c r="A80" s="6">
        <v>43817</v>
      </c>
      <c r="B80" s="3">
        <v>2.2704567724082751E-2</v>
      </c>
      <c r="C80" s="3">
        <v>9.0940678987341886E-3</v>
      </c>
      <c r="D80" s="2">
        <v>1.6518150439537381E-4</v>
      </c>
      <c r="E80" s="3">
        <f t="shared" si="7"/>
        <v>2.2637279690632915E-2</v>
      </c>
      <c r="F80">
        <f t="shared" si="5"/>
        <v>6.7288033449835333E-5</v>
      </c>
      <c r="G80" s="2">
        <f t="shared" si="6"/>
        <v>1.6469196683940176E-4</v>
      </c>
    </row>
    <row r="81" spans="1:7" x14ac:dyDescent="0.25">
      <c r="A81" s="6">
        <v>43818</v>
      </c>
      <c r="B81" s="3">
        <v>2.2498798478883138E-2</v>
      </c>
      <c r="C81" s="3">
        <v>8.3454615112488507E-3</v>
      </c>
      <c r="D81" s="2">
        <v>1.502102854038908E-4</v>
      </c>
      <c r="E81" s="3">
        <f t="shared" si="7"/>
        <v>2.2420183838262168E-2</v>
      </c>
      <c r="F81">
        <f t="shared" si="5"/>
        <v>7.8614640620970622E-5</v>
      </c>
      <c r="G81" s="2">
        <f t="shared" si="6"/>
        <v>1.4968542503787237E-4</v>
      </c>
    </row>
    <row r="82" spans="1:7" x14ac:dyDescent="0.25">
      <c r="A82" s="6">
        <v>43819</v>
      </c>
      <c r="B82" s="3">
        <v>2.2449292980306471E-2</v>
      </c>
      <c r="C82" s="3">
        <v>8.1667608858057156E-3</v>
      </c>
      <c r="D82" s="2">
        <v>1.4667040626044781E-4</v>
      </c>
      <c r="E82" s="3">
        <f t="shared" si="7"/>
        <v>2.2368360656883659E-2</v>
      </c>
      <c r="F82">
        <f t="shared" si="5"/>
        <v>8.0932323422811675E-5</v>
      </c>
      <c r="G82" s="2">
        <f t="shared" si="6"/>
        <v>1.4614164231378633E-4</v>
      </c>
    </row>
    <row r="83" spans="1:7" x14ac:dyDescent="0.25">
      <c r="A83" s="6">
        <v>43820</v>
      </c>
      <c r="B83" s="3">
        <v>2.245165806850126E-2</v>
      </c>
      <c r="C83" s="3">
        <v>8.1829529764012466E-3</v>
      </c>
      <c r="D83" s="2">
        <v>1.4697668977342839E-4</v>
      </c>
      <c r="E83" s="3">
        <f t="shared" si="7"/>
        <v>2.2373056363156361E-2</v>
      </c>
      <c r="F83">
        <f t="shared" si="5"/>
        <v>7.8601705344898132E-5</v>
      </c>
      <c r="G83" s="2">
        <f t="shared" si="6"/>
        <v>1.4646213452646655E-4</v>
      </c>
    </row>
    <row r="84" spans="1:7" x14ac:dyDescent="0.25">
      <c r="A84" s="6">
        <v>43821</v>
      </c>
      <c r="B84" s="3">
        <v>2.2531909466498742E-2</v>
      </c>
      <c r="C84" s="3">
        <v>8.4671814626792376E-3</v>
      </c>
      <c r="D84" s="2">
        <v>1.5262541292280401E-4</v>
      </c>
      <c r="E84" s="3">
        <f t="shared" si="7"/>
        <v>2.245548262417698E-2</v>
      </c>
      <c r="F84">
        <f t="shared" si="5"/>
        <v>7.6426842321761917E-5</v>
      </c>
      <c r="G84" s="2">
        <f t="shared" si="6"/>
        <v>1.5210771696875765E-4</v>
      </c>
    </row>
    <row r="85" spans="1:7" x14ac:dyDescent="0.25">
      <c r="A85" s="6">
        <v>43822</v>
      </c>
      <c r="B85" s="3">
        <v>2.2323912288064771E-2</v>
      </c>
      <c r="C85" s="3">
        <v>7.7116184703523881E-3</v>
      </c>
      <c r="D85" s="2">
        <v>1.3772279546493351E-4</v>
      </c>
      <c r="E85" s="3">
        <f t="shared" si="7"/>
        <v>2.2236369356402191E-2</v>
      </c>
      <c r="F85">
        <f t="shared" si="5"/>
        <v>8.7542931662579898E-5</v>
      </c>
      <c r="G85" s="2">
        <f t="shared" si="6"/>
        <v>1.3718271731392721E-4</v>
      </c>
    </row>
    <row r="86" spans="1:7" x14ac:dyDescent="0.25">
      <c r="A86" s="6">
        <v>43823</v>
      </c>
      <c r="B86" s="3">
        <v>2.22415287041921E-2</v>
      </c>
      <c r="C86" s="3">
        <v>7.4129533921674044E-3</v>
      </c>
      <c r="D86" s="2">
        <v>1.3190033252378361E-4</v>
      </c>
      <c r="E86" s="3">
        <f t="shared" si="7"/>
        <v>2.2149756483728546E-2</v>
      </c>
      <c r="F86">
        <f t="shared" si="5"/>
        <v>9.1772220463554044E-5</v>
      </c>
      <c r="G86" s="2">
        <f t="shared" si="6"/>
        <v>1.3135608996938999E-4</v>
      </c>
    </row>
    <row r="87" spans="1:7" x14ac:dyDescent="0.25">
      <c r="A87" s="6">
        <v>43824</v>
      </c>
      <c r="B87" s="3">
        <v>2.2232601933491691E-2</v>
      </c>
      <c r="C87" s="3">
        <v>7.3805624686715168E-3</v>
      </c>
      <c r="D87" s="2">
        <v>1.3127128592899399E-4</v>
      </c>
      <c r="E87" s="3">
        <f t="shared" si="7"/>
        <v>2.2140363115914739E-2</v>
      </c>
      <c r="F87">
        <f t="shared" si="5"/>
        <v>9.2238817576952015E-5</v>
      </c>
      <c r="G87" s="2">
        <f t="shared" si="6"/>
        <v>1.307266664448636E-4</v>
      </c>
    </row>
    <row r="88" spans="1:7" x14ac:dyDescent="0.25">
      <c r="A88" s="6">
        <v>43825</v>
      </c>
      <c r="B88" s="3">
        <v>2.2214906745420489E-2</v>
      </c>
      <c r="C88" s="3">
        <v>7.3166550474639417E-3</v>
      </c>
      <c r="D88" s="2">
        <v>1.3003104765425729E-4</v>
      </c>
      <c r="E88" s="3">
        <f t="shared" si="7"/>
        <v>2.2121829963764543E-2</v>
      </c>
      <c r="F88">
        <f t="shared" si="5"/>
        <v>9.3076781655945795E-5</v>
      </c>
      <c r="G88" s="2">
        <f t="shared" si="6"/>
        <v>1.2948623909081353E-4</v>
      </c>
    </row>
    <row r="89" spans="1:7" x14ac:dyDescent="0.25">
      <c r="A89" s="6">
        <v>43826</v>
      </c>
      <c r="B89" s="3">
        <v>2.217518799704803E-2</v>
      </c>
      <c r="C89" s="3">
        <v>7.1724766129796494E-3</v>
      </c>
      <c r="D89" s="2">
        <v>1.2724081383780331E-4</v>
      </c>
      <c r="E89" s="3">
        <f t="shared" si="7"/>
        <v>2.2080018217764098E-2</v>
      </c>
      <c r="F89">
        <f t="shared" si="5"/>
        <v>9.5169779283931638E-5</v>
      </c>
      <c r="G89" s="2">
        <f t="shared" si="6"/>
        <v>1.2669473142486206E-4</v>
      </c>
    </row>
    <row r="90" spans="1:7" x14ac:dyDescent="0.25">
      <c r="A90" s="6">
        <v>43827</v>
      </c>
      <c r="B90" s="3">
        <v>2.2144696635626959E-2</v>
      </c>
      <c r="C90" s="3">
        <v>7.0618682417311817E-3</v>
      </c>
      <c r="D90" s="2">
        <v>1.2510634391512429E-4</v>
      </c>
      <c r="E90" s="3">
        <f t="shared" si="7"/>
        <v>2.2047941790102044E-2</v>
      </c>
      <c r="F90">
        <f t="shared" si="5"/>
        <v>9.6754845524914951E-5</v>
      </c>
      <c r="G90" s="2">
        <f t="shared" si="6"/>
        <v>1.245597279384475E-4</v>
      </c>
    </row>
    <row r="91" spans="1:7" x14ac:dyDescent="0.25">
      <c r="A91" s="6">
        <v>43828</v>
      </c>
      <c r="B91" s="3">
        <v>2.2191149692891099E-2</v>
      </c>
      <c r="C91" s="3">
        <v>7.2302758712837253E-3</v>
      </c>
      <c r="D91" s="2">
        <v>1.2835850734444461E-4</v>
      </c>
      <c r="E91" s="3">
        <f t="shared" si="7"/>
        <v>2.2096780002672282E-2</v>
      </c>
      <c r="F91">
        <f t="shared" si="5"/>
        <v>9.4369690218816527E-5</v>
      </c>
      <c r="G91" s="2">
        <f t="shared" si="6"/>
        <v>1.2781265222910893E-4</v>
      </c>
    </row>
    <row r="92" spans="1:7" x14ac:dyDescent="0.25">
      <c r="A92" s="6">
        <v>43829</v>
      </c>
      <c r="B92" s="3">
        <v>2.2155048573354739E-2</v>
      </c>
      <c r="C92" s="3">
        <v>7.0994162514172099E-3</v>
      </c>
      <c r="D92" s="2">
        <v>1.258303295140899E-4</v>
      </c>
      <c r="E92" s="3">
        <f t="shared" si="7"/>
        <v>2.2058830712910992E-2</v>
      </c>
      <c r="F92">
        <f t="shared" si="5"/>
        <v>9.6217860443746639E-5</v>
      </c>
      <c r="G92" s="2">
        <f t="shared" si="6"/>
        <v>1.252838570004011E-4</v>
      </c>
    </row>
    <row r="93" spans="1:7" x14ac:dyDescent="0.25">
      <c r="A93" s="6">
        <v>43830</v>
      </c>
      <c r="B93" s="3">
        <v>2.213267318943922E-2</v>
      </c>
      <c r="C93" s="3">
        <v>7.0185281311691723E-3</v>
      </c>
      <c r="D93" s="2">
        <v>1.2427103151844231E-4</v>
      </c>
      <c r="E93" s="3">
        <f t="shared" si="7"/>
        <v>2.2035373158039061E-2</v>
      </c>
      <c r="F93">
        <f t="shared" si="5"/>
        <v>9.7300031400158332E-5</v>
      </c>
      <c r="G93" s="2">
        <f t="shared" si="6"/>
        <v>1.2372470911240578E-4</v>
      </c>
    </row>
    <row r="94" spans="1:7" x14ac:dyDescent="0.25">
      <c r="A94" s="6">
        <v>43831</v>
      </c>
      <c r="B94" s="3">
        <v>2.2114411836485721E-2</v>
      </c>
      <c r="C94" s="3">
        <v>6.9526403241021734E-3</v>
      </c>
      <c r="D94" s="2">
        <v>1.2300284118252241E-4</v>
      </c>
      <c r="E94" s="3">
        <f t="shared" si="7"/>
        <v>2.201626569398963E-2</v>
      </c>
      <c r="F94">
        <f t="shared" si="5"/>
        <v>9.814614249609166E-5</v>
      </c>
      <c r="G94" s="2">
        <f t="shared" si="6"/>
        <v>1.2245694132014372E-4</v>
      </c>
    </row>
    <row r="95" spans="1:7" x14ac:dyDescent="0.25">
      <c r="A95" s="6">
        <v>43832</v>
      </c>
      <c r="B95" s="3">
        <v>2.2301930974111241E-2</v>
      </c>
      <c r="C95" s="3">
        <v>7.6389968163012951E-3</v>
      </c>
      <c r="D95" s="2">
        <v>1.362915037668856E-4</v>
      </c>
      <c r="E95" s="3">
        <f t="shared" si="7"/>
        <v>2.2215309076727377E-2</v>
      </c>
      <c r="F95">
        <f t="shared" si="5"/>
        <v>8.6621897383863666E-5</v>
      </c>
      <c r="G95" s="2">
        <f t="shared" si="6"/>
        <v>1.3576214024821578E-4</v>
      </c>
    </row>
    <row r="96" spans="1:7" x14ac:dyDescent="0.25">
      <c r="A96" s="6">
        <v>43833</v>
      </c>
      <c r="B96" s="3">
        <v>2.2723974005597489E-2</v>
      </c>
      <c r="C96" s="3">
        <v>9.1621822754061975E-3</v>
      </c>
      <c r="D96" s="2">
        <v>1.6656095348870119E-4</v>
      </c>
      <c r="E96" s="3">
        <f t="shared" si="7"/>
        <v>2.2657032859867796E-2</v>
      </c>
      <c r="F96">
        <f t="shared" si="5"/>
        <v>6.6941145729693119E-5</v>
      </c>
      <c r="G96" s="2">
        <f t="shared" si="6"/>
        <v>1.6607029190558121E-4</v>
      </c>
    </row>
    <row r="97" spans="1:7" x14ac:dyDescent="0.25">
      <c r="A97" s="6">
        <v>43834</v>
      </c>
      <c r="B97" s="3">
        <v>2.26187613530008E-2</v>
      </c>
      <c r="C97" s="3">
        <v>8.788629915454255E-3</v>
      </c>
      <c r="D97" s="2">
        <v>1.5903033814200271E-4</v>
      </c>
      <c r="E97" s="3">
        <f t="shared" si="7"/>
        <v>2.2548702675481733E-2</v>
      </c>
      <c r="F97">
        <f t="shared" si="5"/>
        <v>7.005867751906647E-5</v>
      </c>
      <c r="G97" s="2">
        <f t="shared" si="6"/>
        <v>1.5853776231073774E-4</v>
      </c>
    </row>
    <row r="98" spans="1:7" x14ac:dyDescent="0.25">
      <c r="A98" s="6">
        <v>43835</v>
      </c>
      <c r="B98" s="3">
        <v>2.2191169049669321E-2</v>
      </c>
      <c r="C98" s="3">
        <v>7.2305657807989329E-3</v>
      </c>
      <c r="D98" s="2">
        <v>1.283637660531707E-4</v>
      </c>
      <c r="E98" s="3">
        <f t="shared" si="7"/>
        <v>2.2096864076431692E-2</v>
      </c>
      <c r="F98">
        <f t="shared" si="5"/>
        <v>9.4304973237629292E-5</v>
      </c>
      <c r="G98" s="2">
        <f t="shared" si="6"/>
        <v>1.2781826340320975E-4</v>
      </c>
    </row>
    <row r="99" spans="1:7" x14ac:dyDescent="0.25">
      <c r="A99" s="6">
        <v>43836</v>
      </c>
      <c r="B99" s="3">
        <v>2.2208332410375401E-2</v>
      </c>
      <c r="C99" s="3">
        <v>7.292763527086861E-3</v>
      </c>
      <c r="D99" s="2">
        <v>1.295680932798454E-4</v>
      </c>
      <c r="E99" s="3">
        <f t="shared" si="7"/>
        <v>2.2114901422855191E-2</v>
      </c>
      <c r="F99">
        <f t="shared" si="5"/>
        <v>9.3430987520209952E-5</v>
      </c>
      <c r="G99" s="2">
        <f t="shared" si="6"/>
        <v>1.2902299720137574E-4</v>
      </c>
    </row>
    <row r="100" spans="1:7" x14ac:dyDescent="0.25">
      <c r="A100" s="6">
        <v>43837</v>
      </c>
      <c r="B100" s="3">
        <v>2.2287569683546948E-2</v>
      </c>
      <c r="C100" s="3">
        <v>7.5801000086376724E-3</v>
      </c>
      <c r="D100" s="2">
        <v>1.3515360572061361E-4</v>
      </c>
      <c r="E100" s="3">
        <f t="shared" si="7"/>
        <v>2.2198229002504927E-2</v>
      </c>
      <c r="F100">
        <f t="shared" si="5"/>
        <v>8.9340681042021641E-5</v>
      </c>
      <c r="G100" s="2">
        <f t="shared" si="6"/>
        <v>1.3461183668290292E-4</v>
      </c>
    </row>
    <row r="101" spans="1:7" x14ac:dyDescent="0.25">
      <c r="A101" s="6">
        <v>43838</v>
      </c>
      <c r="B101" s="3">
        <v>2.2194848788226241E-2</v>
      </c>
      <c r="C101" s="3">
        <v>7.2439864635987479E-3</v>
      </c>
      <c r="D101" s="2">
        <v>1.2862334734682561E-4</v>
      </c>
      <c r="E101" s="3">
        <f t="shared" si="7"/>
        <v>2.2100756074443638E-2</v>
      </c>
      <c r="F101">
        <f t="shared" si="5"/>
        <v>9.4092713782602949E-5</v>
      </c>
      <c r="G101" s="2">
        <f t="shared" si="6"/>
        <v>1.2807806227085403E-4</v>
      </c>
    </row>
    <row r="102" spans="1:7" x14ac:dyDescent="0.25">
      <c r="A102" s="6">
        <v>43839</v>
      </c>
      <c r="B102" s="3">
        <v>2.222982813837706E-2</v>
      </c>
      <c r="C102" s="3">
        <v>7.3706703283389803E-3</v>
      </c>
      <c r="D102" s="2">
        <v>1.3107898773088861E-4</v>
      </c>
      <c r="E102" s="3">
        <f t="shared" si="7"/>
        <v>2.2137494395218303E-2</v>
      </c>
      <c r="F102">
        <f t="shared" si="5"/>
        <v>9.2333743158756754E-5</v>
      </c>
      <c r="G102" s="2">
        <f t="shared" si="6"/>
        <v>1.3053453846608481E-4</v>
      </c>
    </row>
    <row r="103" spans="1:7" x14ac:dyDescent="0.25">
      <c r="A103" s="6">
        <v>43840</v>
      </c>
      <c r="B103" s="3">
        <v>2.22870871753355E-2</v>
      </c>
      <c r="C103" s="3">
        <v>7.5783517601361126E-3</v>
      </c>
      <c r="D103" s="2">
        <v>1.3511950905880859E-4</v>
      </c>
      <c r="E103" s="3">
        <f t="shared" si="7"/>
        <v>2.2197722010439472E-2</v>
      </c>
      <c r="F103">
        <f t="shared" si="5"/>
        <v>8.936516489602836E-5</v>
      </c>
      <c r="G103" s="2">
        <f t="shared" si="6"/>
        <v>1.3457771653506087E-4</v>
      </c>
    </row>
    <row r="104" spans="1:7" x14ac:dyDescent="0.25">
      <c r="A104" s="6">
        <v>43841</v>
      </c>
      <c r="B104" s="3">
        <v>2.22948786002314E-2</v>
      </c>
      <c r="C104" s="3">
        <v>7.6064074723026578E-3</v>
      </c>
      <c r="D104" s="2">
        <v>1.356671449431046E-4</v>
      </c>
      <c r="E104" s="3">
        <f t="shared" si="7"/>
        <v>2.2205858166967771E-2</v>
      </c>
      <c r="F104">
        <f t="shared" si="5"/>
        <v>8.9020433263628518E-5</v>
      </c>
      <c r="G104" s="2">
        <f t="shared" si="6"/>
        <v>1.3512544439209335E-4</v>
      </c>
    </row>
    <row r="105" spans="1:7" x14ac:dyDescent="0.25">
      <c r="A105" s="6">
        <v>43842</v>
      </c>
      <c r="B105" s="3">
        <v>2.237105537196845E-2</v>
      </c>
      <c r="C105" s="3">
        <v>7.8832432966993143E-3</v>
      </c>
      <c r="D105" s="2">
        <v>1.4108517784092761E-4</v>
      </c>
      <c r="E105" s="3">
        <f t="shared" si="7"/>
        <v>2.2286140556042802E-2</v>
      </c>
      <c r="F105">
        <f t="shared" si="5"/>
        <v>8.4914815925648396E-5</v>
      </c>
      <c r="G105" s="2">
        <f t="shared" si="6"/>
        <v>1.4054965451817852E-4</v>
      </c>
    </row>
    <row r="106" spans="1:7" x14ac:dyDescent="0.25">
      <c r="A106" s="6">
        <v>43843</v>
      </c>
      <c r="B106" s="3">
        <v>2.2437252867601301E-2</v>
      </c>
      <c r="C106" s="3">
        <v>8.1226461335412187E-3</v>
      </c>
      <c r="D106" s="2">
        <v>1.4579989220184659E-4</v>
      </c>
      <c r="E106" s="3">
        <f t="shared" si="7"/>
        <v>2.2355567378726952E-2</v>
      </c>
      <c r="F106">
        <f t="shared" si="5"/>
        <v>8.1685488874348733E-5</v>
      </c>
      <c r="G106" s="2">
        <f t="shared" si="6"/>
        <v>1.4526909034554933E-4</v>
      </c>
    </row>
    <row r="107" spans="1:7" x14ac:dyDescent="0.25">
      <c r="A107" s="6">
        <v>43844</v>
      </c>
      <c r="B107" s="3">
        <v>2.256725977491016E-2</v>
      </c>
      <c r="C107" s="3">
        <v>8.5937541922371935E-3</v>
      </c>
      <c r="D107" s="2">
        <v>1.5514998663835201E-4</v>
      </c>
      <c r="E107" s="3">
        <f t="shared" si="7"/>
        <v>2.2492188715748786E-2</v>
      </c>
      <c r="F107">
        <f t="shared" si="5"/>
        <v>7.5071059161373188E-5</v>
      </c>
      <c r="G107" s="2">
        <f t="shared" si="6"/>
        <v>1.5463387285484498E-4</v>
      </c>
    </row>
    <row r="108" spans="1:7" x14ac:dyDescent="0.25">
      <c r="A108" s="6">
        <v>43845</v>
      </c>
      <c r="B108" s="3">
        <v>2.250317137056897E-2</v>
      </c>
      <c r="C108" s="3">
        <v>8.3620708744889822E-3</v>
      </c>
      <c r="D108" s="2">
        <v>1.505384911211753E-4</v>
      </c>
      <c r="E108" s="3">
        <f t="shared" si="7"/>
        <v>2.2425000553601804E-2</v>
      </c>
      <c r="F108">
        <f t="shared" si="5"/>
        <v>7.8170816967166462E-5</v>
      </c>
      <c r="G108" s="2">
        <f t="shared" si="6"/>
        <v>1.5001555519173837E-4</v>
      </c>
    </row>
    <row r="109" spans="1:7" x14ac:dyDescent="0.25">
      <c r="A109" s="6">
        <v>43846</v>
      </c>
      <c r="B109" s="3">
        <v>2.2418373639672921E-2</v>
      </c>
      <c r="C109" s="3">
        <v>8.0539655284399027E-3</v>
      </c>
      <c r="D109" s="2">
        <v>1.4444544679808921E-4</v>
      </c>
      <c r="E109" s="3">
        <f t="shared" si="7"/>
        <v>2.2335650003247571E-2</v>
      </c>
      <c r="F109">
        <f t="shared" si="5"/>
        <v>8.2723636425349745E-5</v>
      </c>
      <c r="G109" s="2">
        <f t="shared" si="6"/>
        <v>1.4391244414516363E-4</v>
      </c>
    </row>
    <row r="110" spans="1:7" x14ac:dyDescent="0.25">
      <c r="A110" s="6">
        <v>43847</v>
      </c>
      <c r="B110" s="3">
        <v>2.2510557169613331E-2</v>
      </c>
      <c r="C110" s="3">
        <v>8.3883272483132789E-3</v>
      </c>
      <c r="D110" s="2">
        <v>1.5106073606446511E-4</v>
      </c>
      <c r="E110" s="3">
        <f t="shared" si="7"/>
        <v>2.2432614902010851E-2</v>
      </c>
      <c r="F110">
        <f t="shared" si="5"/>
        <v>7.7942267602479354E-5</v>
      </c>
      <c r="G110" s="2">
        <f t="shared" si="6"/>
        <v>1.5053769186676493E-4</v>
      </c>
    </row>
    <row r="111" spans="1:7" x14ac:dyDescent="0.25">
      <c r="A111" s="6">
        <v>43848</v>
      </c>
      <c r="B111" s="3">
        <v>2.24558924810404E-2</v>
      </c>
      <c r="C111" s="3">
        <v>8.1899421795001825E-3</v>
      </c>
      <c r="D111" s="2">
        <v>1.47129968807035E-4</v>
      </c>
      <c r="E111" s="3">
        <f t="shared" si="7"/>
        <v>2.2375083232055053E-2</v>
      </c>
      <c r="F111">
        <f t="shared" si="5"/>
        <v>8.0809248985347359E-5</v>
      </c>
      <c r="G111" s="2">
        <f t="shared" si="6"/>
        <v>1.4660051034562797E-4</v>
      </c>
    </row>
    <row r="112" spans="1:7" x14ac:dyDescent="0.25">
      <c r="A112" s="6">
        <v>43849</v>
      </c>
      <c r="B112" s="3">
        <v>2.2479922788014719E-2</v>
      </c>
      <c r="C112" s="3">
        <v>8.2771928606252352E-3</v>
      </c>
      <c r="D112" s="2">
        <v>1.4885652512668961E-4</v>
      </c>
      <c r="E112" s="3">
        <f t="shared" si="7"/>
        <v>2.2400385929581317E-2</v>
      </c>
      <c r="F112">
        <f t="shared" si="5"/>
        <v>7.953685843340233E-5</v>
      </c>
      <c r="G112" s="2">
        <f t="shared" si="6"/>
        <v>1.4832985159326435E-4</v>
      </c>
    </row>
    <row r="113" spans="1:9" x14ac:dyDescent="0.25">
      <c r="A113" s="6">
        <v>43850</v>
      </c>
      <c r="B113" s="3">
        <v>2.245724132638921E-2</v>
      </c>
      <c r="C113" s="3">
        <v>8.1965306871341747E-3</v>
      </c>
      <c r="D113" s="2">
        <v>1.4725717414410159E-4</v>
      </c>
      <c r="E113" s="3">
        <f t="shared" si="7"/>
        <v>2.2376993899268911E-2</v>
      </c>
      <c r="F113">
        <f t="shared" si="5"/>
        <v>8.0247427120299503E-5</v>
      </c>
      <c r="G113" s="2">
        <f t="shared" si="6"/>
        <v>1.4673097374493749E-4</v>
      </c>
    </row>
    <row r="114" spans="1:9" x14ac:dyDescent="0.25">
      <c r="A114" s="6">
        <v>43851</v>
      </c>
      <c r="B114" s="3">
        <v>2.3180664901663241E-2</v>
      </c>
      <c r="C114" s="3">
        <v>1.081515730873474E-2</v>
      </c>
      <c r="D114" s="2">
        <v>2.0056202994604331E-4</v>
      </c>
      <c r="E114" s="3">
        <f t="shared" si="7"/>
        <v>2.3136395619533075E-2</v>
      </c>
      <c r="F114">
        <f t="shared" si="5"/>
        <v>4.426928213016601E-5</v>
      </c>
      <c r="G114" s="2">
        <f t="shared" si="6"/>
        <v>2.0017900654589724E-4</v>
      </c>
    </row>
    <row r="115" spans="1:9" x14ac:dyDescent="0.25">
      <c r="A115" s="6">
        <v>43852</v>
      </c>
      <c r="B115" s="3">
        <v>2.2903597174528719E-2</v>
      </c>
      <c r="C115" s="3">
        <v>9.8173602869566241E-3</v>
      </c>
      <c r="D115" s="2">
        <v>1.798822922637361E-4</v>
      </c>
      <c r="E115" s="3">
        <f t="shared" si="7"/>
        <v>2.284703448321742E-2</v>
      </c>
      <c r="F115">
        <f t="shared" si="5"/>
        <v>5.6562691311299457E-5</v>
      </c>
      <c r="G115" s="2">
        <f t="shared" si="6"/>
        <v>1.7943805520821381E-4</v>
      </c>
    </row>
    <row r="116" spans="1:9" x14ac:dyDescent="0.25">
      <c r="A116" s="6">
        <v>43853</v>
      </c>
      <c r="B116" s="3">
        <v>2.2650703484629629E-2</v>
      </c>
      <c r="C116" s="3">
        <v>8.8958794357464604E-3</v>
      </c>
      <c r="D116" s="2">
        <v>1.611983418672859E-4</v>
      </c>
      <c r="E116" s="3">
        <f t="shared" si="7"/>
        <v>2.2579805036366474E-2</v>
      </c>
      <c r="F116">
        <f t="shared" si="5"/>
        <v>7.0898448263155556E-5</v>
      </c>
      <c r="G116" s="2">
        <f t="shared" si="6"/>
        <v>1.6069377862894152E-4</v>
      </c>
    </row>
    <row r="117" spans="1:9" x14ac:dyDescent="0.25">
      <c r="A117" s="6">
        <v>43854</v>
      </c>
      <c r="B117" s="3">
        <v>2.262435603955296E-2</v>
      </c>
      <c r="C117" s="3">
        <v>8.8003919889996993E-3</v>
      </c>
      <c r="D117" s="2">
        <v>1.5928256131740709E-4</v>
      </c>
      <c r="E117" s="3">
        <f t="shared" si="7"/>
        <v>2.2552113676809912E-2</v>
      </c>
      <c r="F117">
        <f t="shared" si="5"/>
        <v>7.2242362743047545E-5</v>
      </c>
      <c r="G117" s="2">
        <f t="shared" si="6"/>
        <v>1.5877395242912682E-4</v>
      </c>
    </row>
    <row r="118" spans="1:9" x14ac:dyDescent="0.25">
      <c r="A118" s="6">
        <v>43855</v>
      </c>
      <c r="B118" s="3">
        <v>2.3158184679232901E-2</v>
      </c>
      <c r="C118" s="3">
        <v>1.0743969971827871E-2</v>
      </c>
      <c r="D118" s="2">
        <v>1.9904867263657809E-4</v>
      </c>
      <c r="E118" s="3">
        <f t="shared" si="7"/>
        <v>2.3115751291830081E-2</v>
      </c>
      <c r="F118">
        <f t="shared" si="5"/>
        <v>4.24333874028196E-5</v>
      </c>
      <c r="G118" s="2">
        <f t="shared" si="6"/>
        <v>1.9868395020453098E-4</v>
      </c>
    </row>
    <row r="119" spans="1:9" x14ac:dyDescent="0.25">
      <c r="A119" s="6">
        <v>43856</v>
      </c>
      <c r="B119" s="3">
        <v>2.2808168189556891E-2</v>
      </c>
      <c r="C119" s="3">
        <v>9.4736914437896259E-3</v>
      </c>
      <c r="D119" s="2">
        <v>1.7286203826073589E-4</v>
      </c>
      <c r="E119" s="3">
        <f t="shared" si="7"/>
        <v>2.2747370518698993E-2</v>
      </c>
      <c r="F119">
        <f t="shared" si="5"/>
        <v>6.0797670857898334E-5</v>
      </c>
      <c r="G119" s="2">
        <f t="shared" si="6"/>
        <v>1.7240125556136884E-4</v>
      </c>
    </row>
    <row r="120" spans="1:9" x14ac:dyDescent="0.25">
      <c r="A120" s="6">
        <v>43857</v>
      </c>
      <c r="B120" s="3">
        <v>2.280619116957382E-2</v>
      </c>
      <c r="C120" s="3">
        <v>9.4629680178659869E-3</v>
      </c>
      <c r="D120" s="2">
        <v>1.726514061176118E-4</v>
      </c>
      <c r="E120" s="3">
        <f t="shared" si="7"/>
        <v>2.2744260725181136E-2</v>
      </c>
      <c r="F120" s="10">
        <f t="shared" si="5"/>
        <v>6.1930444392684081E-5</v>
      </c>
      <c r="G120" s="2">
        <f t="shared" si="6"/>
        <v>1.7218256946591564E-4</v>
      </c>
    </row>
    <row r="121" spans="1:9" x14ac:dyDescent="0.25">
      <c r="A121" s="6">
        <v>43858</v>
      </c>
      <c r="B121" s="3">
        <v>2.1884498787652761E-2</v>
      </c>
      <c r="C121" s="3">
        <v>1.036756894993947E-2</v>
      </c>
      <c r="D121" s="2">
        <v>1.8151124009268551E-4</v>
      </c>
      <c r="E121" s="3">
        <f>$I$3+C121*$I$121</f>
        <v>2.1140432584493343E-2</v>
      </c>
      <c r="F121">
        <f t="shared" si="5"/>
        <v>7.4406620315941793E-4</v>
      </c>
      <c r="G121" s="2">
        <f t="shared" si="6"/>
        <v>1.7533991396102546E-4</v>
      </c>
      <c r="H121" s="7" t="s">
        <v>7</v>
      </c>
      <c r="I121" s="16">
        <v>0.11</v>
      </c>
    </row>
    <row r="122" spans="1:9" x14ac:dyDescent="0.25">
      <c r="A122" s="6">
        <v>43859</v>
      </c>
      <c r="B122" s="3">
        <v>2.114598695433384E-2</v>
      </c>
      <c r="C122" s="3">
        <v>1.0311529040574811E-2</v>
      </c>
      <c r="D122" s="2">
        <v>1.7443796685698369E-4</v>
      </c>
      <c r="E122" s="3">
        <f t="shared" ref="E122:E185" si="8">$I$3+C122*$I$121</f>
        <v>2.1134268194463228E-2</v>
      </c>
      <c r="F122">
        <f t="shared" si="5"/>
        <v>1.1718759870611717E-5</v>
      </c>
      <c r="G122" s="2">
        <f t="shared" si="6"/>
        <v>1.7434129619080333E-4</v>
      </c>
      <c r="H122" s="7" t="s">
        <v>8</v>
      </c>
      <c r="I122" s="16">
        <v>0.02</v>
      </c>
    </row>
    <row r="123" spans="1:9" x14ac:dyDescent="0.25">
      <c r="A123" s="6">
        <v>43860</v>
      </c>
      <c r="B123" s="3">
        <v>2.1154266406413592E-2</v>
      </c>
      <c r="C123" s="3">
        <v>1.04018775533933E-2</v>
      </c>
      <c r="D123" s="2">
        <v>1.760352711131004E-4</v>
      </c>
      <c r="E123" s="3">
        <f t="shared" si="8"/>
        <v>2.1144206530873264E-2</v>
      </c>
      <c r="F123">
        <f t="shared" si="5"/>
        <v>1.0059875540327501E-5</v>
      </c>
      <c r="G123" s="2">
        <f t="shared" si="6"/>
        <v>1.7595155783824211E-4</v>
      </c>
      <c r="H123" s="7" t="s">
        <v>9</v>
      </c>
      <c r="I123" s="7">
        <v>0.2</v>
      </c>
    </row>
    <row r="124" spans="1:9" x14ac:dyDescent="0.25">
      <c r="A124" s="6">
        <v>43861</v>
      </c>
      <c r="B124" s="3">
        <v>2.1174328924383121E-2</v>
      </c>
      <c r="C124" s="3">
        <v>1.0620452750781819E-2</v>
      </c>
      <c r="D124" s="2">
        <v>1.7990476789673911E-4</v>
      </c>
      <c r="E124" s="3">
        <f t="shared" si="8"/>
        <v>2.1168249802586001E-2</v>
      </c>
      <c r="F124">
        <f t="shared" si="5"/>
        <v>6.0791217971201128E-6</v>
      </c>
      <c r="G124" s="2">
        <f t="shared" si="6"/>
        <v>1.7985311747608897E-4</v>
      </c>
      <c r="H124" s="7" t="s">
        <v>16</v>
      </c>
      <c r="I124" s="3">
        <f>AVERAGE(C121:C280)</f>
        <v>6.3865561806610415E-3</v>
      </c>
    </row>
    <row r="125" spans="1:9" x14ac:dyDescent="0.25">
      <c r="A125" s="6">
        <v>43862</v>
      </c>
      <c r="B125" s="3">
        <v>2.1167983938528329E-2</v>
      </c>
      <c r="C125" s="3">
        <v>1.055129822414903E-2</v>
      </c>
      <c r="D125" s="2">
        <v>1.786797690715273E-4</v>
      </c>
      <c r="E125" s="3">
        <f t="shared" si="8"/>
        <v>2.1160642804656394E-2</v>
      </c>
      <c r="F125">
        <f t="shared" si="5"/>
        <v>7.3411338719353569E-6</v>
      </c>
      <c r="G125" s="2">
        <f t="shared" si="6"/>
        <v>1.7861780227729836E-4</v>
      </c>
    </row>
    <row r="126" spans="1:9" x14ac:dyDescent="0.25">
      <c r="A126" s="6">
        <v>43863</v>
      </c>
      <c r="B126" s="3">
        <v>2.1174371676447042E-2</v>
      </c>
      <c r="C126" s="3">
        <v>1.0621099967286879E-2</v>
      </c>
      <c r="D126" s="2">
        <v>1.799160946560256E-4</v>
      </c>
      <c r="E126" s="3">
        <f t="shared" si="8"/>
        <v>2.1168320996401556E-2</v>
      </c>
      <c r="F126">
        <f t="shared" si="5"/>
        <v>6.0506800454857013E-6</v>
      </c>
      <c r="G126" s="2">
        <f t="shared" si="6"/>
        <v>1.7986468275391901E-4</v>
      </c>
    </row>
    <row r="127" spans="1:9" x14ac:dyDescent="0.25">
      <c r="A127" s="6">
        <v>43864</v>
      </c>
      <c r="B127" s="3">
        <v>2.1169426618063519E-2</v>
      </c>
      <c r="C127" s="3">
        <v>1.0567020363799589E-2</v>
      </c>
      <c r="D127" s="2">
        <v>1.7895820973043059E-4</v>
      </c>
      <c r="E127" s="3">
        <f t="shared" si="8"/>
        <v>2.1162372240017956E-2</v>
      </c>
      <c r="F127">
        <f t="shared" si="5"/>
        <v>7.0543780455629979E-6</v>
      </c>
      <c r="G127" s="2">
        <f t="shared" si="6"/>
        <v>1.788985747252615E-4</v>
      </c>
    </row>
    <row r="128" spans="1:9" x14ac:dyDescent="0.25">
      <c r="A128" s="6">
        <v>43865</v>
      </c>
      <c r="B128" s="3">
        <v>2.1143377053826611E-2</v>
      </c>
      <c r="C128" s="3">
        <v>1.028434256195318E-2</v>
      </c>
      <c r="D128" s="2">
        <v>1.7395658603047459E-4</v>
      </c>
      <c r="E128" s="3">
        <f t="shared" si="8"/>
        <v>2.1131277681814851E-2</v>
      </c>
      <c r="F128">
        <f t="shared" si="5"/>
        <v>1.2099372011759729E-5</v>
      </c>
      <c r="G128" s="2">
        <f t="shared" si="6"/>
        <v>1.7385703876123188E-4</v>
      </c>
    </row>
    <row r="129" spans="1:7" x14ac:dyDescent="0.25">
      <c r="A129" s="6">
        <v>43866</v>
      </c>
      <c r="B129" s="3">
        <v>2.1011278396935441E-2</v>
      </c>
      <c r="C129" s="3">
        <v>8.8430027828850129E-3</v>
      </c>
      <c r="D129" s="2">
        <v>1.486422346688575E-4</v>
      </c>
      <c r="E129" s="3">
        <f t="shared" si="8"/>
        <v>2.0972730306117352E-2</v>
      </c>
      <c r="F129">
        <f t="shared" si="5"/>
        <v>3.8548090818088521E-5</v>
      </c>
      <c r="G129" s="2">
        <f t="shared" si="6"/>
        <v>1.4836952996935408E-4</v>
      </c>
    </row>
    <row r="130" spans="1:7" x14ac:dyDescent="0.25">
      <c r="A130" s="6">
        <v>43867</v>
      </c>
      <c r="B130" s="3">
        <v>2.1025380793708619E-2</v>
      </c>
      <c r="C130" s="3">
        <v>8.9972005785976545E-3</v>
      </c>
      <c r="D130" s="2">
        <v>1.513356545939129E-4</v>
      </c>
      <c r="E130" s="3">
        <f t="shared" si="8"/>
        <v>2.0989692063645742E-2</v>
      </c>
      <c r="F130">
        <f t="shared" ref="F130:F193" si="9">ABS(E130-B130)</f>
        <v>3.5688730062877205E-5</v>
      </c>
      <c r="G130" s="2">
        <f t="shared" si="6"/>
        <v>1.5107877566369605E-4</v>
      </c>
    </row>
    <row r="131" spans="1:7" x14ac:dyDescent="0.25">
      <c r="A131" s="6">
        <v>43868</v>
      </c>
      <c r="B131" s="3">
        <v>2.106438066742837E-2</v>
      </c>
      <c r="C131" s="3">
        <v>9.4228531633902581E-3</v>
      </c>
      <c r="D131" s="2">
        <v>1.5878925280554719E-4</v>
      </c>
      <c r="E131" s="3">
        <f t="shared" si="8"/>
        <v>2.1036513847972928E-2</v>
      </c>
      <c r="F131">
        <f t="shared" si="9"/>
        <v>2.7866819455442393E-5</v>
      </c>
      <c r="G131" s="2">
        <f t="shared" ref="G131:G194" si="10">E131*C131*(1-$I$4)</f>
        <v>1.5857918484725973E-4</v>
      </c>
    </row>
    <row r="132" spans="1:7" x14ac:dyDescent="0.25">
      <c r="A132" s="6">
        <v>43869</v>
      </c>
      <c r="B132" s="3">
        <v>2.1132705469291139E-2</v>
      </c>
      <c r="C132" s="3">
        <v>1.016758702313708E-2</v>
      </c>
      <c r="D132" s="2">
        <v>1.7189489751467409E-4</v>
      </c>
      <c r="E132" s="3">
        <f t="shared" si="8"/>
        <v>2.1118434572545079E-2</v>
      </c>
      <c r="F132">
        <f t="shared" si="9"/>
        <v>1.4270896746059608E-5</v>
      </c>
      <c r="G132" s="2">
        <f t="shared" si="10"/>
        <v>1.7177881704702306E-4</v>
      </c>
    </row>
    <row r="133" spans="1:7" x14ac:dyDescent="0.25">
      <c r="A133" s="6">
        <v>43870</v>
      </c>
      <c r="B133" s="3">
        <v>2.1205130832080071E-2</v>
      </c>
      <c r="C133" s="3">
        <v>1.0957371675002849E-2</v>
      </c>
      <c r="D133" s="2">
        <v>1.858819999553309E-4</v>
      </c>
      <c r="E133" s="3">
        <f t="shared" si="8"/>
        <v>2.1205310884250313E-2</v>
      </c>
      <c r="F133">
        <f t="shared" si="9"/>
        <v>1.8005217024275044E-7</v>
      </c>
      <c r="G133" s="2">
        <f t="shared" si="10"/>
        <v>1.8588357827417122E-4</v>
      </c>
    </row>
    <row r="134" spans="1:7" x14ac:dyDescent="0.25">
      <c r="A134" s="6">
        <v>43871</v>
      </c>
      <c r="B134" s="3">
        <v>2.1105143405144092E-2</v>
      </c>
      <c r="C134" s="3">
        <v>9.8663237267772163E-3</v>
      </c>
      <c r="D134" s="2">
        <v>1.6658414170816699E-4</v>
      </c>
      <c r="E134" s="3">
        <f t="shared" si="8"/>
        <v>2.1085295609945494E-2</v>
      </c>
      <c r="F134">
        <f t="shared" si="9"/>
        <v>1.9847795198597862E-5</v>
      </c>
      <c r="G134" s="2">
        <f t="shared" si="10"/>
        <v>1.6642748189001338E-4</v>
      </c>
    </row>
    <row r="135" spans="1:7" x14ac:dyDescent="0.25">
      <c r="A135" s="6">
        <v>43872</v>
      </c>
      <c r="B135" s="3">
        <v>2.102412463759239E-2</v>
      </c>
      <c r="C135" s="3">
        <v>8.9830943264772034E-3</v>
      </c>
      <c r="D135" s="2">
        <v>1.5108935580088461E-4</v>
      </c>
      <c r="E135" s="3">
        <f t="shared" si="8"/>
        <v>2.0988140375912491E-2</v>
      </c>
      <c r="F135">
        <f t="shared" si="9"/>
        <v>3.5984261679899293E-5</v>
      </c>
      <c r="G135" s="2">
        <f t="shared" si="10"/>
        <v>1.5083075578733332E-4</v>
      </c>
    </row>
    <row r="136" spans="1:7" x14ac:dyDescent="0.25">
      <c r="A136" s="6">
        <v>43873</v>
      </c>
      <c r="B136" s="3">
        <v>2.09690658121073E-2</v>
      </c>
      <c r="C136" s="3">
        <v>8.3832242986045784E-3</v>
      </c>
      <c r="D136" s="2">
        <v>1.406307056280772E-4</v>
      </c>
      <c r="E136" s="3">
        <f t="shared" si="8"/>
        <v>2.0922154672846503E-2</v>
      </c>
      <c r="F136">
        <f t="shared" si="9"/>
        <v>4.6911139260797513E-5</v>
      </c>
      <c r="G136" s="2">
        <f t="shared" si="10"/>
        <v>1.403160923460561E-4</v>
      </c>
    </row>
    <row r="137" spans="1:7" x14ac:dyDescent="0.25">
      <c r="A137" s="6">
        <v>43874</v>
      </c>
      <c r="B137" s="3">
        <v>2.0963132946002178E-2</v>
      </c>
      <c r="C137" s="3">
        <v>8.3184483788776957E-3</v>
      </c>
      <c r="D137" s="2">
        <v>1.3950459141669549E-4</v>
      </c>
      <c r="E137" s="3">
        <f t="shared" si="8"/>
        <v>2.0915029321676548E-2</v>
      </c>
      <c r="F137">
        <f t="shared" si="9"/>
        <v>4.8103624325630118E-5</v>
      </c>
      <c r="G137" s="2">
        <f t="shared" si="10"/>
        <v>1.3918447340406382E-4</v>
      </c>
    </row>
    <row r="138" spans="1:7" x14ac:dyDescent="0.25">
      <c r="A138" s="6">
        <v>43875</v>
      </c>
      <c r="B138" s="3">
        <v>2.099276889675462E-2</v>
      </c>
      <c r="C138" s="3">
        <v>8.6412365233585371E-3</v>
      </c>
      <c r="D138" s="2">
        <v>1.451227850536489E-4</v>
      </c>
      <c r="E138" s="3">
        <f t="shared" si="8"/>
        <v>2.0950536017569438E-2</v>
      </c>
      <c r="F138">
        <f t="shared" si="9"/>
        <v>4.2232879185182676E-5</v>
      </c>
      <c r="G138" s="2">
        <f t="shared" si="10"/>
        <v>1.4483082961516764E-4</v>
      </c>
    </row>
    <row r="139" spans="1:7" x14ac:dyDescent="0.25">
      <c r="A139" s="6">
        <v>43876</v>
      </c>
      <c r="B139" s="3">
        <v>2.1009557577066979E-2</v>
      </c>
      <c r="C139" s="3">
        <v>8.8254267791657813E-3</v>
      </c>
      <c r="D139" s="2">
        <v>1.483346496472578E-4</v>
      </c>
      <c r="E139" s="3">
        <f t="shared" si="8"/>
        <v>2.0970796945708237E-2</v>
      </c>
      <c r="F139">
        <f t="shared" si="9"/>
        <v>3.8760631358741859E-5</v>
      </c>
      <c r="G139" s="2">
        <f t="shared" si="10"/>
        <v>1.4806098635608116E-4</v>
      </c>
    </row>
    <row r="140" spans="1:7" x14ac:dyDescent="0.25">
      <c r="A140" s="6">
        <v>43877</v>
      </c>
      <c r="B140" s="3">
        <v>2.1043016890534161E-2</v>
      </c>
      <c r="C140" s="3">
        <v>9.1916962927365287E-3</v>
      </c>
      <c r="D140" s="2">
        <v>1.5473681627257201E-4</v>
      </c>
      <c r="E140" s="3">
        <f t="shared" si="8"/>
        <v>2.1011086592201019E-2</v>
      </c>
      <c r="F140">
        <f t="shared" si="9"/>
        <v>3.1930298333142371E-5</v>
      </c>
      <c r="G140" s="2">
        <f t="shared" si="10"/>
        <v>1.5450202138872024E-4</v>
      </c>
    </row>
    <row r="141" spans="1:7" x14ac:dyDescent="0.25">
      <c r="A141" s="6">
        <v>43878</v>
      </c>
      <c r="B141" s="3">
        <v>2.091351253348691E-2</v>
      </c>
      <c r="C141" s="3">
        <v>7.7964877786646366E-3</v>
      </c>
      <c r="D141" s="2">
        <v>1.3044155590102429E-4</v>
      </c>
      <c r="E141" s="3">
        <f t="shared" si="8"/>
        <v>2.0857613655653112E-2</v>
      </c>
      <c r="F141">
        <f t="shared" si="9"/>
        <v>5.5898877833797378E-5</v>
      </c>
      <c r="G141" s="2">
        <f t="shared" si="10"/>
        <v>1.3009290396672651E-4</v>
      </c>
    </row>
    <row r="142" spans="1:7" x14ac:dyDescent="0.25">
      <c r="A142" s="6">
        <v>43879</v>
      </c>
      <c r="B142" s="3">
        <v>2.0644173099139171E-2</v>
      </c>
      <c r="C142" s="3">
        <v>4.8393008648428886E-3</v>
      </c>
      <c r="D142" s="2">
        <v>7.9922691786104392E-5</v>
      </c>
      <c r="E142" s="3">
        <f t="shared" si="8"/>
        <v>2.0532323095132719E-2</v>
      </c>
      <c r="F142">
        <f t="shared" si="9"/>
        <v>1.1185000400645156E-4</v>
      </c>
      <c r="G142" s="2">
        <f t="shared" si="10"/>
        <v>7.9489671129207517E-5</v>
      </c>
    </row>
    <row r="143" spans="1:7" x14ac:dyDescent="0.25">
      <c r="A143" s="6">
        <v>43880</v>
      </c>
      <c r="B143" s="3">
        <v>2.0649193660538301E-2</v>
      </c>
      <c r="C143" s="3">
        <v>4.8940489231934911E-3</v>
      </c>
      <c r="D143" s="2">
        <v>8.0846531199337072E-5</v>
      </c>
      <c r="E143" s="3">
        <f t="shared" si="8"/>
        <v>2.0538345381551283E-2</v>
      </c>
      <c r="F143">
        <f t="shared" si="9"/>
        <v>1.1084827898701771E-4</v>
      </c>
      <c r="G143" s="2">
        <f t="shared" si="10"/>
        <v>8.0412533679005653E-5</v>
      </c>
    </row>
    <row r="144" spans="1:7" x14ac:dyDescent="0.25">
      <c r="A144" s="6">
        <v>43881</v>
      </c>
      <c r="B144" s="3">
        <v>2.0654568264420119E-2</v>
      </c>
      <c r="C144" s="3">
        <v>4.9526573620130203E-3</v>
      </c>
      <c r="D144" s="2">
        <v>8.1835999659184632E-5</v>
      </c>
      <c r="E144" s="3">
        <f t="shared" si="8"/>
        <v>2.0544792309821432E-2</v>
      </c>
      <c r="F144">
        <f t="shared" si="9"/>
        <v>1.0977595459868775E-4</v>
      </c>
      <c r="G144" s="2">
        <f t="shared" si="10"/>
        <v>8.1401053507412479E-5</v>
      </c>
    </row>
    <row r="145" spans="1:7" x14ac:dyDescent="0.25">
      <c r="A145" s="6">
        <v>43882</v>
      </c>
      <c r="B145" s="3">
        <v>2.0968918885420341E-2</v>
      </c>
      <c r="C145" s="3">
        <v>8.38810126506403E-3</v>
      </c>
      <c r="D145" s="2">
        <v>1.4071153202385549E-4</v>
      </c>
      <c r="E145" s="3">
        <f t="shared" si="8"/>
        <v>2.0922691139157044E-2</v>
      </c>
      <c r="F145">
        <f t="shared" si="9"/>
        <v>4.6227746263297065E-5</v>
      </c>
      <c r="G145" s="2">
        <f t="shared" si="10"/>
        <v>1.4040132161032576E-4</v>
      </c>
    </row>
    <row r="146" spans="1:7" x14ac:dyDescent="0.25">
      <c r="A146" s="6">
        <v>43883</v>
      </c>
      <c r="B146" s="3">
        <v>2.1002544539636781E-2</v>
      </c>
      <c r="C146" s="3">
        <v>8.7477997614338644E-3</v>
      </c>
      <c r="D146" s="2">
        <v>1.46980843290671E-4</v>
      </c>
      <c r="E146" s="3">
        <f t="shared" si="8"/>
        <v>2.0962257973757725E-2</v>
      </c>
      <c r="F146">
        <f t="shared" si="9"/>
        <v>4.0286565879055908E-5</v>
      </c>
      <c r="G146" s="2">
        <f t="shared" si="10"/>
        <v>1.4669890824156237E-4</v>
      </c>
    </row>
    <row r="147" spans="1:7" x14ac:dyDescent="0.25">
      <c r="A147" s="6">
        <v>43884</v>
      </c>
      <c r="B147" s="3">
        <v>2.098669367714074E-2</v>
      </c>
      <c r="C147" s="3">
        <v>8.5751749734429405E-3</v>
      </c>
      <c r="D147" s="2">
        <v>1.4397165631642439E-4</v>
      </c>
      <c r="E147" s="3">
        <f t="shared" si="8"/>
        <v>2.0943269247078723E-2</v>
      </c>
      <c r="F147">
        <f t="shared" si="9"/>
        <v>4.3424430062017488E-5</v>
      </c>
      <c r="G147" s="2">
        <f t="shared" si="10"/>
        <v>1.4367375864770131E-4</v>
      </c>
    </row>
    <row r="148" spans="1:7" x14ac:dyDescent="0.25">
      <c r="A148" s="6">
        <v>43885</v>
      </c>
      <c r="B148" s="3">
        <v>2.0894693207776038E-2</v>
      </c>
      <c r="C148" s="3">
        <v>7.5731724468760557E-3</v>
      </c>
      <c r="D148" s="2">
        <v>1.265912919096462E-4</v>
      </c>
      <c r="E148" s="3">
        <f t="shared" si="8"/>
        <v>2.0833048969156366E-2</v>
      </c>
      <c r="F148">
        <f t="shared" si="9"/>
        <v>6.164423861967222E-5</v>
      </c>
      <c r="G148" s="2">
        <f t="shared" si="10"/>
        <v>1.2621781795010768E-4</v>
      </c>
    </row>
    <row r="149" spans="1:7" x14ac:dyDescent="0.25">
      <c r="A149" s="6">
        <v>43886</v>
      </c>
      <c r="B149" s="3">
        <v>2.0822527300180631E-2</v>
      </c>
      <c r="C149" s="3">
        <v>6.7847707159474106E-3</v>
      </c>
      <c r="D149" s="2">
        <v>1.130208587666248E-4</v>
      </c>
      <c r="E149" s="3">
        <f t="shared" si="8"/>
        <v>2.0746324778754214E-2</v>
      </c>
      <c r="F149">
        <f t="shared" si="9"/>
        <v>7.6202521426416842E-5</v>
      </c>
      <c r="G149" s="2">
        <f t="shared" si="10"/>
        <v>1.126072454579406E-4</v>
      </c>
    </row>
    <row r="150" spans="1:7" x14ac:dyDescent="0.25">
      <c r="A150" s="6">
        <v>43887</v>
      </c>
      <c r="B150" s="3">
        <v>2.0815178359818162E-2</v>
      </c>
      <c r="C150" s="3">
        <v>6.7045746462432486E-3</v>
      </c>
      <c r="D150" s="2">
        <v>1.1164553367061441E-4</v>
      </c>
      <c r="E150" s="3">
        <f t="shared" si="8"/>
        <v>2.0737503211086757E-2</v>
      </c>
      <c r="F150">
        <f t="shared" si="9"/>
        <v>7.7675148731404936E-5</v>
      </c>
      <c r="G150" s="2">
        <f t="shared" si="10"/>
        <v>1.1122891060435219E-4</v>
      </c>
    </row>
    <row r="151" spans="1:7" x14ac:dyDescent="0.25">
      <c r="A151" s="6">
        <v>43888</v>
      </c>
      <c r="B151" s="3">
        <v>2.06243098991747E-2</v>
      </c>
      <c r="C151" s="3">
        <v>4.6309618207869717E-3</v>
      </c>
      <c r="D151" s="2">
        <v>7.6408313378525472E-5</v>
      </c>
      <c r="E151" s="3">
        <f t="shared" si="8"/>
        <v>2.0509405800286568E-2</v>
      </c>
      <c r="F151">
        <f t="shared" si="9"/>
        <v>1.149040988881328E-4</v>
      </c>
      <c r="G151" s="2">
        <f t="shared" si="10"/>
        <v>7.5982620182523167E-5</v>
      </c>
    </row>
    <row r="152" spans="1:7" x14ac:dyDescent="0.25">
      <c r="A152" s="6">
        <v>43889</v>
      </c>
      <c r="B152" s="3">
        <v>2.054530901304235E-2</v>
      </c>
      <c r="C152" s="3">
        <v>3.7605458830146832E-3</v>
      </c>
      <c r="D152" s="2">
        <v>6.1809261779408687E-5</v>
      </c>
      <c r="E152" s="3">
        <f t="shared" si="8"/>
        <v>2.0413660047131615E-2</v>
      </c>
      <c r="F152">
        <f t="shared" si="9"/>
        <v>1.3164896591073491E-4</v>
      </c>
      <c r="G152" s="2">
        <f t="shared" si="10"/>
        <v>6.1413204198001705E-5</v>
      </c>
    </row>
    <row r="153" spans="1:7" x14ac:dyDescent="0.25">
      <c r="A153" s="6">
        <v>43890</v>
      </c>
      <c r="B153" s="3">
        <v>2.055683305081871E-2</v>
      </c>
      <c r="C153" s="3">
        <v>3.8862944924437492E-3</v>
      </c>
      <c r="D153" s="2">
        <v>6.3911925653985921E-5</v>
      </c>
      <c r="E153" s="3">
        <f t="shared" si="8"/>
        <v>2.0427492394168814E-2</v>
      </c>
      <c r="F153">
        <f t="shared" si="9"/>
        <v>1.2934065664989627E-4</v>
      </c>
      <c r="G153" s="2">
        <f t="shared" si="10"/>
        <v>6.3509800948715871E-5</v>
      </c>
    </row>
    <row r="154" spans="1:7" x14ac:dyDescent="0.25">
      <c r="A154" s="6">
        <v>43891</v>
      </c>
      <c r="B154" s="3">
        <v>2.0561146784475869E-2</v>
      </c>
      <c r="C154" s="3">
        <v>3.933359728868659E-3</v>
      </c>
      <c r="D154" s="2">
        <v>6.4699509393131759E-5</v>
      </c>
      <c r="E154" s="3">
        <f t="shared" si="8"/>
        <v>2.0432669570175553E-2</v>
      </c>
      <c r="F154">
        <f t="shared" si="9"/>
        <v>1.2847721430031545E-4</v>
      </c>
      <c r="G154" s="2">
        <f t="shared" si="10"/>
        <v>6.4295231712486892E-5</v>
      </c>
    </row>
    <row r="155" spans="1:7" x14ac:dyDescent="0.25">
      <c r="A155" s="6">
        <v>43892</v>
      </c>
      <c r="B155" s="3">
        <v>2.0518793479222301E-2</v>
      </c>
      <c r="C155" s="3">
        <v>3.4715321525171029E-3</v>
      </c>
      <c r="D155" s="2">
        <v>5.698532103518279E-5</v>
      </c>
      <c r="E155" s="3">
        <f t="shared" si="8"/>
        <v>2.0381868536776881E-2</v>
      </c>
      <c r="F155">
        <f t="shared" si="9"/>
        <v>1.3692494244542039E-4</v>
      </c>
      <c r="G155" s="2">
        <f t="shared" si="10"/>
        <v>5.6605049563038126E-5</v>
      </c>
    </row>
    <row r="156" spans="1:7" x14ac:dyDescent="0.25">
      <c r="A156" s="6">
        <v>43893</v>
      </c>
      <c r="B156" s="3">
        <v>2.0515511810763651E-2</v>
      </c>
      <c r="C156" s="3">
        <v>3.4354928518138031E-3</v>
      </c>
      <c r="D156" s="2">
        <v>5.6384715341744133E-5</v>
      </c>
      <c r="E156" s="3">
        <f t="shared" si="8"/>
        <v>2.0377904213699519E-2</v>
      </c>
      <c r="F156">
        <f t="shared" si="9"/>
        <v>1.3760759706413217E-4</v>
      </c>
      <c r="G156" s="2">
        <f t="shared" si="10"/>
        <v>5.6006515408888859E-5</v>
      </c>
    </row>
    <row r="157" spans="1:7" x14ac:dyDescent="0.25">
      <c r="A157" s="6">
        <v>43894</v>
      </c>
      <c r="B157" s="3">
        <v>2.0533518778631309E-2</v>
      </c>
      <c r="C157" s="3">
        <v>3.6319502997854991E-3</v>
      </c>
      <c r="D157" s="2">
        <v>5.9661375746960927E-5</v>
      </c>
      <c r="E157" s="3">
        <f t="shared" si="8"/>
        <v>2.0399514532976407E-2</v>
      </c>
      <c r="F157">
        <f t="shared" si="9"/>
        <v>1.3400424565490274E-4</v>
      </c>
      <c r="G157" s="2">
        <f t="shared" si="10"/>
        <v>5.9272018338817848E-5</v>
      </c>
    </row>
    <row r="158" spans="1:7" x14ac:dyDescent="0.25">
      <c r="A158" s="6">
        <v>43895</v>
      </c>
      <c r="B158" s="3">
        <v>2.0539315072775649E-2</v>
      </c>
      <c r="C158" s="3">
        <v>3.6951629662935982E-3</v>
      </c>
      <c r="D158" s="2">
        <v>6.0716893127965173E-5</v>
      </c>
      <c r="E158" s="3">
        <f t="shared" si="8"/>
        <v>2.0406467926292297E-2</v>
      </c>
      <c r="F158">
        <f t="shared" si="9"/>
        <v>1.3284714648335166E-4</v>
      </c>
      <c r="G158" s="2">
        <f t="shared" si="10"/>
        <v>6.0324179643274737E-5</v>
      </c>
    </row>
    <row r="159" spans="1:7" x14ac:dyDescent="0.25">
      <c r="A159" s="6">
        <v>43896</v>
      </c>
      <c r="B159" s="3">
        <v>2.052214992587395E-2</v>
      </c>
      <c r="C159" s="3">
        <v>3.5078391530058428E-3</v>
      </c>
      <c r="D159" s="2">
        <v>5.7590720811069269E-5</v>
      </c>
      <c r="E159" s="3">
        <f t="shared" si="8"/>
        <v>2.0385862306830642E-2</v>
      </c>
      <c r="F159">
        <f t="shared" si="9"/>
        <v>1.3628761904330849E-4</v>
      </c>
      <c r="G159" s="2">
        <f t="shared" si="10"/>
        <v>5.7208260774149228E-5</v>
      </c>
    </row>
    <row r="160" spans="1:7" x14ac:dyDescent="0.25">
      <c r="A160" s="6">
        <v>43897</v>
      </c>
      <c r="B160" s="3">
        <v>2.05196484948009E-2</v>
      </c>
      <c r="C160" s="3">
        <v>3.4805638080992259E-3</v>
      </c>
      <c r="D160" s="2">
        <v>5.7135956724737432E-5</v>
      </c>
      <c r="E160" s="3">
        <f t="shared" si="8"/>
        <v>2.0382862018890915E-2</v>
      </c>
      <c r="F160">
        <f t="shared" si="9"/>
        <v>1.3678647590998488E-4</v>
      </c>
      <c r="G160" s="2">
        <f t="shared" si="10"/>
        <v>5.6755081478745627E-5</v>
      </c>
    </row>
    <row r="161" spans="1:7" x14ac:dyDescent="0.25">
      <c r="A161" s="6">
        <v>43898</v>
      </c>
      <c r="B161" s="3">
        <v>2.0527109870677279E-2</v>
      </c>
      <c r="C161" s="3">
        <v>3.5619520593583851E-3</v>
      </c>
      <c r="D161" s="2">
        <v>5.84932650212278E-5</v>
      </c>
      <c r="E161" s="3">
        <f t="shared" si="8"/>
        <v>2.0391814726529421E-2</v>
      </c>
      <c r="F161">
        <f t="shared" si="9"/>
        <v>1.352951441478574E-4</v>
      </c>
      <c r="G161" s="2">
        <f t="shared" si="10"/>
        <v>5.8107733167372893E-5</v>
      </c>
    </row>
    <row r="162" spans="1:7" x14ac:dyDescent="0.25">
      <c r="A162" s="6">
        <v>43899</v>
      </c>
      <c r="B162" s="3">
        <v>2.049899755367799E-2</v>
      </c>
      <c r="C162" s="3">
        <v>3.2554677509587229E-3</v>
      </c>
      <c r="D162" s="2">
        <v>5.3387060370384353E-5</v>
      </c>
      <c r="E162" s="3">
        <f t="shared" si="8"/>
        <v>2.035810145260546E-2</v>
      </c>
      <c r="F162">
        <f t="shared" si="9"/>
        <v>1.4089610107253028E-4</v>
      </c>
      <c r="G162" s="2">
        <f t="shared" si="10"/>
        <v>5.302011419976241E-5</v>
      </c>
    </row>
    <row r="163" spans="1:7" x14ac:dyDescent="0.25">
      <c r="A163" s="6">
        <v>43900</v>
      </c>
      <c r="B163" s="3">
        <v>2.047952019861763E-2</v>
      </c>
      <c r="C163" s="3">
        <v>3.042742732671994E-3</v>
      </c>
      <c r="D163" s="2">
        <v>4.9851129002362477E-5</v>
      </c>
      <c r="E163" s="3">
        <f t="shared" si="8"/>
        <v>2.033470170059392E-2</v>
      </c>
      <c r="F163">
        <f t="shared" si="9"/>
        <v>1.448184980237105E-4</v>
      </c>
      <c r="G163" s="2">
        <f t="shared" si="10"/>
        <v>4.949861265642799E-5</v>
      </c>
    </row>
    <row r="164" spans="1:7" x14ac:dyDescent="0.25">
      <c r="A164" s="6">
        <v>43901</v>
      </c>
      <c r="B164" s="3">
        <v>2.0517646359404191E-2</v>
      </c>
      <c r="C164" s="3">
        <v>3.4588986825051351E-3</v>
      </c>
      <c r="D164" s="2">
        <v>5.6774767968519549E-5</v>
      </c>
      <c r="E164" s="3">
        <f t="shared" si="8"/>
        <v>2.0380478855075566E-2</v>
      </c>
      <c r="F164">
        <f t="shared" si="9"/>
        <v>1.3716750432862454E-4</v>
      </c>
      <c r="G164" s="2">
        <f t="shared" si="10"/>
        <v>5.6395209168515717E-5</v>
      </c>
    </row>
    <row r="165" spans="1:7" x14ac:dyDescent="0.25">
      <c r="A165" s="6">
        <v>43902</v>
      </c>
      <c r="B165" s="3">
        <v>2.0548623992019208E-2</v>
      </c>
      <c r="C165" s="3">
        <v>3.797023790690053E-3</v>
      </c>
      <c r="D165" s="2">
        <v>6.2418891330913087E-5</v>
      </c>
      <c r="E165" s="3">
        <f t="shared" si="8"/>
        <v>2.0417672616975906E-2</v>
      </c>
      <c r="F165">
        <f t="shared" si="9"/>
        <v>1.3095137504330265E-4</v>
      </c>
      <c r="G165" s="2">
        <f t="shared" si="10"/>
        <v>6.2021110941742685E-5</v>
      </c>
    </row>
    <row r="166" spans="1:7" x14ac:dyDescent="0.25">
      <c r="A166" s="6">
        <v>43903</v>
      </c>
      <c r="B166" s="3">
        <v>2.0575320455079621E-2</v>
      </c>
      <c r="C166" s="3">
        <v>4.0880334118150426E-3</v>
      </c>
      <c r="D166" s="2">
        <v>6.7290077983333605E-5</v>
      </c>
      <c r="E166" s="3">
        <f t="shared" si="8"/>
        <v>2.0449683675299656E-2</v>
      </c>
      <c r="F166">
        <f t="shared" si="9"/>
        <v>1.2563677977996471E-4</v>
      </c>
      <c r="G166" s="2">
        <f t="shared" si="10"/>
        <v>6.6879192100538907E-5</v>
      </c>
    </row>
    <row r="167" spans="1:7" x14ac:dyDescent="0.25">
      <c r="A167" s="6">
        <v>43904</v>
      </c>
      <c r="B167" s="3">
        <v>2.057410136151375E-2</v>
      </c>
      <c r="C167" s="3">
        <v>4.0747145763549118E-3</v>
      </c>
      <c r="D167" s="2">
        <v>6.7066872570530815E-5</v>
      </c>
      <c r="E167" s="3">
        <f t="shared" si="8"/>
        <v>2.044821860339904E-2</v>
      </c>
      <c r="F167">
        <f t="shared" si="9"/>
        <v>1.2588275811471067E-4</v>
      </c>
      <c r="G167" s="2">
        <f t="shared" si="10"/>
        <v>6.6656523523009388E-5</v>
      </c>
    </row>
    <row r="168" spans="1:7" x14ac:dyDescent="0.25">
      <c r="A168" s="6">
        <v>43905</v>
      </c>
      <c r="B168" s="3">
        <v>2.0634592679440761E-2</v>
      </c>
      <c r="C168" s="3">
        <v>4.7360642910860944E-3</v>
      </c>
      <c r="D168" s="2">
        <v>7.818140604016475E-5</v>
      </c>
      <c r="E168" s="3">
        <f t="shared" si="8"/>
        <v>2.0520967072019471E-2</v>
      </c>
      <c r="F168">
        <f t="shared" si="9"/>
        <v>1.1362560742128949E-4</v>
      </c>
      <c r="G168" s="2">
        <f t="shared" si="10"/>
        <v>7.775089549467599E-5</v>
      </c>
    </row>
    <row r="169" spans="1:7" x14ac:dyDescent="0.25">
      <c r="A169" s="6">
        <v>43906</v>
      </c>
      <c r="B169" s="3">
        <v>2.0661283787198049E-2</v>
      </c>
      <c r="C169" s="3">
        <v>5.0259246142323778E-3</v>
      </c>
      <c r="D169" s="2">
        <v>8.3073643798175234E-5</v>
      </c>
      <c r="E169" s="3">
        <f t="shared" si="8"/>
        <v>2.0552851707565562E-2</v>
      </c>
      <c r="F169">
        <f t="shared" si="9"/>
        <v>1.0843207963248669E-4</v>
      </c>
      <c r="G169" s="2">
        <f t="shared" si="10"/>
        <v>8.2637666631777383E-5</v>
      </c>
    </row>
    <row r="170" spans="1:7" x14ac:dyDescent="0.25">
      <c r="A170" s="6">
        <v>43907</v>
      </c>
      <c r="B170" s="3">
        <v>2.096316547104966E-2</v>
      </c>
      <c r="C170" s="3">
        <v>8.3448007212001893E-3</v>
      </c>
      <c r="D170" s="2">
        <v>1.3994675067316331E-4</v>
      </c>
      <c r="E170" s="3">
        <f t="shared" si="8"/>
        <v>2.0917928079332022E-2</v>
      </c>
      <c r="F170">
        <f t="shared" si="9"/>
        <v>4.5237391717637548E-5</v>
      </c>
      <c r="G170" s="2">
        <f t="shared" si="10"/>
        <v>1.3964475305793886E-4</v>
      </c>
    </row>
    <row r="171" spans="1:7" x14ac:dyDescent="0.25">
      <c r="A171" s="6">
        <v>43908</v>
      </c>
      <c r="B171" s="3">
        <v>2.0959186168601079E-2</v>
      </c>
      <c r="C171" s="3">
        <v>8.2764057374888431E-3</v>
      </c>
      <c r="D171" s="2">
        <v>1.3877338292712539E-4</v>
      </c>
      <c r="E171" s="3">
        <f t="shared" si="8"/>
        <v>2.0910404631123772E-2</v>
      </c>
      <c r="F171">
        <f t="shared" si="9"/>
        <v>4.878153747730693E-5</v>
      </c>
      <c r="G171" s="2">
        <f t="shared" si="10"/>
        <v>1.3845039428979686E-4</v>
      </c>
    </row>
    <row r="172" spans="1:7" x14ac:dyDescent="0.25">
      <c r="A172" s="6">
        <v>43909</v>
      </c>
      <c r="B172" s="3">
        <v>2.08586193262826E-2</v>
      </c>
      <c r="C172" s="3">
        <v>7.1804114046110732E-3</v>
      </c>
      <c r="D172" s="2">
        <v>1.198187744759044E-4</v>
      </c>
      <c r="E172" s="3">
        <f t="shared" si="8"/>
        <v>2.0789845254507219E-2</v>
      </c>
      <c r="F172">
        <f t="shared" si="9"/>
        <v>6.877407177538139E-5</v>
      </c>
      <c r="G172" s="2">
        <f t="shared" si="10"/>
        <v>1.1942371357245043E-4</v>
      </c>
    </row>
    <row r="173" spans="1:7" x14ac:dyDescent="0.25">
      <c r="A173" s="6">
        <v>43910</v>
      </c>
      <c r="B173" s="3">
        <v>2.092600120478403E-2</v>
      </c>
      <c r="C173" s="3">
        <v>7.9137427373758406E-3</v>
      </c>
      <c r="D173" s="2">
        <v>1.3248239204534219E-4</v>
      </c>
      <c r="E173" s="3">
        <f t="shared" si="8"/>
        <v>2.0870511701111344E-2</v>
      </c>
      <c r="F173">
        <f t="shared" si="9"/>
        <v>5.5489503672685736E-5</v>
      </c>
      <c r="G173" s="2">
        <f t="shared" si="10"/>
        <v>1.3213108831998992E-4</v>
      </c>
    </row>
    <row r="174" spans="1:7" x14ac:dyDescent="0.25">
      <c r="A174" s="6">
        <v>43911</v>
      </c>
      <c r="B174" s="3">
        <v>2.104992036203935E-2</v>
      </c>
      <c r="C174" s="3">
        <v>9.2680587377986408E-3</v>
      </c>
      <c r="D174" s="2">
        <v>1.5607351867309149E-4</v>
      </c>
      <c r="E174" s="3">
        <f t="shared" si="8"/>
        <v>2.1019486461157852E-2</v>
      </c>
      <c r="F174">
        <f t="shared" si="9"/>
        <v>3.0433900881497722E-5</v>
      </c>
      <c r="G174" s="2">
        <f t="shared" si="10"/>
        <v>1.5584786812829942E-4</v>
      </c>
    </row>
    <row r="175" spans="1:7" x14ac:dyDescent="0.25">
      <c r="A175" s="6">
        <v>43912</v>
      </c>
      <c r="B175" s="3">
        <v>2.116183585342132E-2</v>
      </c>
      <c r="C175" s="3">
        <v>1.0485185814524281E-2</v>
      </c>
      <c r="D175" s="2">
        <v>1.775086248796677E-4</v>
      </c>
      <c r="E175" s="3">
        <f t="shared" si="8"/>
        <v>2.1153370439597672E-2</v>
      </c>
      <c r="F175">
        <f t="shared" si="9"/>
        <v>8.4654138236481269E-6</v>
      </c>
      <c r="G175" s="2">
        <f t="shared" si="10"/>
        <v>1.7743761573011741E-4</v>
      </c>
    </row>
    <row r="176" spans="1:7" x14ac:dyDescent="0.25">
      <c r="A176" s="6">
        <v>43913</v>
      </c>
      <c r="B176" s="3">
        <v>2.1085054687426729E-2</v>
      </c>
      <c r="C176" s="3">
        <v>9.6476144538914822E-3</v>
      </c>
      <c r="D176" s="2">
        <v>1.627363826908084E-4</v>
      </c>
      <c r="E176" s="3">
        <f t="shared" si="8"/>
        <v>2.1061237589928065E-2</v>
      </c>
      <c r="F176">
        <f t="shared" si="9"/>
        <v>2.3817097498664286E-5</v>
      </c>
      <c r="G176" s="2">
        <f t="shared" si="10"/>
        <v>1.6255256015154608E-4</v>
      </c>
    </row>
    <row r="177" spans="1:7" x14ac:dyDescent="0.25">
      <c r="A177" s="6">
        <v>43914</v>
      </c>
      <c r="B177" s="3">
        <v>2.106067051861003E-2</v>
      </c>
      <c r="C177" s="3">
        <v>9.3823164273123798E-3</v>
      </c>
      <c r="D177" s="2">
        <v>1.5807829998157479E-4</v>
      </c>
      <c r="E177" s="3">
        <f t="shared" si="8"/>
        <v>2.1032054807004361E-2</v>
      </c>
      <c r="F177">
        <f t="shared" si="9"/>
        <v>2.8615711605669419E-5</v>
      </c>
      <c r="G177" s="2">
        <f t="shared" si="10"/>
        <v>1.5786351465271308E-4</v>
      </c>
    </row>
    <row r="178" spans="1:7" x14ac:dyDescent="0.25">
      <c r="A178" s="6">
        <v>43915</v>
      </c>
      <c r="B178" s="3">
        <v>2.1004168726429719E-2</v>
      </c>
      <c r="C178" s="3">
        <v>8.7656255111985618E-3</v>
      </c>
      <c r="D178" s="2">
        <v>1.4729174178392909E-4</v>
      </c>
      <c r="E178" s="3">
        <f t="shared" si="8"/>
        <v>2.0964218806231841E-2</v>
      </c>
      <c r="F178">
        <f t="shared" si="9"/>
        <v>3.9949920197877159E-5</v>
      </c>
      <c r="G178" s="2">
        <f t="shared" si="10"/>
        <v>1.4701159295220359E-4</v>
      </c>
    </row>
    <row r="179" spans="1:7" x14ac:dyDescent="0.25">
      <c r="A179" s="6">
        <v>43916</v>
      </c>
      <c r="B179" s="3">
        <v>2.0981217291189711E-2</v>
      </c>
      <c r="C179" s="3">
        <v>8.515331654770272E-3</v>
      </c>
      <c r="D179" s="2">
        <v>1.4292961900422491E-4</v>
      </c>
      <c r="E179" s="3">
        <f t="shared" si="8"/>
        <v>2.0936686482024729E-2</v>
      </c>
      <c r="F179">
        <f t="shared" si="9"/>
        <v>4.4530809164982504E-5</v>
      </c>
      <c r="G179" s="2">
        <f t="shared" si="10"/>
        <v>1.4262626331710884E-4</v>
      </c>
    </row>
    <row r="180" spans="1:7" x14ac:dyDescent="0.25">
      <c r="A180" s="6">
        <v>43917</v>
      </c>
      <c r="B180" s="3">
        <v>2.100755672384368E-2</v>
      </c>
      <c r="C180" s="3">
        <v>8.8028251362713816E-3</v>
      </c>
      <c r="D180" s="2">
        <v>1.479406787042384E-4</v>
      </c>
      <c r="E180" s="3">
        <f t="shared" si="8"/>
        <v>2.0968310764989853E-2</v>
      </c>
      <c r="F180">
        <f t="shared" si="9"/>
        <v>3.9245958853826451E-5</v>
      </c>
      <c r="G180" s="2">
        <f t="shared" si="10"/>
        <v>1.4766429845376199E-4</v>
      </c>
    </row>
    <row r="181" spans="1:7" x14ac:dyDescent="0.25">
      <c r="A181" s="6">
        <v>43918</v>
      </c>
      <c r="B181" s="3">
        <v>2.1068489285509539E-2</v>
      </c>
      <c r="C181" s="3">
        <v>9.4675992221710664E-3</v>
      </c>
      <c r="D181" s="2">
        <v>1.595744102174476E-4</v>
      </c>
      <c r="E181" s="3">
        <f t="shared" si="8"/>
        <v>2.1041435914438817E-2</v>
      </c>
      <c r="F181">
        <f t="shared" si="9"/>
        <v>2.7053371070721866E-5</v>
      </c>
      <c r="G181" s="2">
        <f t="shared" si="10"/>
        <v>1.5936950583752264E-4</v>
      </c>
    </row>
    <row r="182" spans="1:7" x14ac:dyDescent="0.25">
      <c r="A182" s="6">
        <v>43919</v>
      </c>
      <c r="B182" s="3">
        <v>2.1134078691732741E-2</v>
      </c>
      <c r="C182" s="3">
        <v>1.01818678467241E-2</v>
      </c>
      <c r="D182" s="2">
        <v>1.7214751704119251E-4</v>
      </c>
      <c r="E182" s="3">
        <f t="shared" si="8"/>
        <v>2.1120005463139652E-2</v>
      </c>
      <c r="F182">
        <f t="shared" si="9"/>
        <v>1.4073228593088766E-5</v>
      </c>
      <c r="G182" s="2">
        <f t="shared" si="10"/>
        <v>1.7203288363822316E-4</v>
      </c>
    </row>
    <row r="183" spans="1:7" x14ac:dyDescent="0.25">
      <c r="A183" s="6">
        <v>43920</v>
      </c>
      <c r="B183" s="3">
        <v>2.1222133666667461E-2</v>
      </c>
      <c r="C183" s="3">
        <v>1.114180905771606E-2</v>
      </c>
      <c r="D183" s="2">
        <v>1.891623688890691E-4</v>
      </c>
      <c r="E183" s="3">
        <f t="shared" si="8"/>
        <v>2.1225598996348766E-2</v>
      </c>
      <c r="F183">
        <f t="shared" si="9"/>
        <v>3.4653296813041967E-6</v>
      </c>
      <c r="G183" s="2">
        <f t="shared" si="10"/>
        <v>1.8919325692237407E-4</v>
      </c>
    </row>
    <row r="184" spans="1:7" x14ac:dyDescent="0.25">
      <c r="A184" s="6">
        <v>43921</v>
      </c>
      <c r="B184" s="3">
        <v>2.1186592038681319E-2</v>
      </c>
      <c r="C184" s="3">
        <v>1.0754233013342411E-2</v>
      </c>
      <c r="D184" s="2">
        <v>1.8227643803408341E-4</v>
      </c>
      <c r="E184" s="3">
        <f t="shared" si="8"/>
        <v>2.1182965631467664E-2</v>
      </c>
      <c r="F184">
        <f t="shared" si="9"/>
        <v>3.6264072136547865E-6</v>
      </c>
      <c r="G184" s="2">
        <f t="shared" si="10"/>
        <v>1.8224523865154179E-4</v>
      </c>
    </row>
    <row r="185" spans="1:7" x14ac:dyDescent="0.25">
      <c r="A185" s="6">
        <v>43922</v>
      </c>
      <c r="B185" s="3">
        <v>2.1103784977375029E-2</v>
      </c>
      <c r="C185" s="3">
        <v>9.8529527843833238E-3</v>
      </c>
      <c r="D185" s="2">
        <v>1.663476775630834E-4</v>
      </c>
      <c r="E185" s="3">
        <f t="shared" si="8"/>
        <v>2.1083824806282167E-2</v>
      </c>
      <c r="F185">
        <f t="shared" si="9"/>
        <v>1.9960171092861523E-5</v>
      </c>
      <c r="G185" s="2">
        <f t="shared" si="10"/>
        <v>1.6619034426440646E-4</v>
      </c>
    </row>
    <row r="186" spans="1:7" x14ac:dyDescent="0.25">
      <c r="A186" s="6">
        <v>43923</v>
      </c>
      <c r="B186" s="3">
        <v>2.1032467677469632E-2</v>
      </c>
      <c r="C186" s="3">
        <v>9.075175034124144E-3</v>
      </c>
      <c r="D186" s="2">
        <v>1.526986604580763E-4</v>
      </c>
      <c r="E186" s="3">
        <f t="shared" ref="E186:E249" si="11">$I$3+C186*$I$121</f>
        <v>2.0998269253753657E-2</v>
      </c>
      <c r="F186">
        <f t="shared" si="9"/>
        <v>3.4198423715974674E-5</v>
      </c>
      <c r="G186" s="2">
        <f t="shared" si="10"/>
        <v>1.5245037511318546E-4</v>
      </c>
    </row>
    <row r="187" spans="1:7" x14ac:dyDescent="0.25">
      <c r="A187" s="6">
        <v>43924</v>
      </c>
      <c r="B187" s="3">
        <v>2.1066728609387169E-2</v>
      </c>
      <c r="C187" s="3">
        <v>9.4496454180201389E-3</v>
      </c>
      <c r="D187" s="2">
        <v>1.5925849238109541E-4</v>
      </c>
      <c r="E187" s="3">
        <f t="shared" si="11"/>
        <v>2.1039460995982216E-2</v>
      </c>
      <c r="F187">
        <f t="shared" si="9"/>
        <v>2.726761340495279E-5</v>
      </c>
      <c r="G187" s="2">
        <f t="shared" si="10"/>
        <v>1.5905235695863745E-4</v>
      </c>
    </row>
    <row r="188" spans="1:7" x14ac:dyDescent="0.25">
      <c r="A188" s="6">
        <v>43925</v>
      </c>
      <c r="B188" s="3">
        <v>2.0877792016239179E-2</v>
      </c>
      <c r="C188" s="3">
        <v>7.3929695985813244E-3</v>
      </c>
      <c r="D188" s="2">
        <v>1.2347910532924811E-4</v>
      </c>
      <c r="E188" s="3">
        <f t="shared" si="11"/>
        <v>2.0813226655843946E-2</v>
      </c>
      <c r="F188">
        <f t="shared" si="9"/>
        <v>6.4565360395233556E-5</v>
      </c>
      <c r="G188" s="2">
        <f t="shared" si="10"/>
        <v>1.2309724153202939E-4</v>
      </c>
    </row>
    <row r="189" spans="1:7" x14ac:dyDescent="0.25">
      <c r="A189" s="6">
        <v>43926</v>
      </c>
      <c r="B189" s="3">
        <v>2.0872059698401061E-2</v>
      </c>
      <c r="C189" s="3">
        <v>7.3250083010892126E-3</v>
      </c>
      <c r="D189" s="2">
        <v>1.223104084412939E-4</v>
      </c>
      <c r="E189" s="3">
        <f t="shared" si="11"/>
        <v>2.0805750913119814E-2</v>
      </c>
      <c r="F189">
        <f t="shared" si="9"/>
        <v>6.6308785281247312E-5</v>
      </c>
      <c r="G189" s="2">
        <f t="shared" si="10"/>
        <v>1.2192183851919769E-4</v>
      </c>
    </row>
    <row r="190" spans="1:7" x14ac:dyDescent="0.25">
      <c r="A190" s="6">
        <v>43927</v>
      </c>
      <c r="B190" s="3">
        <v>2.088751184750046E-2</v>
      </c>
      <c r="C190" s="3">
        <v>7.4935991586318647E-3</v>
      </c>
      <c r="D190" s="2">
        <v>1.2521811296507411E-4</v>
      </c>
      <c r="E190" s="3">
        <f t="shared" si="11"/>
        <v>2.0824295907449504E-2</v>
      </c>
      <c r="F190">
        <f t="shared" si="9"/>
        <v>6.3215940050955627E-5</v>
      </c>
      <c r="G190" s="2">
        <f t="shared" si="10"/>
        <v>1.2483914103293169E-4</v>
      </c>
    </row>
    <row r="191" spans="1:7" x14ac:dyDescent="0.25">
      <c r="A191" s="6">
        <v>43928</v>
      </c>
      <c r="B191" s="3">
        <v>2.0875923357612129E-2</v>
      </c>
      <c r="C191" s="3">
        <v>7.3672195756894609E-3</v>
      </c>
      <c r="D191" s="2">
        <v>1.2303800897663439E-4</v>
      </c>
      <c r="E191" s="3">
        <f t="shared" si="11"/>
        <v>2.0810394153325841E-2</v>
      </c>
      <c r="F191">
        <f t="shared" si="9"/>
        <v>6.5529204286287474E-5</v>
      </c>
      <c r="G191" s="2">
        <f t="shared" si="10"/>
        <v>1.2265179454735653E-4</v>
      </c>
    </row>
    <row r="192" spans="1:7" x14ac:dyDescent="0.25">
      <c r="A192" s="6">
        <v>43929</v>
      </c>
      <c r="B192" s="3">
        <v>2.086672826574805E-2</v>
      </c>
      <c r="C192" s="3">
        <v>7.2668711405994429E-3</v>
      </c>
      <c r="D192" s="2">
        <v>1.213086603464762E-4</v>
      </c>
      <c r="E192" s="3">
        <f t="shared" si="11"/>
        <v>2.0799355825465941E-2</v>
      </c>
      <c r="F192">
        <f t="shared" si="9"/>
        <v>6.7372440282108953E-5</v>
      </c>
      <c r="G192" s="2">
        <f t="shared" si="10"/>
        <v>1.2091699087290989E-4</v>
      </c>
    </row>
    <row r="193" spans="1:7" x14ac:dyDescent="0.25">
      <c r="A193" s="6">
        <v>43930</v>
      </c>
      <c r="B193" s="3">
        <v>2.0878127155076469E-2</v>
      </c>
      <c r="C193" s="3">
        <v>7.3914476932080654E-3</v>
      </c>
      <c r="D193" s="2">
        <v>1.234556678391157E-4</v>
      </c>
      <c r="E193" s="3">
        <f t="shared" si="11"/>
        <v>2.0813059246252888E-2</v>
      </c>
      <c r="F193">
        <f t="shared" si="9"/>
        <v>6.5067908823580878E-5</v>
      </c>
      <c r="G193" s="2">
        <f t="shared" si="10"/>
        <v>1.2307091100345496E-4</v>
      </c>
    </row>
    <row r="194" spans="1:7" x14ac:dyDescent="0.25">
      <c r="A194" s="6">
        <v>43931</v>
      </c>
      <c r="B194" s="3">
        <v>2.0879466624448881E-2</v>
      </c>
      <c r="C194" s="3">
        <v>7.4058346812649629E-3</v>
      </c>
      <c r="D194" s="2">
        <v>1.2370390244292629E-4</v>
      </c>
      <c r="E194" s="3">
        <f t="shared" si="11"/>
        <v>2.0814641814939146E-2</v>
      </c>
      <c r="F194">
        <f t="shared" ref="F194:F257" si="12">ABS(E194-B194)</f>
        <v>6.4824809509735071E-5</v>
      </c>
      <c r="G194" s="2">
        <f t="shared" si="10"/>
        <v>1.2331983698494738E-4</v>
      </c>
    </row>
    <row r="195" spans="1:7" x14ac:dyDescent="0.25">
      <c r="A195" s="6">
        <v>43932</v>
      </c>
      <c r="B195" s="3">
        <v>2.077243814326862E-2</v>
      </c>
      <c r="C195" s="3">
        <v>6.2452214555315062E-3</v>
      </c>
      <c r="D195" s="2">
        <v>1.037827811008338E-4</v>
      </c>
      <c r="E195" s="3">
        <f t="shared" si="11"/>
        <v>2.0686974360108468E-2</v>
      </c>
      <c r="F195">
        <f t="shared" si="12"/>
        <v>8.5463783160152212E-5</v>
      </c>
      <c r="G195" s="2">
        <f t="shared" ref="G195:G258" si="13">E195*C195*(1-$I$4)</f>
        <v>1.0335578889902365E-4</v>
      </c>
    </row>
    <row r="196" spans="1:7" x14ac:dyDescent="0.25">
      <c r="A196" s="6">
        <v>43933</v>
      </c>
      <c r="B196" s="3">
        <v>2.0642846711274081E-2</v>
      </c>
      <c r="C196" s="3">
        <v>4.8248617456970689E-3</v>
      </c>
      <c r="D196" s="2">
        <v>7.9679105135611894E-5</v>
      </c>
      <c r="E196" s="3">
        <f t="shared" si="11"/>
        <v>2.0530734792026679E-2</v>
      </c>
      <c r="F196">
        <f t="shared" si="12"/>
        <v>1.1211191924740196E-4</v>
      </c>
      <c r="G196" s="2">
        <f t="shared" si="13"/>
        <v>7.9246365527281125E-5</v>
      </c>
    </row>
    <row r="197" spans="1:7" x14ac:dyDescent="0.25">
      <c r="A197" s="6">
        <v>43934</v>
      </c>
      <c r="B197" s="3">
        <v>2.0630296318300271E-2</v>
      </c>
      <c r="C197" s="3">
        <v>4.6878879253157459E-3</v>
      </c>
      <c r="D197" s="2">
        <v>7.7370013604996591E-5</v>
      </c>
      <c r="E197" s="3">
        <f t="shared" si="11"/>
        <v>2.0515667671784733E-2</v>
      </c>
      <c r="F197">
        <f t="shared" si="12"/>
        <v>1.1462864651553759E-4</v>
      </c>
      <c r="G197" s="2">
        <f t="shared" si="13"/>
        <v>7.6940120606680206E-5</v>
      </c>
    </row>
    <row r="198" spans="1:7" x14ac:dyDescent="0.25">
      <c r="A198" s="6">
        <v>43935</v>
      </c>
      <c r="B198" s="3">
        <v>2.062718418434837E-2</v>
      </c>
      <c r="C198" s="3">
        <v>4.6539338851493139E-3</v>
      </c>
      <c r="D198" s="2">
        <v>7.6798041144603897E-5</v>
      </c>
      <c r="E198" s="3">
        <f t="shared" si="11"/>
        <v>2.0511932727366424E-2</v>
      </c>
      <c r="F198">
        <f t="shared" si="12"/>
        <v>1.1525145698194558E-4</v>
      </c>
      <c r="G198" s="2">
        <f t="shared" si="13"/>
        <v>7.6368943015835028E-5</v>
      </c>
    </row>
    <row r="199" spans="1:7" x14ac:dyDescent="0.25">
      <c r="A199" s="6">
        <v>43936</v>
      </c>
      <c r="B199" s="3">
        <v>2.062805371264418E-2</v>
      </c>
      <c r="C199" s="3">
        <v>4.6634216270868461E-3</v>
      </c>
      <c r="D199" s="2">
        <v>7.6957849446603201E-5</v>
      </c>
      <c r="E199" s="3">
        <f t="shared" si="11"/>
        <v>2.0512976378979555E-2</v>
      </c>
      <c r="F199">
        <f t="shared" si="12"/>
        <v>1.1507733366462533E-4</v>
      </c>
      <c r="G199" s="2">
        <f t="shared" si="13"/>
        <v>7.6528526145323907E-5</v>
      </c>
    </row>
    <row r="200" spans="1:7" x14ac:dyDescent="0.25">
      <c r="A200" s="6">
        <v>43937</v>
      </c>
      <c r="B200" s="3">
        <v>2.0626250036353742E-2</v>
      </c>
      <c r="C200" s="3">
        <v>4.6437411929045984E-3</v>
      </c>
      <c r="D200" s="2">
        <v>7.6626373559172657E-5</v>
      </c>
      <c r="E200" s="3">
        <f t="shared" si="11"/>
        <v>2.0510811531219506E-2</v>
      </c>
      <c r="F200">
        <f t="shared" si="12"/>
        <v>1.1543850513423548E-4</v>
      </c>
      <c r="G200" s="2">
        <f t="shared" si="13"/>
        <v>7.6197520325941339E-5</v>
      </c>
    </row>
    <row r="201" spans="1:7" x14ac:dyDescent="0.25">
      <c r="A201" s="6">
        <v>43938</v>
      </c>
      <c r="B201" s="3">
        <v>2.0683168042503419E-2</v>
      </c>
      <c r="C201" s="3">
        <v>5.2665598031371337E-3</v>
      </c>
      <c r="D201" s="2">
        <v>8.7143313131343258E-5</v>
      </c>
      <c r="E201" s="3">
        <f t="shared" si="11"/>
        <v>2.0579321578345085E-2</v>
      </c>
      <c r="F201">
        <f t="shared" si="12"/>
        <v>1.0384646415833448E-4</v>
      </c>
      <c r="G201" s="2">
        <f t="shared" si="13"/>
        <v>8.6705782240275881E-5</v>
      </c>
    </row>
    <row r="202" spans="1:7" x14ac:dyDescent="0.25">
      <c r="A202" s="6">
        <v>43939</v>
      </c>
      <c r="B202" s="3">
        <v>2.0723777390193099E-2</v>
      </c>
      <c r="C202" s="3">
        <v>5.7077332729781639E-3</v>
      </c>
      <c r="D202" s="2">
        <v>9.462863500143818E-5</v>
      </c>
      <c r="E202" s="3">
        <f t="shared" si="11"/>
        <v>2.0627850660027598E-2</v>
      </c>
      <c r="F202">
        <f t="shared" si="12"/>
        <v>9.5926730165500629E-5</v>
      </c>
      <c r="G202" s="2">
        <f t="shared" si="13"/>
        <v>9.4190615649811287E-5</v>
      </c>
    </row>
    <row r="203" spans="1:7" x14ac:dyDescent="0.25">
      <c r="A203" s="6">
        <v>43940</v>
      </c>
      <c r="B203" s="3">
        <v>2.0728323991339549E-2</v>
      </c>
      <c r="C203" s="3">
        <v>5.757335107550496E-3</v>
      </c>
      <c r="D203" s="2">
        <v>9.5471925948816314E-5</v>
      </c>
      <c r="E203" s="3">
        <f t="shared" si="11"/>
        <v>2.0633306861830555E-2</v>
      </c>
      <c r="F203">
        <f t="shared" si="12"/>
        <v>9.5017129508993131E-5</v>
      </c>
      <c r="G203" s="2">
        <f t="shared" si="13"/>
        <v>9.5034289584383693E-5</v>
      </c>
    </row>
    <row r="204" spans="1:7" x14ac:dyDescent="0.25">
      <c r="A204" s="6">
        <v>43941</v>
      </c>
      <c r="B204" s="3">
        <v>2.074019294018371E-2</v>
      </c>
      <c r="C204" s="3">
        <v>5.8873377005349541E-3</v>
      </c>
      <c r="D204" s="2">
        <v>9.7683615850489996E-5</v>
      </c>
      <c r="E204" s="3">
        <f t="shared" si="11"/>
        <v>2.0647607147058846E-2</v>
      </c>
      <c r="F204">
        <f t="shared" si="12"/>
        <v>9.2585793124863591E-5</v>
      </c>
      <c r="G204" s="2">
        <f t="shared" si="13"/>
        <v>9.7247548786171616E-5</v>
      </c>
    </row>
    <row r="205" spans="1:7" x14ac:dyDescent="0.25">
      <c r="A205" s="6">
        <v>43942</v>
      </c>
      <c r="B205" s="3">
        <v>2.076636374926279E-2</v>
      </c>
      <c r="C205" s="3">
        <v>6.1722663812156754E-3</v>
      </c>
      <c r="D205" s="2">
        <v>1.025404230637365E-4</v>
      </c>
      <c r="E205" s="3">
        <f t="shared" si="11"/>
        <v>2.0678949301933723E-2</v>
      </c>
      <c r="F205">
        <f t="shared" si="12"/>
        <v>8.7414447329067085E-5</v>
      </c>
      <c r="G205" s="2">
        <f t="shared" si="13"/>
        <v>1.021087868601511E-4</v>
      </c>
    </row>
    <row r="206" spans="1:7" x14ac:dyDescent="0.25">
      <c r="A206" s="6">
        <v>43943</v>
      </c>
      <c r="B206" s="3">
        <v>2.076349795349618E-2</v>
      </c>
      <c r="C206" s="3">
        <v>6.1409750308775253E-3</v>
      </c>
      <c r="D206" s="2">
        <v>1.0200649798887731E-4</v>
      </c>
      <c r="E206" s="3">
        <f t="shared" si="11"/>
        <v>2.0675507253396529E-2</v>
      </c>
      <c r="F206">
        <f t="shared" si="12"/>
        <v>8.7990700099651459E-5</v>
      </c>
      <c r="G206" s="2">
        <f t="shared" si="13"/>
        <v>1.0157421903506819E-4</v>
      </c>
    </row>
    <row r="207" spans="1:7" x14ac:dyDescent="0.25">
      <c r="A207" s="6">
        <v>43944</v>
      </c>
      <c r="B207" s="3">
        <v>2.109208850141309E-2</v>
      </c>
      <c r="C207" s="3">
        <v>9.7592783170824988E-3</v>
      </c>
      <c r="D207" s="2">
        <v>1.6467484957906071E-4</v>
      </c>
      <c r="E207" s="3">
        <f t="shared" si="11"/>
        <v>2.1073520614879077E-2</v>
      </c>
      <c r="F207">
        <f t="shared" si="12"/>
        <v>1.856788653401345E-5</v>
      </c>
      <c r="G207" s="2">
        <f t="shared" si="13"/>
        <v>1.6452988224110435E-4</v>
      </c>
    </row>
    <row r="208" spans="1:7" x14ac:dyDescent="0.25">
      <c r="A208" s="6">
        <v>43945</v>
      </c>
      <c r="B208" s="3">
        <v>2.0878500322385252E-2</v>
      </c>
      <c r="C208" s="3">
        <v>7.4013881943818726E-3</v>
      </c>
      <c r="D208" s="2">
        <v>1.2362390864200019E-4</v>
      </c>
      <c r="E208" s="3">
        <f t="shared" si="11"/>
        <v>2.0814152701382007E-2</v>
      </c>
      <c r="F208">
        <f t="shared" si="12"/>
        <v>6.4347621003244676E-5</v>
      </c>
      <c r="G208" s="2">
        <f t="shared" si="13"/>
        <v>1.2324289926405628E-4</v>
      </c>
    </row>
    <row r="209" spans="1:7" x14ac:dyDescent="0.25">
      <c r="A209" s="6">
        <v>43946</v>
      </c>
      <c r="B209" s="3">
        <v>2.1146192663734641E-2</v>
      </c>
      <c r="C209" s="3">
        <v>1.031781284415509E-2</v>
      </c>
      <c r="D209" s="2">
        <v>1.7454596661668751E-4</v>
      </c>
      <c r="E209" s="3">
        <f t="shared" si="11"/>
        <v>2.1134959412857059E-2</v>
      </c>
      <c r="F209">
        <f t="shared" si="12"/>
        <v>1.1233250877581979E-5</v>
      </c>
      <c r="G209" s="2">
        <f t="shared" si="13"/>
        <v>1.7445324455253849E-4</v>
      </c>
    </row>
    <row r="210" spans="1:7" x14ac:dyDescent="0.25">
      <c r="A210" s="6">
        <v>43947</v>
      </c>
      <c r="B210" s="3">
        <v>2.1192230485042429E-2</v>
      </c>
      <c r="C210" s="3">
        <v>1.081575519448579E-2</v>
      </c>
      <c r="D210" s="2">
        <v>1.8336798156107031E-4</v>
      </c>
      <c r="E210" s="3">
        <f t="shared" si="11"/>
        <v>2.1189733071393439E-2</v>
      </c>
      <c r="F210">
        <f t="shared" si="12"/>
        <v>2.4974136489906706E-6</v>
      </c>
      <c r="G210" s="2">
        <f t="shared" si="13"/>
        <v>1.8334637242935274E-4</v>
      </c>
    </row>
    <row r="211" spans="1:7" x14ac:dyDescent="0.25">
      <c r="A211" s="6">
        <v>43948</v>
      </c>
      <c r="B211" s="3">
        <v>2.1088554041426989E-2</v>
      </c>
      <c r="C211" s="3">
        <v>9.6874124564695109E-3</v>
      </c>
      <c r="D211" s="2">
        <v>1.6343481688788021E-4</v>
      </c>
      <c r="E211" s="3">
        <f t="shared" si="11"/>
        <v>2.1065615370211645E-2</v>
      </c>
      <c r="F211">
        <f t="shared" si="12"/>
        <v>2.2938671215343848E-5</v>
      </c>
      <c r="G211" s="2">
        <f t="shared" si="13"/>
        <v>1.6325704379246712E-4</v>
      </c>
    </row>
    <row r="212" spans="1:7" x14ac:dyDescent="0.25">
      <c r="A212" s="6">
        <v>43949</v>
      </c>
      <c r="B212" s="3">
        <v>2.099010693680739E-2</v>
      </c>
      <c r="C212" s="3">
        <v>8.6146595654444484E-3</v>
      </c>
      <c r="D212" s="2">
        <v>1.446581004022957E-4</v>
      </c>
      <c r="E212" s="3">
        <f t="shared" si="11"/>
        <v>2.0947612552198888E-2</v>
      </c>
      <c r="F212">
        <f t="shared" si="12"/>
        <v>4.2494384608501856E-5</v>
      </c>
      <c r="G212" s="2">
        <f t="shared" si="13"/>
        <v>1.4436524067681949E-4</v>
      </c>
    </row>
    <row r="213" spans="1:7" x14ac:dyDescent="0.25">
      <c r="A213" s="6">
        <v>43950</v>
      </c>
      <c r="B213" s="3">
        <v>2.0917648378130541E-2</v>
      </c>
      <c r="C213" s="3">
        <v>7.8221711008222821E-3</v>
      </c>
      <c r="D213" s="2">
        <v>1.308971397124598E-4</v>
      </c>
      <c r="E213" s="3">
        <f t="shared" si="11"/>
        <v>2.0860438821090451E-2</v>
      </c>
      <c r="F213">
        <f t="shared" si="12"/>
        <v>5.7209557040090175E-5</v>
      </c>
      <c r="G213" s="2">
        <f t="shared" si="13"/>
        <v>1.3053913735744399E-4</v>
      </c>
    </row>
    <row r="214" spans="1:7" x14ac:dyDescent="0.25">
      <c r="A214" s="6">
        <v>43951</v>
      </c>
      <c r="B214" s="3">
        <v>2.091791271159792E-2</v>
      </c>
      <c r="C214" s="3">
        <v>7.8250533725544077E-3</v>
      </c>
      <c r="D214" s="2">
        <v>1.3094702672855041E-4</v>
      </c>
      <c r="E214" s="3">
        <f t="shared" si="11"/>
        <v>2.0860755870980987E-2</v>
      </c>
      <c r="F214">
        <f t="shared" si="12"/>
        <v>5.715684061693288E-5</v>
      </c>
      <c r="G214" s="2">
        <f t="shared" si="13"/>
        <v>1.3058922246580315E-4</v>
      </c>
    </row>
    <row r="215" spans="1:7" x14ac:dyDescent="0.25">
      <c r="A215" s="6">
        <v>43952</v>
      </c>
      <c r="B215" s="3">
        <v>2.090945207561298E-2</v>
      </c>
      <c r="C215" s="3">
        <v>7.7328066685786656E-3</v>
      </c>
      <c r="D215" s="2">
        <v>1.2935100035730079E-4</v>
      </c>
      <c r="E215" s="3">
        <f t="shared" si="11"/>
        <v>2.0850608733543653E-2</v>
      </c>
      <c r="F215">
        <f t="shared" si="12"/>
        <v>5.884334206932712E-5</v>
      </c>
      <c r="G215" s="2">
        <f t="shared" si="13"/>
        <v>1.2898698100693675E-4</v>
      </c>
    </row>
    <row r="216" spans="1:7" x14ac:dyDescent="0.25">
      <c r="A216" s="6">
        <v>43953</v>
      </c>
      <c r="B216" s="3">
        <v>2.089385267161677E-2</v>
      </c>
      <c r="C216" s="3">
        <v>7.5627168283861667E-3</v>
      </c>
      <c r="D216" s="2">
        <v>1.264114329675659E-4</v>
      </c>
      <c r="E216" s="3">
        <f t="shared" si="11"/>
        <v>2.083189885112248E-2</v>
      </c>
      <c r="F216">
        <f t="shared" si="12"/>
        <v>6.1953820494290573E-5</v>
      </c>
      <c r="G216" s="2">
        <f t="shared" si="13"/>
        <v>1.2603660160689795E-4</v>
      </c>
    </row>
    <row r="217" spans="1:7" x14ac:dyDescent="0.25">
      <c r="A217" s="6">
        <v>43954</v>
      </c>
      <c r="B217" s="3">
        <v>2.0836187036205472E-2</v>
      </c>
      <c r="C217" s="3">
        <v>6.9342671893173726E-3</v>
      </c>
      <c r="D217" s="2">
        <v>1.155869504925117E-4</v>
      </c>
      <c r="E217" s="3">
        <f t="shared" si="11"/>
        <v>2.0762769390824911E-2</v>
      </c>
      <c r="F217">
        <f t="shared" si="12"/>
        <v>7.3417645380560725E-5</v>
      </c>
      <c r="G217" s="2">
        <f t="shared" si="13"/>
        <v>1.1517967243692819E-4</v>
      </c>
    </row>
    <row r="218" spans="1:7" x14ac:dyDescent="0.25">
      <c r="A218" s="6">
        <v>43955</v>
      </c>
      <c r="B218" s="3">
        <v>2.0737225613638499E-2</v>
      </c>
      <c r="C218" s="3">
        <v>5.8545279225926134E-3</v>
      </c>
      <c r="D218" s="2">
        <v>9.7125333113719472E-5</v>
      </c>
      <c r="E218" s="3">
        <f t="shared" si="11"/>
        <v>2.064399807148519E-2</v>
      </c>
      <c r="F218">
        <f t="shared" si="12"/>
        <v>9.3227542153309639E-5</v>
      </c>
      <c r="G218" s="2">
        <f t="shared" si="13"/>
        <v>9.6688690514766494E-5</v>
      </c>
    </row>
    <row r="219" spans="1:7" x14ac:dyDescent="0.25">
      <c r="A219" s="6">
        <v>43956</v>
      </c>
      <c r="B219" s="3">
        <v>2.0716164637804881E-2</v>
      </c>
      <c r="C219" s="3">
        <v>5.6246625847821974E-3</v>
      </c>
      <c r="D219" s="2">
        <v>9.3217148910759319E-5</v>
      </c>
      <c r="E219" s="3">
        <f t="shared" si="11"/>
        <v>2.0618712884326044E-2</v>
      </c>
      <c r="F219">
        <f t="shared" si="12"/>
        <v>9.745175347883675E-5</v>
      </c>
      <c r="G219" s="2">
        <f t="shared" si="13"/>
        <v>9.2778642325468271E-5</v>
      </c>
    </row>
    <row r="220" spans="1:7" x14ac:dyDescent="0.25">
      <c r="A220" s="6">
        <v>43957</v>
      </c>
      <c r="B220" s="3">
        <v>2.0711946688597559E-2</v>
      </c>
      <c r="C220" s="3">
        <v>5.5786470286381907E-3</v>
      </c>
      <c r="D220" s="2">
        <v>9.2435711881325906E-5</v>
      </c>
      <c r="E220" s="3">
        <f t="shared" si="11"/>
        <v>2.0613651173150203E-2</v>
      </c>
      <c r="F220">
        <f t="shared" si="12"/>
        <v>9.8295515447356652E-5</v>
      </c>
      <c r="G220" s="2">
        <f t="shared" si="13"/>
        <v>9.1997027093182834E-5</v>
      </c>
    </row>
    <row r="221" spans="1:7" x14ac:dyDescent="0.25">
      <c r="A221" s="6">
        <v>43958</v>
      </c>
      <c r="B221" s="3">
        <v>2.0704430523314488E-2</v>
      </c>
      <c r="C221" s="3">
        <v>5.4966918990213224E-3</v>
      </c>
      <c r="D221" s="2">
        <v>9.1044700425082034E-5</v>
      </c>
      <c r="E221" s="3">
        <f t="shared" si="11"/>
        <v>2.0604636108892346E-2</v>
      </c>
      <c r="F221">
        <f t="shared" si="12"/>
        <v>9.9794414422142708E-5</v>
      </c>
      <c r="G221" s="2">
        <f t="shared" si="13"/>
        <v>9.060586910562463E-5</v>
      </c>
    </row>
    <row r="222" spans="1:7" x14ac:dyDescent="0.25">
      <c r="A222" s="6">
        <v>43959</v>
      </c>
      <c r="B222" s="3">
        <v>2.0714421310536611E-2</v>
      </c>
      <c r="C222" s="3">
        <v>5.6056825171546844E-3</v>
      </c>
      <c r="D222" s="2">
        <v>9.2894775514761182E-5</v>
      </c>
      <c r="E222" s="3">
        <f t="shared" si="11"/>
        <v>2.0616625076887017E-2</v>
      </c>
      <c r="F222">
        <f t="shared" si="12"/>
        <v>9.7796233649593417E-5</v>
      </c>
      <c r="G222" s="2">
        <f t="shared" si="13"/>
        <v>9.2456203804990717E-5</v>
      </c>
    </row>
    <row r="223" spans="1:7" x14ac:dyDescent="0.25">
      <c r="A223" s="6">
        <v>43960</v>
      </c>
      <c r="B223" s="3">
        <v>2.0703725779816631E-2</v>
      </c>
      <c r="C223" s="3">
        <v>5.4889694804159629E-3</v>
      </c>
      <c r="D223" s="2">
        <v>9.0913695149051754E-5</v>
      </c>
      <c r="E223" s="3">
        <f t="shared" si="11"/>
        <v>2.0603786642845755E-2</v>
      </c>
      <c r="F223">
        <f t="shared" si="12"/>
        <v>9.9939136970875891E-5</v>
      </c>
      <c r="G223" s="2">
        <f t="shared" si="13"/>
        <v>9.0474844850865944E-5</v>
      </c>
    </row>
    <row r="224" spans="1:7" x14ac:dyDescent="0.25">
      <c r="A224" s="6">
        <v>43961</v>
      </c>
      <c r="B224" s="3">
        <v>2.0707464533303629E-2</v>
      </c>
      <c r="C224" s="3">
        <v>5.5299682752363846E-3</v>
      </c>
      <c r="D224" s="2">
        <v>9.1609297543801334E-5</v>
      </c>
      <c r="E224" s="3">
        <f t="shared" si="11"/>
        <v>2.0608296510276004E-2</v>
      </c>
      <c r="F224">
        <f t="shared" si="12"/>
        <v>9.9168023027625118E-5</v>
      </c>
      <c r="G224" s="2">
        <f t="shared" si="13"/>
        <v>9.1170580726792795E-5</v>
      </c>
    </row>
    <row r="225" spans="1:7" x14ac:dyDescent="0.25">
      <c r="A225" s="6">
        <v>43962</v>
      </c>
      <c r="B225" s="3">
        <v>2.0697245774301608E-2</v>
      </c>
      <c r="C225" s="3">
        <v>5.418277710359169E-3</v>
      </c>
      <c r="D225" s="2">
        <v>8.9714740355779126E-5</v>
      </c>
      <c r="E225" s="3">
        <f t="shared" si="11"/>
        <v>2.0596010548139507E-2</v>
      </c>
      <c r="F225">
        <f t="shared" si="12"/>
        <v>1.0123522616210107E-4</v>
      </c>
      <c r="G225" s="2">
        <f t="shared" si="13"/>
        <v>8.9275923900245305E-5</v>
      </c>
    </row>
    <row r="226" spans="1:7" x14ac:dyDescent="0.25">
      <c r="A226" s="6">
        <v>43963</v>
      </c>
      <c r="B226" s="3">
        <v>2.0691345697379411E-2</v>
      </c>
      <c r="C226" s="3">
        <v>5.3539544022854803E-3</v>
      </c>
      <c r="D226" s="2">
        <v>8.8624417108556188E-5</v>
      </c>
      <c r="E226" s="3">
        <f t="shared" si="11"/>
        <v>2.0588934984251402E-2</v>
      </c>
      <c r="F226">
        <f t="shared" si="12"/>
        <v>1.0241071312800873E-4</v>
      </c>
      <c r="G226" s="2">
        <f t="shared" si="13"/>
        <v>8.8185775277841881E-5</v>
      </c>
    </row>
    <row r="227" spans="1:7" x14ac:dyDescent="0.25">
      <c r="A227" s="6">
        <v>43964</v>
      </c>
      <c r="B227" s="3">
        <v>2.066962920125117E-2</v>
      </c>
      <c r="C227" s="3">
        <v>5.1170855081572016E-3</v>
      </c>
      <c r="D227" s="2">
        <v>8.4614608035764235E-5</v>
      </c>
      <c r="E227" s="3">
        <f t="shared" si="11"/>
        <v>2.0562879405897294E-2</v>
      </c>
      <c r="F227">
        <f t="shared" si="12"/>
        <v>1.0674979535387624E-4</v>
      </c>
      <c r="G227" s="2">
        <f t="shared" si="13"/>
        <v>8.417760977112097E-5</v>
      </c>
    </row>
    <row r="228" spans="1:7" x14ac:dyDescent="0.25">
      <c r="A228" s="6">
        <v>43965</v>
      </c>
      <c r="B228" s="3">
        <v>2.0640826503845019E-2</v>
      </c>
      <c r="C228" s="3">
        <v>4.8029909544227596E-3</v>
      </c>
      <c r="D228" s="2">
        <v>7.9310162391821762E-5</v>
      </c>
      <c r="E228" s="3">
        <f t="shared" si="11"/>
        <v>2.0528329004986502E-2</v>
      </c>
      <c r="F228">
        <f t="shared" si="12"/>
        <v>1.1249749885851659E-4</v>
      </c>
      <c r="G228" s="2">
        <f t="shared" si="13"/>
        <v>7.8877902816291639E-5</v>
      </c>
    </row>
    <row r="229" spans="1:7" x14ac:dyDescent="0.25">
      <c r="A229" s="6">
        <v>43966</v>
      </c>
      <c r="B229" s="3">
        <v>2.0622361667531511E-2</v>
      </c>
      <c r="C229" s="3">
        <v>4.6013140523429429E-3</v>
      </c>
      <c r="D229" s="2">
        <v>7.5911970026648943E-5</v>
      </c>
      <c r="E229" s="3">
        <f t="shared" si="11"/>
        <v>2.0506144545757724E-2</v>
      </c>
      <c r="F229">
        <f t="shared" si="12"/>
        <v>1.1621712177378729E-4</v>
      </c>
      <c r="G229" s="2">
        <f t="shared" si="13"/>
        <v>7.5484168846216493E-5</v>
      </c>
    </row>
    <row r="230" spans="1:7" x14ac:dyDescent="0.25">
      <c r="A230" s="6">
        <v>43967</v>
      </c>
      <c r="B230" s="3">
        <v>2.0620282084486501E-2</v>
      </c>
      <c r="C230" s="3">
        <v>4.5786256164277979E-3</v>
      </c>
      <c r="D230" s="2">
        <v>7.5530041415997669E-5</v>
      </c>
      <c r="E230" s="3">
        <f t="shared" si="11"/>
        <v>2.0503648817807058E-2</v>
      </c>
      <c r="F230">
        <f t="shared" si="12"/>
        <v>1.1663326667944382E-4</v>
      </c>
      <c r="G230" s="2">
        <f t="shared" si="13"/>
        <v>7.5102825365960758E-5</v>
      </c>
    </row>
    <row r="231" spans="1:7" x14ac:dyDescent="0.25">
      <c r="A231" s="6">
        <v>43968</v>
      </c>
      <c r="B231" s="3">
        <v>2.076219270399721E-2</v>
      </c>
      <c r="C231" s="3">
        <v>6.1588982590728694E-3</v>
      </c>
      <c r="D231" s="2">
        <v>1.022977859993471E-4</v>
      </c>
      <c r="E231" s="3">
        <f t="shared" si="11"/>
        <v>2.0677478808498018E-2</v>
      </c>
      <c r="F231">
        <f t="shared" si="12"/>
        <v>8.471389549919231E-5</v>
      </c>
      <c r="G231" s="2">
        <f t="shared" si="13"/>
        <v>1.0188039058853967E-4</v>
      </c>
    </row>
    <row r="232" spans="1:7" x14ac:dyDescent="0.25">
      <c r="A232" s="6">
        <v>43969</v>
      </c>
      <c r="B232" s="3">
        <v>2.0691886920411049E-2</v>
      </c>
      <c r="C232" s="3">
        <v>5.4027482116619533E-3</v>
      </c>
      <c r="D232" s="2">
        <v>8.9434444044129724E-5</v>
      </c>
      <c r="E232" s="3">
        <f t="shared" si="11"/>
        <v>2.0594302303282814E-2</v>
      </c>
      <c r="F232">
        <f t="shared" si="12"/>
        <v>9.7584617128235185E-5</v>
      </c>
      <c r="G232" s="2">
        <f t="shared" si="13"/>
        <v>8.9012663951589503E-5</v>
      </c>
    </row>
    <row r="233" spans="1:7" x14ac:dyDescent="0.25">
      <c r="A233" s="6">
        <v>43970</v>
      </c>
      <c r="B233" s="3">
        <v>2.0585019249130879E-2</v>
      </c>
      <c r="C233" s="3">
        <v>4.1938816076754213E-3</v>
      </c>
      <c r="D233" s="2">
        <v>6.9064906898059581E-5</v>
      </c>
      <c r="E233" s="3">
        <f t="shared" si="11"/>
        <v>2.0461326976844298E-2</v>
      </c>
      <c r="F233">
        <f t="shared" si="12"/>
        <v>1.2369227228658033E-4</v>
      </c>
      <c r="G233" s="2">
        <f t="shared" si="13"/>
        <v>6.8649906301456191E-5</v>
      </c>
    </row>
    <row r="234" spans="1:7" x14ac:dyDescent="0.25">
      <c r="A234" s="6">
        <v>43971</v>
      </c>
      <c r="B234" s="3">
        <v>2.063297986651981E-2</v>
      </c>
      <c r="C234" s="3">
        <v>4.717271253083655E-3</v>
      </c>
      <c r="D234" s="2">
        <v>7.7865090231830201E-5</v>
      </c>
      <c r="E234" s="3">
        <f t="shared" si="11"/>
        <v>2.0518899837839201E-2</v>
      </c>
      <c r="F234">
        <f t="shared" si="12"/>
        <v>1.1408002868060901E-4</v>
      </c>
      <c r="G234" s="2">
        <f t="shared" si="13"/>
        <v>7.7434573079953397E-5</v>
      </c>
    </row>
    <row r="235" spans="1:7" x14ac:dyDescent="0.25">
      <c r="A235" s="6">
        <v>43972</v>
      </c>
      <c r="B235" s="3">
        <v>2.0586022611796779E-2</v>
      </c>
      <c r="C235" s="3">
        <v>4.2050412304331427E-3</v>
      </c>
      <c r="D235" s="2">
        <v>6.925205908258753E-5</v>
      </c>
      <c r="E235" s="3">
        <f t="shared" si="11"/>
        <v>2.0462554535347646E-2</v>
      </c>
      <c r="F235">
        <f t="shared" si="12"/>
        <v>1.2346807644913332E-4</v>
      </c>
      <c r="G235" s="2">
        <f t="shared" si="13"/>
        <v>6.8836708400898844E-5</v>
      </c>
    </row>
    <row r="236" spans="1:7" x14ac:dyDescent="0.25">
      <c r="A236" s="6">
        <v>43973</v>
      </c>
      <c r="B236" s="3">
        <v>2.059434622830101E-2</v>
      </c>
      <c r="C236" s="3">
        <v>4.3115277769839484E-3</v>
      </c>
      <c r="D236" s="2">
        <v>7.1034476649715531E-5</v>
      </c>
      <c r="E236" s="3">
        <f t="shared" si="11"/>
        <v>2.0474268055468235E-2</v>
      </c>
      <c r="F236">
        <f t="shared" si="12"/>
        <v>1.2007817283277503E-4</v>
      </c>
      <c r="G236" s="2">
        <f t="shared" si="13"/>
        <v>7.0620300347653146E-5</v>
      </c>
    </row>
    <row r="237" spans="1:7" x14ac:dyDescent="0.25">
      <c r="A237" s="6">
        <v>43974</v>
      </c>
      <c r="B237" s="3">
        <v>2.0551812270182799E-2</v>
      </c>
      <c r="C237" s="3">
        <v>3.8315524291073202E-3</v>
      </c>
      <c r="D237" s="2">
        <v>6.2996276981101227E-5</v>
      </c>
      <c r="E237" s="3">
        <f t="shared" si="11"/>
        <v>2.0421470767201806E-2</v>
      </c>
      <c r="F237">
        <f t="shared" si="12"/>
        <v>1.3034150298099276E-4</v>
      </c>
      <c r="G237" s="2">
        <f t="shared" si="13"/>
        <v>6.2596748739212973E-5</v>
      </c>
    </row>
    <row r="238" spans="1:7" x14ac:dyDescent="0.25">
      <c r="A238" s="6">
        <v>43975</v>
      </c>
      <c r="B238" s="3">
        <v>2.0565919858342961E-2</v>
      </c>
      <c r="C238" s="3">
        <v>3.9868132343764094E-3</v>
      </c>
      <c r="D238" s="2">
        <v>6.5593985174693066E-5</v>
      </c>
      <c r="E238" s="3">
        <f t="shared" si="11"/>
        <v>2.0438549455781406E-2</v>
      </c>
      <c r="F238">
        <f t="shared" si="12"/>
        <v>1.2737040256155518E-4</v>
      </c>
      <c r="G238" s="2">
        <f t="shared" si="13"/>
        <v>6.5187743569412868E-5</v>
      </c>
    </row>
    <row r="239" spans="1:7" x14ac:dyDescent="0.25">
      <c r="A239" s="6">
        <v>43976</v>
      </c>
      <c r="B239" s="3">
        <v>2.0554579755291031E-2</v>
      </c>
      <c r="C239" s="3">
        <v>3.8617446052568662E-3</v>
      </c>
      <c r="D239" s="2">
        <v>6.3501229986653705E-5</v>
      </c>
      <c r="E239" s="3">
        <f t="shared" si="11"/>
        <v>2.0424791906578255E-2</v>
      </c>
      <c r="F239">
        <f t="shared" si="12"/>
        <v>1.297878487127764E-4</v>
      </c>
      <c r="G239" s="2">
        <f t="shared" si="13"/>
        <v>6.3100263966978147E-5</v>
      </c>
    </row>
    <row r="240" spans="1:7" x14ac:dyDescent="0.25">
      <c r="A240" s="6">
        <v>43977</v>
      </c>
      <c r="B240" s="3">
        <v>2.0554010342691751E-2</v>
      </c>
      <c r="C240" s="3">
        <v>3.8555305586733691E-3</v>
      </c>
      <c r="D240" s="2">
        <v>6.3397291983629227E-5</v>
      </c>
      <c r="E240" s="3">
        <f t="shared" si="11"/>
        <v>2.0424108361454071E-2</v>
      </c>
      <c r="F240">
        <f t="shared" si="12"/>
        <v>1.2990198123767963E-4</v>
      </c>
      <c r="G240" s="2">
        <f t="shared" si="13"/>
        <v>6.2996619136993957E-5</v>
      </c>
    </row>
    <row r="241" spans="1:7" x14ac:dyDescent="0.25">
      <c r="A241" s="6">
        <v>43978</v>
      </c>
      <c r="B241" s="3">
        <v>2.0641847450828171E-2</v>
      </c>
      <c r="C241" s="3">
        <v>4.8677298461261842E-3</v>
      </c>
      <c r="D241" s="2">
        <v>8.0383149532463973E-5</v>
      </c>
      <c r="E241" s="3">
        <f t="shared" si="11"/>
        <v>2.0535450283073881E-2</v>
      </c>
      <c r="F241">
        <f t="shared" si="12"/>
        <v>1.0639716775429076E-4</v>
      </c>
      <c r="G241" s="2">
        <f t="shared" si="13"/>
        <v>7.9968819397247296E-5</v>
      </c>
    </row>
    <row r="242" spans="1:7" x14ac:dyDescent="0.25">
      <c r="A242" s="6">
        <v>43979</v>
      </c>
      <c r="B242" s="3">
        <v>2.0691626247429831E-2</v>
      </c>
      <c r="C242" s="3">
        <v>5.4918394585219141E-3</v>
      </c>
      <c r="D242" s="2">
        <v>9.0908071589298309E-5</v>
      </c>
      <c r="E242" s="3">
        <f t="shared" si="11"/>
        <v>2.060410234043741E-2</v>
      </c>
      <c r="F242">
        <f t="shared" si="12"/>
        <v>8.7523906992421213E-5</v>
      </c>
      <c r="G242" s="2">
        <f t="shared" si="13"/>
        <v>9.0523537792510313E-5</v>
      </c>
    </row>
    <row r="243" spans="1:7" x14ac:dyDescent="0.25">
      <c r="A243" s="6">
        <v>43980</v>
      </c>
      <c r="B243" s="3">
        <v>2.0620211922721721E-2</v>
      </c>
      <c r="C243" s="3">
        <v>4.6164564581337572E-3</v>
      </c>
      <c r="D243" s="2">
        <v>7.6153848398988311E-5</v>
      </c>
      <c r="E243" s="3">
        <f t="shared" si="11"/>
        <v>2.0507810210394713E-2</v>
      </c>
      <c r="F243">
        <f t="shared" si="12"/>
        <v>1.1240171232700796E-4</v>
      </c>
      <c r="G243" s="2">
        <f t="shared" si="13"/>
        <v>7.5738730310366474E-5</v>
      </c>
    </row>
    <row r="244" spans="1:7" x14ac:dyDescent="0.25">
      <c r="A244" s="6">
        <v>43981</v>
      </c>
      <c r="B244" s="3">
        <v>2.0556472823220869E-2</v>
      </c>
      <c r="C244" s="3">
        <v>3.8824112144352448E-3</v>
      </c>
      <c r="D244" s="2">
        <v>6.3846944494484845E-5</v>
      </c>
      <c r="E244" s="3">
        <f t="shared" si="11"/>
        <v>2.0427065233587876E-2</v>
      </c>
      <c r="F244">
        <f t="shared" si="12"/>
        <v>1.2940758963299326E-4</v>
      </c>
      <c r="G244" s="2">
        <f t="shared" si="13"/>
        <v>6.3445013712705504E-5</v>
      </c>
    </row>
    <row r="245" spans="1:7" x14ac:dyDescent="0.25">
      <c r="A245" s="6">
        <v>43982</v>
      </c>
      <c r="B245" s="3">
        <v>2.065098606133161E-2</v>
      </c>
      <c r="C245" s="3">
        <v>4.955092777563651E-3</v>
      </c>
      <c r="D245" s="2">
        <v>8.1862041505657523E-5</v>
      </c>
      <c r="E245" s="3">
        <f t="shared" si="11"/>
        <v>2.0545060205532002E-2</v>
      </c>
      <c r="F245">
        <f t="shared" si="12"/>
        <v>1.0592585579960803E-4</v>
      </c>
      <c r="G245" s="2">
        <f t="shared" si="13"/>
        <v>8.1442143551233601E-5</v>
      </c>
    </row>
    <row r="246" spans="1:7" x14ac:dyDescent="0.25">
      <c r="A246" s="6">
        <v>43983</v>
      </c>
      <c r="B246" s="3">
        <v>2.0714618018392011E-2</v>
      </c>
      <c r="C246" s="3">
        <v>5.6179750230586304E-3</v>
      </c>
      <c r="D246" s="2">
        <v>9.3099365311621269E-5</v>
      </c>
      <c r="E246" s="3">
        <f t="shared" si="11"/>
        <v>2.0617977252536449E-2</v>
      </c>
      <c r="F246">
        <f t="shared" si="12"/>
        <v>9.6640765855561528E-5</v>
      </c>
      <c r="G246" s="2">
        <f t="shared" si="13"/>
        <v>9.2665024984592623E-5</v>
      </c>
    </row>
    <row r="247" spans="1:7" x14ac:dyDescent="0.25">
      <c r="A247" s="6">
        <v>43984</v>
      </c>
      <c r="B247" s="3">
        <v>2.0853688088297399E-2</v>
      </c>
      <c r="C247" s="3">
        <v>7.1255453433884388E-3</v>
      </c>
      <c r="D247" s="2">
        <v>1.18875120040034E-4</v>
      </c>
      <c r="E247" s="3">
        <f t="shared" si="11"/>
        <v>2.0783809987772729E-2</v>
      </c>
      <c r="F247">
        <f t="shared" si="12"/>
        <v>6.9878100524670833E-5</v>
      </c>
      <c r="G247" s="2">
        <f t="shared" si="13"/>
        <v>1.1847678438099528E-4</v>
      </c>
    </row>
    <row r="248" spans="1:7" x14ac:dyDescent="0.25">
      <c r="A248" s="6">
        <v>43985</v>
      </c>
      <c r="B248" s="3">
        <v>2.089024351211732E-2</v>
      </c>
      <c r="C248" s="3">
        <v>7.5233170911164866E-3</v>
      </c>
      <c r="D248" s="2">
        <v>1.25731140841838E-4</v>
      </c>
      <c r="E248" s="3">
        <f t="shared" si="11"/>
        <v>2.0827564880022815E-2</v>
      </c>
      <c r="F248">
        <f t="shared" si="12"/>
        <v>6.2678632094505249E-5</v>
      </c>
      <c r="G248" s="2">
        <f t="shared" si="13"/>
        <v>1.2535389986257053E-4</v>
      </c>
    </row>
    <row r="249" spans="1:7" x14ac:dyDescent="0.25">
      <c r="A249" s="6">
        <v>43986</v>
      </c>
      <c r="B249" s="3">
        <v>2.0860124702399192E-2</v>
      </c>
      <c r="C249" s="3">
        <v>7.1949698751810559E-3</v>
      </c>
      <c r="D249" s="2">
        <v>1.200703750610259E-4</v>
      </c>
      <c r="E249" s="3">
        <f t="shared" si="11"/>
        <v>2.0791446686269918E-2</v>
      </c>
      <c r="F249">
        <f t="shared" si="12"/>
        <v>6.86780161292741E-5</v>
      </c>
      <c r="G249" s="2">
        <f t="shared" si="13"/>
        <v>1.1967506605531605E-4</v>
      </c>
    </row>
    <row r="250" spans="1:7" x14ac:dyDescent="0.25">
      <c r="A250" s="6">
        <v>43987</v>
      </c>
      <c r="B250" s="3">
        <v>2.0855894334843181E-2</v>
      </c>
      <c r="C250" s="3">
        <v>7.1487500353422107E-3</v>
      </c>
      <c r="D250" s="2">
        <v>1.1927486029064291E-4</v>
      </c>
      <c r="E250" s="3">
        <f t="shared" ref="E250:E280" si="14">$I$3+C250*$I$121</f>
        <v>2.0786362503887643E-2</v>
      </c>
      <c r="F250">
        <f t="shared" si="12"/>
        <v>6.9531830955538165E-5</v>
      </c>
      <c r="G250" s="2">
        <f t="shared" si="13"/>
        <v>1.1887720774744224E-4</v>
      </c>
    </row>
    <row r="251" spans="1:7" x14ac:dyDescent="0.25">
      <c r="A251" s="6">
        <v>43988</v>
      </c>
      <c r="B251" s="3">
        <v>2.0725152988013071E-2</v>
      </c>
      <c r="C251" s="3">
        <v>5.7228350825436836E-3</v>
      </c>
      <c r="D251" s="2">
        <v>9.4885306088709009E-5</v>
      </c>
      <c r="E251" s="3">
        <f t="shared" si="14"/>
        <v>2.0629511859079807E-2</v>
      </c>
      <c r="F251">
        <f t="shared" si="12"/>
        <v>9.5641128933263847E-5</v>
      </c>
      <c r="G251" s="2">
        <f t="shared" si="13"/>
        <v>9.4447435362314313E-5</v>
      </c>
    </row>
    <row r="252" spans="1:7" x14ac:dyDescent="0.25">
      <c r="A252" s="6">
        <v>43989</v>
      </c>
      <c r="B252" s="3">
        <v>2.0649154997203909E-2</v>
      </c>
      <c r="C252" s="3">
        <v>4.8938129812793772E-3</v>
      </c>
      <c r="D252" s="2">
        <v>8.0842482222213139E-5</v>
      </c>
      <c r="E252" s="3">
        <f t="shared" si="14"/>
        <v>2.0538319427940731E-2</v>
      </c>
      <c r="F252">
        <f t="shared" si="12"/>
        <v>1.1083556926317836E-4</v>
      </c>
      <c r="G252" s="2">
        <f t="shared" si="13"/>
        <v>8.040855538409503E-5</v>
      </c>
    </row>
    <row r="253" spans="1:7" x14ac:dyDescent="0.25">
      <c r="A253" s="6">
        <v>43990</v>
      </c>
      <c r="B253" s="3">
        <v>2.0633608088897689E-2</v>
      </c>
      <c r="C253" s="3">
        <v>4.7245666185529939E-3</v>
      </c>
      <c r="D253" s="2">
        <v>7.7987884797688835E-5</v>
      </c>
      <c r="E253" s="3">
        <f t="shared" si="14"/>
        <v>2.0519702328040831E-2</v>
      </c>
      <c r="F253">
        <f t="shared" si="12"/>
        <v>1.1390576085685764E-4</v>
      </c>
      <c r="G253" s="2">
        <f t="shared" si="13"/>
        <v>7.7557360513364702E-5</v>
      </c>
    </row>
    <row r="254" spans="1:7" x14ac:dyDescent="0.25">
      <c r="A254" s="6">
        <v>43991</v>
      </c>
      <c r="B254" s="3">
        <v>2.0699256086004401E-2</v>
      </c>
      <c r="C254" s="3">
        <v>5.4402640489163538E-3</v>
      </c>
      <c r="D254" s="2">
        <v>9.0087534979202234E-5</v>
      </c>
      <c r="E254" s="3">
        <f t="shared" si="14"/>
        <v>2.0598429045380798E-2</v>
      </c>
      <c r="F254">
        <f t="shared" si="12"/>
        <v>1.0082704062360295E-4</v>
      </c>
      <c r="G254" s="2">
        <f t="shared" si="13"/>
        <v>8.9648714399791663E-5</v>
      </c>
    </row>
    <row r="255" spans="1:7" x14ac:dyDescent="0.25">
      <c r="A255" s="6">
        <v>43992</v>
      </c>
      <c r="B255" s="3">
        <v>2.0714151559764159E-2</v>
      </c>
      <c r="C255" s="3">
        <v>5.6031971086786892E-3</v>
      </c>
      <c r="D255" s="2">
        <v>9.285237930272215E-5</v>
      </c>
      <c r="E255" s="3">
        <f t="shared" si="14"/>
        <v>2.0616351681954657E-2</v>
      </c>
      <c r="F255">
        <f t="shared" si="12"/>
        <v>9.7799877809501279E-5</v>
      </c>
      <c r="G255" s="2">
        <f t="shared" si="13"/>
        <v>9.2413985708665093E-5</v>
      </c>
    </row>
    <row r="256" spans="1:7" x14ac:dyDescent="0.25">
      <c r="A256" s="6">
        <v>43993</v>
      </c>
      <c r="B256" s="3">
        <v>2.0804937728652651E-2</v>
      </c>
      <c r="C256" s="3">
        <v>6.5935566380273041E-3</v>
      </c>
      <c r="D256" s="2">
        <v>1.097428282116019E-4</v>
      </c>
      <c r="E256" s="3">
        <f t="shared" si="14"/>
        <v>2.0725291230183004E-2</v>
      </c>
      <c r="F256">
        <f t="shared" si="12"/>
        <v>7.9646498469646693E-5</v>
      </c>
      <c r="G256" s="2">
        <f t="shared" si="13"/>
        <v>1.0932270525265778E-4</v>
      </c>
    </row>
    <row r="257" spans="1:7" x14ac:dyDescent="0.25">
      <c r="A257" s="6">
        <v>43994</v>
      </c>
      <c r="B257" s="3">
        <v>2.0700346672271511E-2</v>
      </c>
      <c r="C257" s="3">
        <v>5.4527821930248242E-3</v>
      </c>
      <c r="D257" s="2">
        <v>9.0299585379202248E-5</v>
      </c>
      <c r="E257" s="3">
        <f t="shared" si="14"/>
        <v>2.0599806041232731E-2</v>
      </c>
      <c r="F257">
        <f t="shared" si="12"/>
        <v>1.0054063103877992E-4</v>
      </c>
      <c r="G257" s="2">
        <f t="shared" si="13"/>
        <v>8.986100444911924E-5</v>
      </c>
    </row>
    <row r="258" spans="1:7" x14ac:dyDescent="0.25">
      <c r="A258" s="6">
        <v>43995</v>
      </c>
      <c r="B258" s="3">
        <v>2.0644159035916241E-2</v>
      </c>
      <c r="C258" s="3">
        <v>4.8411642569788187E-3</v>
      </c>
      <c r="D258" s="2">
        <v>7.9953411872051206E-5</v>
      </c>
      <c r="E258" s="3">
        <f t="shared" si="14"/>
        <v>2.0532528068267671E-2</v>
      </c>
      <c r="F258">
        <f t="shared" ref="F258:F321" si="15">ABS(E258-B258)</f>
        <v>1.1163096764857036E-4</v>
      </c>
      <c r="G258" s="2">
        <f t="shared" si="13"/>
        <v>7.9521072791609437E-5</v>
      </c>
    </row>
    <row r="259" spans="1:7" x14ac:dyDescent="0.25">
      <c r="A259" s="6">
        <v>43996</v>
      </c>
      <c r="B259" s="3">
        <v>2.0787282441778621E-2</v>
      </c>
      <c r="C259" s="3">
        <v>6.4004530785500341E-3</v>
      </c>
      <c r="D259" s="2">
        <v>1.064384207193368E-4</v>
      </c>
      <c r="E259" s="3">
        <f t="shared" si="14"/>
        <v>2.0704049838640503E-2</v>
      </c>
      <c r="F259">
        <f t="shared" si="15"/>
        <v>8.3232603138118366E-5</v>
      </c>
      <c r="G259" s="2">
        <f t="shared" ref="G259:G322" si="16">E259*C259*(1-$I$4)</f>
        <v>1.0601223962254396E-4</v>
      </c>
    </row>
    <row r="260" spans="1:7" x14ac:dyDescent="0.25">
      <c r="A260" s="6">
        <v>43997</v>
      </c>
      <c r="B260" s="3">
        <v>2.0698846658163472E-2</v>
      </c>
      <c r="C260" s="3">
        <v>5.4393399504776866E-3</v>
      </c>
      <c r="D260" s="2">
        <v>9.0070450845248094E-5</v>
      </c>
      <c r="E260" s="3">
        <f t="shared" si="14"/>
        <v>2.0598327394552546E-2</v>
      </c>
      <c r="F260">
        <f t="shared" si="15"/>
        <v>1.0051926361092506E-4</v>
      </c>
      <c r="G260" s="2">
        <f t="shared" si="16"/>
        <v>8.9633044088166915E-5</v>
      </c>
    </row>
    <row r="261" spans="1:7" x14ac:dyDescent="0.25">
      <c r="A261" s="6">
        <v>43998</v>
      </c>
      <c r="B261" s="3">
        <v>2.0623870329884612E-2</v>
      </c>
      <c r="C261" s="3">
        <v>4.6178098431197299E-3</v>
      </c>
      <c r="D261" s="2">
        <v>7.618968913005288E-5</v>
      </c>
      <c r="E261" s="3">
        <f t="shared" si="14"/>
        <v>2.0507959082743169E-2</v>
      </c>
      <c r="F261">
        <f t="shared" si="15"/>
        <v>1.1591124714144252E-4</v>
      </c>
      <c r="G261" s="2">
        <f t="shared" si="16"/>
        <v>7.5761484251670469E-5</v>
      </c>
    </row>
    <row r="262" spans="1:7" x14ac:dyDescent="0.25">
      <c r="A262" s="6">
        <v>43999</v>
      </c>
      <c r="B262" s="3">
        <v>2.0615664175197189E-2</v>
      </c>
      <c r="C262" s="3">
        <v>4.5283142208198358E-3</v>
      </c>
      <c r="D262" s="2">
        <v>7.4683364204953173E-5</v>
      </c>
      <c r="E262" s="3">
        <f t="shared" si="14"/>
        <v>2.0498114564290182E-2</v>
      </c>
      <c r="F262">
        <f t="shared" si="15"/>
        <v>1.1754961090700705E-4</v>
      </c>
      <c r="G262" s="2">
        <f t="shared" si="16"/>
        <v>7.4257522945175543E-5</v>
      </c>
    </row>
    <row r="263" spans="1:7" x14ac:dyDescent="0.25">
      <c r="A263" s="6">
        <v>44000</v>
      </c>
      <c r="B263" s="3">
        <v>2.0632176726112721E-2</v>
      </c>
      <c r="C263" s="3">
        <v>4.7085031887761303E-3</v>
      </c>
      <c r="D263" s="2">
        <v>7.7717335925035511E-5</v>
      </c>
      <c r="E263" s="3">
        <f t="shared" si="14"/>
        <v>2.0517935350765376E-2</v>
      </c>
      <c r="F263">
        <f t="shared" si="15"/>
        <v>1.1424137534734452E-4</v>
      </c>
      <c r="G263" s="2">
        <f t="shared" si="16"/>
        <v>7.7287011220945011E-5</v>
      </c>
    </row>
    <row r="264" spans="1:7" x14ac:dyDescent="0.25">
      <c r="A264" s="6">
        <v>44001</v>
      </c>
      <c r="B264" s="3">
        <v>2.0541932444654489E-2</v>
      </c>
      <c r="C264" s="3">
        <v>3.7243003336237608E-3</v>
      </c>
      <c r="D264" s="2">
        <v>6.1203460685522787E-5</v>
      </c>
      <c r="E264" s="3">
        <f t="shared" si="14"/>
        <v>2.0409673036698613E-2</v>
      </c>
      <c r="F264">
        <f t="shared" si="15"/>
        <v>1.3225940795587657E-4</v>
      </c>
      <c r="G264" s="2">
        <f t="shared" si="16"/>
        <v>6.0809401679782813E-5</v>
      </c>
    </row>
    <row r="265" spans="1:7" x14ac:dyDescent="0.25">
      <c r="A265" s="6">
        <v>44002</v>
      </c>
      <c r="B265" s="3">
        <v>2.0484273019183721E-2</v>
      </c>
      <c r="C265" s="3">
        <v>3.0946066749042542E-3</v>
      </c>
      <c r="D265" s="2">
        <v>5.0712614412581649E-5</v>
      </c>
      <c r="E265" s="3">
        <f t="shared" si="14"/>
        <v>2.034040673423947E-2</v>
      </c>
      <c r="F265">
        <f t="shared" si="15"/>
        <v>1.4386628494425166E-4</v>
      </c>
      <c r="G265" s="2">
        <f t="shared" si="16"/>
        <v>5.0356446760035925E-5</v>
      </c>
    </row>
    <row r="266" spans="1:7" x14ac:dyDescent="0.25">
      <c r="A266" s="6">
        <v>44003</v>
      </c>
      <c r="B266" s="3">
        <v>2.0432479420900991E-2</v>
      </c>
      <c r="C266" s="3">
        <v>2.5296725638775238E-3</v>
      </c>
      <c r="D266" s="2">
        <v>4.1349986082436293E-5</v>
      </c>
      <c r="E266" s="3">
        <f t="shared" si="14"/>
        <v>2.0278263982026527E-2</v>
      </c>
      <c r="F266">
        <f t="shared" si="15"/>
        <v>1.5421543887446376E-4</v>
      </c>
      <c r="G266" s="2">
        <f t="shared" si="16"/>
        <v>4.1037894430718638E-5</v>
      </c>
    </row>
    <row r="267" spans="1:7" x14ac:dyDescent="0.25">
      <c r="A267" s="6">
        <v>44004</v>
      </c>
      <c r="B267" s="3">
        <v>2.03866135861435E-2</v>
      </c>
      <c r="C267" s="3">
        <v>2.028678353298773E-3</v>
      </c>
      <c r="D267" s="2">
        <v>3.3086305343420783E-5</v>
      </c>
      <c r="E267" s="3">
        <f t="shared" si="14"/>
        <v>2.0223154618862864E-2</v>
      </c>
      <c r="F267">
        <f t="shared" si="15"/>
        <v>1.634589672806358E-4</v>
      </c>
      <c r="G267" s="2">
        <f t="shared" si="16"/>
        <v>3.2821020808560952E-5</v>
      </c>
    </row>
    <row r="268" spans="1:7" x14ac:dyDescent="0.25">
      <c r="A268" s="6">
        <v>44005</v>
      </c>
      <c r="B268" s="3">
        <v>2.03693096402781E-2</v>
      </c>
      <c r="C268" s="3">
        <v>1.839864356157448E-3</v>
      </c>
      <c r="D268" s="2">
        <v>2.9981413413345579E-5</v>
      </c>
      <c r="E268" s="3">
        <f t="shared" si="14"/>
        <v>2.0202385079177321E-2</v>
      </c>
      <c r="F268">
        <f t="shared" si="15"/>
        <v>1.6692456110077927E-4</v>
      </c>
      <c r="G268" s="2">
        <f t="shared" si="16"/>
        <v>2.9735718573236337E-5</v>
      </c>
    </row>
    <row r="269" spans="1:7" x14ac:dyDescent="0.25">
      <c r="A269" s="6">
        <v>44006</v>
      </c>
      <c r="B269" s="3">
        <v>2.0341164391998279E-2</v>
      </c>
      <c r="C269" s="3">
        <v>1.532680071738671E-3</v>
      </c>
      <c r="D269" s="2">
        <v>2.4941197839660819E-5</v>
      </c>
      <c r="E269" s="3">
        <f t="shared" si="14"/>
        <v>2.0168594807891255E-2</v>
      </c>
      <c r="F269">
        <f t="shared" si="15"/>
        <v>1.7256958410702405E-4</v>
      </c>
      <c r="G269" s="2">
        <f t="shared" si="16"/>
        <v>2.4729602669621564E-5</v>
      </c>
    </row>
    <row r="270" spans="1:7" x14ac:dyDescent="0.25">
      <c r="A270" s="6">
        <v>44007</v>
      </c>
      <c r="B270" s="3">
        <v>2.03206899017307E-2</v>
      </c>
      <c r="C270" s="3">
        <v>1.309067683306891E-3</v>
      </c>
      <c r="D270" s="2">
        <v>2.1280926762285071E-5</v>
      </c>
      <c r="E270" s="3">
        <f t="shared" si="14"/>
        <v>2.0143997445163757E-2</v>
      </c>
      <c r="F270">
        <f t="shared" si="15"/>
        <v>1.766924565669431E-4</v>
      </c>
      <c r="G270" s="2">
        <f t="shared" si="16"/>
        <v>2.1095884854464362E-5</v>
      </c>
    </row>
    <row r="271" spans="1:7" x14ac:dyDescent="0.25">
      <c r="A271" s="6">
        <v>44008</v>
      </c>
      <c r="B271" s="3">
        <v>2.0321900639293022E-2</v>
      </c>
      <c r="C271" s="3">
        <v>1.3222866406561961E-3</v>
      </c>
      <c r="D271" s="2">
        <v>2.1497102182463809E-5</v>
      </c>
      <c r="E271" s="3">
        <f t="shared" si="14"/>
        <v>2.0145451530472182E-2</v>
      </c>
      <c r="F271">
        <f t="shared" si="15"/>
        <v>1.7644910882083989E-4</v>
      </c>
      <c r="G271" s="2">
        <f t="shared" si="16"/>
        <v>2.1310449142984229E-5</v>
      </c>
    </row>
    <row r="272" spans="1:7" x14ac:dyDescent="0.25">
      <c r="A272" s="6">
        <v>44009</v>
      </c>
      <c r="B272" s="3">
        <v>2.0335566076854002E-2</v>
      </c>
      <c r="C272" s="3">
        <v>1.471463587251988E-3</v>
      </c>
      <c r="D272" s="2">
        <v>2.3938436006597949E-5</v>
      </c>
      <c r="E272" s="3">
        <f t="shared" si="14"/>
        <v>2.016186099459772E-2</v>
      </c>
      <c r="F272">
        <f t="shared" si="15"/>
        <v>1.7370508225628134E-4</v>
      </c>
      <c r="G272" s="2">
        <f t="shared" si="16"/>
        <v>2.3733955443829357E-5</v>
      </c>
    </row>
    <row r="273" spans="1:9" x14ac:dyDescent="0.25">
      <c r="A273" s="6">
        <v>44010</v>
      </c>
      <c r="B273" s="3">
        <v>2.0340337638691822E-2</v>
      </c>
      <c r="C273" s="3">
        <v>1.523542083145902E-3</v>
      </c>
      <c r="D273" s="2">
        <v>2.479148830235483E-5</v>
      </c>
      <c r="E273" s="3">
        <f t="shared" si="14"/>
        <v>2.0167589629146051E-2</v>
      </c>
      <c r="F273">
        <f t="shared" si="15"/>
        <v>1.7274800954577077E-4</v>
      </c>
      <c r="G273" s="2">
        <f t="shared" si="16"/>
        <v>2.4580937212496692E-5</v>
      </c>
    </row>
    <row r="274" spans="1:9" x14ac:dyDescent="0.25">
      <c r="A274" s="6">
        <v>44011</v>
      </c>
      <c r="B274" s="3">
        <v>2.033887057987618E-2</v>
      </c>
      <c r="C274" s="3">
        <v>1.507523764596487E-3</v>
      </c>
      <c r="D274" s="2">
        <v>2.452906459537254E-5</v>
      </c>
      <c r="E274" s="3">
        <f t="shared" si="14"/>
        <v>2.0165827614105614E-2</v>
      </c>
      <c r="F274">
        <f t="shared" si="15"/>
        <v>1.7304296577056594E-4</v>
      </c>
      <c r="G274" s="2">
        <f t="shared" si="16"/>
        <v>2.4320371488816231E-5</v>
      </c>
    </row>
    <row r="275" spans="1:9" x14ac:dyDescent="0.25">
      <c r="A275" s="6">
        <v>44012</v>
      </c>
      <c r="B275" s="3">
        <v>2.0343099269434339E-2</v>
      </c>
      <c r="C275" s="3">
        <v>1.5536874596328079E-3</v>
      </c>
      <c r="D275" s="2">
        <v>2.528545457998837E-5</v>
      </c>
      <c r="E275" s="3">
        <f t="shared" si="14"/>
        <v>2.017090562055961E-2</v>
      </c>
      <c r="F275">
        <f t="shared" si="15"/>
        <v>1.7219364887472929E-4</v>
      </c>
      <c r="G275" s="2">
        <f t="shared" si="16"/>
        <v>2.5071426489680311E-5</v>
      </c>
    </row>
    <row r="276" spans="1:9" x14ac:dyDescent="0.25">
      <c r="A276" s="6">
        <v>44013</v>
      </c>
      <c r="B276" s="3">
        <v>2.032869831362032E-2</v>
      </c>
      <c r="C276" s="3">
        <v>1.396588284047946E-3</v>
      </c>
      <c r="D276" s="2">
        <v>2.27126575157979E-5</v>
      </c>
      <c r="E276" s="3">
        <f t="shared" si="14"/>
        <v>2.0153624711245273E-2</v>
      </c>
      <c r="F276">
        <f t="shared" si="15"/>
        <v>1.7507360237504696E-4</v>
      </c>
      <c r="G276" s="2">
        <f t="shared" si="16"/>
        <v>2.2517052922259455E-5</v>
      </c>
    </row>
    <row r="277" spans="1:9" x14ac:dyDescent="0.25">
      <c r="A277" s="6">
        <v>44014</v>
      </c>
      <c r="B277" s="3">
        <v>2.0322889392600189E-2</v>
      </c>
      <c r="C277" s="3">
        <v>1.3330765718143321E-3</v>
      </c>
      <c r="D277" s="2">
        <v>2.1673574176679449E-5</v>
      </c>
      <c r="E277" s="3">
        <f t="shared" si="14"/>
        <v>2.0146638422899578E-2</v>
      </c>
      <c r="F277">
        <f t="shared" si="15"/>
        <v>1.762509697006108E-4</v>
      </c>
      <c r="G277" s="2">
        <f t="shared" si="16"/>
        <v>2.1485609345905499E-5</v>
      </c>
    </row>
    <row r="278" spans="1:9" x14ac:dyDescent="0.25">
      <c r="A278" s="6">
        <v>44015</v>
      </c>
      <c r="B278" s="3">
        <v>2.0329188157746959E-2</v>
      </c>
      <c r="C278" s="3">
        <v>1.4018608114209029E-3</v>
      </c>
      <c r="D278" s="2">
        <v>2.2798953765077889E-5</v>
      </c>
      <c r="E278" s="3">
        <f t="shared" si="14"/>
        <v>2.01542046892563E-2</v>
      </c>
      <c r="F278">
        <f t="shared" si="15"/>
        <v>1.7498346849065954E-4</v>
      </c>
      <c r="G278" s="2">
        <f t="shared" si="16"/>
        <v>2.2602711791379044E-5</v>
      </c>
    </row>
    <row r="279" spans="1:9" x14ac:dyDescent="0.25">
      <c r="A279" s="6">
        <v>44016</v>
      </c>
      <c r="B279" s="3">
        <v>2.0408905100692751E-2</v>
      </c>
      <c r="C279" s="3">
        <v>2.2724152322297401E-3</v>
      </c>
      <c r="D279" s="2">
        <v>3.7102005459156352E-5</v>
      </c>
      <c r="E279" s="3">
        <f t="shared" si="14"/>
        <v>2.0249965675545271E-2</v>
      </c>
      <c r="F279">
        <f t="shared" si="15"/>
        <v>1.5893942514748002E-4</v>
      </c>
      <c r="G279" s="2">
        <f t="shared" si="16"/>
        <v>3.6813064362590779E-5</v>
      </c>
    </row>
    <row r="280" spans="1:9" x14ac:dyDescent="0.25">
      <c r="A280" s="6">
        <v>44017</v>
      </c>
      <c r="B280" s="3">
        <v>2.3448648503619111E-2</v>
      </c>
      <c r="C280" s="3">
        <v>3.7714164496730429E-2</v>
      </c>
      <c r="D280" s="2">
        <v>7.0747694951320251E-4</v>
      </c>
      <c r="E280" s="3">
        <f t="shared" si="14"/>
        <v>2.4148558094640348E-2</v>
      </c>
      <c r="F280">
        <f t="shared" si="15"/>
        <v>6.9990959102123745E-4</v>
      </c>
      <c r="G280" s="2">
        <f t="shared" si="16"/>
        <v>7.2859415387209383E-4</v>
      </c>
    </row>
    <row r="281" spans="1:9" x14ac:dyDescent="0.25">
      <c r="A281" s="6">
        <v>44018</v>
      </c>
      <c r="B281" s="3">
        <v>2.8163734452756401E-2</v>
      </c>
      <c r="C281" s="3">
        <v>8.6464968371022799E-2</v>
      </c>
      <c r="D281" s="2">
        <v>1.948141126933974E-3</v>
      </c>
      <c r="E281" s="3">
        <f>$I$3+C281*$I$281</f>
        <v>2.864649683710228E-2</v>
      </c>
      <c r="F281">
        <f t="shared" si="15"/>
        <v>4.827623843458792E-4</v>
      </c>
      <c r="G281" s="2">
        <f t="shared" si="16"/>
        <v>1.9815347543685226E-3</v>
      </c>
      <c r="H281" s="7" t="s">
        <v>7</v>
      </c>
      <c r="I281" s="16">
        <v>0.1</v>
      </c>
    </row>
    <row r="282" spans="1:9" x14ac:dyDescent="0.25">
      <c r="A282" s="6">
        <v>44019</v>
      </c>
      <c r="B282" s="3">
        <v>2.8869862304589301E-2</v>
      </c>
      <c r="C282" s="3">
        <v>9.3966240174470972E-2</v>
      </c>
      <c r="D282" s="2">
        <v>2.1702339320935561E-3</v>
      </c>
      <c r="E282" s="3">
        <f t="shared" ref="E282:E345" si="17">$I$3+C282*$I$281</f>
        <v>2.9396624017447099E-2</v>
      </c>
      <c r="F282">
        <f t="shared" si="15"/>
        <v>5.2676171285779769E-4</v>
      </c>
      <c r="G282" s="2">
        <f t="shared" si="16"/>
        <v>2.2098321861936448E-3</v>
      </c>
      <c r="H282" s="7" t="s">
        <v>8</v>
      </c>
      <c r="I282" s="16">
        <v>0.02</v>
      </c>
    </row>
    <row r="283" spans="1:9" x14ac:dyDescent="0.25">
      <c r="A283" s="6">
        <v>44020</v>
      </c>
      <c r="B283" s="3">
        <v>2.8924087382695109E-2</v>
      </c>
      <c r="C283" s="3">
        <v>9.4543870237819919E-2</v>
      </c>
      <c r="D283" s="2">
        <v>2.1876761314055132E-3</v>
      </c>
      <c r="E283" s="3">
        <f t="shared" si="17"/>
        <v>2.9454387023781992E-2</v>
      </c>
      <c r="F283">
        <f t="shared" si="15"/>
        <v>5.3029964108688293E-4</v>
      </c>
      <c r="G283" s="2">
        <f t="shared" si="16"/>
        <v>2.2277853957687775E-3</v>
      </c>
      <c r="H283" s="7" t="s">
        <v>9</v>
      </c>
      <c r="I283" s="7">
        <v>0.2</v>
      </c>
    </row>
    <row r="284" spans="1:9" x14ac:dyDescent="0.25">
      <c r="A284" s="6">
        <v>44021</v>
      </c>
      <c r="B284" s="3">
        <v>2.9587756283532711E-2</v>
      </c>
      <c r="C284" s="3">
        <v>0.10180109404966591</v>
      </c>
      <c r="D284" s="2">
        <v>2.4096527681108041E-3</v>
      </c>
      <c r="E284" s="3">
        <f t="shared" si="17"/>
        <v>3.0180109404966592E-2</v>
      </c>
      <c r="F284">
        <f t="shared" si="15"/>
        <v>5.9235312143388064E-4</v>
      </c>
      <c r="G284" s="2">
        <f t="shared" si="16"/>
        <v>2.4578945247713687E-3</v>
      </c>
      <c r="H284" s="7" t="s">
        <v>16</v>
      </c>
      <c r="I284" s="16">
        <f>AVERAGE(C281:C544)</f>
        <v>7.2153491212016835E-2</v>
      </c>
    </row>
    <row r="285" spans="1:9" x14ac:dyDescent="0.25">
      <c r="A285" s="6">
        <v>44022</v>
      </c>
      <c r="B285" s="3">
        <v>3.1297921355000292E-2</v>
      </c>
      <c r="C285" s="3">
        <v>0.12012602871391249</v>
      </c>
      <c r="D285" s="2">
        <v>3.0077559995012309E-3</v>
      </c>
      <c r="E285" s="3">
        <f t="shared" si="17"/>
        <v>3.2012602871391252E-2</v>
      </c>
      <c r="F285">
        <f t="shared" si="15"/>
        <v>7.146815163909595E-4</v>
      </c>
      <c r="G285" s="2">
        <f t="shared" si="16"/>
        <v>3.0764374813886585E-3</v>
      </c>
    </row>
    <row r="286" spans="1:9" x14ac:dyDescent="0.25">
      <c r="A286" s="6">
        <v>44023</v>
      </c>
      <c r="B286" s="3">
        <v>3.2405125125025101E-2</v>
      </c>
      <c r="C286" s="3">
        <v>0.1322348319269129</v>
      </c>
      <c r="D286" s="2">
        <v>3.4280690195826222E-3</v>
      </c>
      <c r="E286" s="3">
        <f t="shared" si="17"/>
        <v>3.3223483192691292E-2</v>
      </c>
      <c r="F286">
        <f t="shared" si="15"/>
        <v>8.1835806766619029E-4</v>
      </c>
      <c r="G286" s="2">
        <f t="shared" si="16"/>
        <v>3.5146413728097191E-3</v>
      </c>
    </row>
    <row r="287" spans="1:9" x14ac:dyDescent="0.25">
      <c r="A287" s="6">
        <v>44024</v>
      </c>
      <c r="B287" s="3">
        <v>3.2170748379693803E-2</v>
      </c>
      <c r="C287" s="3">
        <v>0.12953790571764359</v>
      </c>
      <c r="D287" s="2">
        <v>3.3338650963798499E-3</v>
      </c>
      <c r="E287" s="3">
        <f t="shared" si="17"/>
        <v>3.2953790571764362E-2</v>
      </c>
      <c r="F287">
        <f t="shared" si="15"/>
        <v>7.8304219207055853E-4</v>
      </c>
      <c r="G287" s="2">
        <f t="shared" si="16"/>
        <v>3.4150120128993476E-3</v>
      </c>
    </row>
    <row r="288" spans="1:9" x14ac:dyDescent="0.25">
      <c r="A288" s="6">
        <v>44025</v>
      </c>
      <c r="B288" s="3">
        <v>3.1293058812189592E-2</v>
      </c>
      <c r="C288" s="3">
        <v>0.11998753466406679</v>
      </c>
      <c r="D288" s="2">
        <v>3.003821583177824E-3</v>
      </c>
      <c r="E288" s="3">
        <f t="shared" si="17"/>
        <v>3.1998753466406682E-2</v>
      </c>
      <c r="F288">
        <f t="shared" si="15"/>
        <v>7.0569465421708999E-4</v>
      </c>
      <c r="G288" s="2">
        <f t="shared" si="16"/>
        <v>3.0715612326059193E-3</v>
      </c>
    </row>
    <row r="289" spans="1:7" x14ac:dyDescent="0.25">
      <c r="A289" s="6">
        <v>44026</v>
      </c>
      <c r="B289" s="3">
        <v>3.1226315956101879E-2</v>
      </c>
      <c r="C289" s="3">
        <v>0.1192733421354871</v>
      </c>
      <c r="D289" s="2">
        <v>2.9795736533303669E-3</v>
      </c>
      <c r="E289" s="3">
        <f t="shared" si="17"/>
        <v>3.1927334213548708E-2</v>
      </c>
      <c r="F289">
        <f t="shared" si="15"/>
        <v>7.0101825744682891E-4</v>
      </c>
      <c r="G289" s="2">
        <f t="shared" si="16"/>
        <v>3.0464638857013106E-3</v>
      </c>
    </row>
    <row r="290" spans="1:7" x14ac:dyDescent="0.25">
      <c r="A290" s="6">
        <v>44027</v>
      </c>
      <c r="B290" s="3">
        <v>3.0677571323387779E-2</v>
      </c>
      <c r="C290" s="3">
        <v>0.1134231616386801</v>
      </c>
      <c r="D290" s="2">
        <v>2.7836377047157999E-3</v>
      </c>
      <c r="E290" s="3">
        <f t="shared" si="17"/>
        <v>3.1342316163868011E-2</v>
      </c>
      <c r="F290">
        <f t="shared" si="15"/>
        <v>6.6474484048023239E-4</v>
      </c>
      <c r="G290" s="2">
        <f t="shared" si="16"/>
        <v>2.8439556739080145E-3</v>
      </c>
    </row>
    <row r="291" spans="1:7" x14ac:dyDescent="0.25">
      <c r="A291" s="6">
        <v>44028</v>
      </c>
      <c r="B291" s="3">
        <v>3.0204881004526399E-2</v>
      </c>
      <c r="C291" s="3">
        <v>0.10831199986554189</v>
      </c>
      <c r="D291" s="2">
        <v>2.61724085384078E-3</v>
      </c>
      <c r="E291" s="3">
        <f t="shared" si="17"/>
        <v>3.0831199986554189E-2</v>
      </c>
      <c r="F291">
        <f t="shared" si="15"/>
        <v>6.2631898202778966E-4</v>
      </c>
      <c r="G291" s="2">
        <f t="shared" si="16"/>
        <v>2.6715111430385221E-3</v>
      </c>
    </row>
    <row r="292" spans="1:7" x14ac:dyDescent="0.25">
      <c r="A292" s="6">
        <v>44029</v>
      </c>
      <c r="B292" s="3">
        <v>3.041947784967931E-2</v>
      </c>
      <c r="C292" s="3">
        <v>0.11062556326842859</v>
      </c>
      <c r="D292" s="2">
        <v>2.6921374971618089E-3</v>
      </c>
      <c r="E292" s="3">
        <f t="shared" si="17"/>
        <v>3.106255632684286E-2</v>
      </c>
      <c r="F292">
        <f t="shared" si="15"/>
        <v>6.4307847716355004E-4</v>
      </c>
      <c r="G292" s="2">
        <f t="shared" si="16"/>
        <v>2.7490502321714256E-3</v>
      </c>
    </row>
    <row r="293" spans="1:7" x14ac:dyDescent="0.25">
      <c r="A293" s="6">
        <v>44030</v>
      </c>
      <c r="B293" s="3">
        <v>3.0763700478266241E-2</v>
      </c>
      <c r="C293" s="3">
        <v>0.1143107549904374</v>
      </c>
      <c r="D293" s="2">
        <v>2.8132974623762338E-3</v>
      </c>
      <c r="E293" s="3">
        <f t="shared" si="17"/>
        <v>3.143107549904374E-2</v>
      </c>
      <c r="F293">
        <f t="shared" si="15"/>
        <v>6.6737502077749908E-4</v>
      </c>
      <c r="G293" s="2">
        <f t="shared" si="16"/>
        <v>2.874327976365703E-3</v>
      </c>
    </row>
    <row r="294" spans="1:7" x14ac:dyDescent="0.25">
      <c r="A294" s="6">
        <v>44031</v>
      </c>
      <c r="B294" s="3">
        <v>3.078199112567969E-2</v>
      </c>
      <c r="C294" s="3">
        <v>0.1145063889200956</v>
      </c>
      <c r="D294" s="2">
        <v>2.819787718057608E-3</v>
      </c>
      <c r="E294" s="3">
        <f t="shared" si="17"/>
        <v>3.1450638892009559E-2</v>
      </c>
      <c r="F294">
        <f t="shared" si="15"/>
        <v>6.68647766329869E-4</v>
      </c>
      <c r="G294" s="2">
        <f t="shared" si="16"/>
        <v>2.881039271003145E-3</v>
      </c>
    </row>
    <row r="295" spans="1:7" x14ac:dyDescent="0.25">
      <c r="A295" s="6">
        <v>44032</v>
      </c>
      <c r="B295" s="3">
        <v>3.046123697662538E-2</v>
      </c>
      <c r="C295" s="3">
        <v>0.11107762232521021</v>
      </c>
      <c r="D295" s="2">
        <v>2.706849421158656E-3</v>
      </c>
      <c r="E295" s="3">
        <f t="shared" si="17"/>
        <v>3.110776223252102E-2</v>
      </c>
      <c r="F295">
        <f t="shared" si="15"/>
        <v>6.4652525589563997E-4</v>
      </c>
      <c r="G295" s="2">
        <f t="shared" si="16"/>
        <v>2.7643010117171262E-3</v>
      </c>
    </row>
    <row r="296" spans="1:7" x14ac:dyDescent="0.25">
      <c r="A296" s="6">
        <v>44033</v>
      </c>
      <c r="B296" s="3">
        <v>2.9912915209437081E-2</v>
      </c>
      <c r="C296" s="3">
        <v>0.1052120040064175</v>
      </c>
      <c r="D296" s="2">
        <v>2.5177582038871369E-3</v>
      </c>
      <c r="E296" s="3">
        <f t="shared" si="17"/>
        <v>3.0521200400641751E-2</v>
      </c>
      <c r="F296">
        <f t="shared" si="15"/>
        <v>6.0828519120467023E-4</v>
      </c>
      <c r="G296" s="2">
        <f t="shared" si="16"/>
        <v>2.5689573270663933E-3</v>
      </c>
    </row>
    <row r="297" spans="1:7" x14ac:dyDescent="0.25">
      <c r="A297" s="6">
        <v>44034</v>
      </c>
      <c r="B297" s="3">
        <v>2.9258363511321619E-2</v>
      </c>
      <c r="C297" s="3">
        <v>9.8202537689914771E-2</v>
      </c>
      <c r="D297" s="2">
        <v>2.2985964363726311E-3</v>
      </c>
      <c r="E297" s="3">
        <f t="shared" si="17"/>
        <v>2.982025376899148E-2</v>
      </c>
      <c r="F297">
        <f t="shared" si="15"/>
        <v>5.6189025766986006E-4</v>
      </c>
      <c r="G297" s="2">
        <f t="shared" si="16"/>
        <v>2.3427396757377673E-3</v>
      </c>
    </row>
    <row r="298" spans="1:7" x14ac:dyDescent="0.25">
      <c r="A298" s="6">
        <v>44035</v>
      </c>
      <c r="B298" s="3">
        <v>2.790925709814867E-2</v>
      </c>
      <c r="C298" s="3">
        <v>8.3639007203010804E-2</v>
      </c>
      <c r="D298" s="2">
        <v>1.86744204437019E-3</v>
      </c>
      <c r="E298" s="3">
        <f t="shared" si="17"/>
        <v>2.836390072030108E-2</v>
      </c>
      <c r="F298">
        <f t="shared" si="15"/>
        <v>4.5464362215241055E-4</v>
      </c>
      <c r="G298" s="2">
        <f t="shared" si="16"/>
        <v>1.8978627973205962E-3</v>
      </c>
    </row>
    <row r="299" spans="1:7" x14ac:dyDescent="0.25">
      <c r="A299" s="6">
        <v>44036</v>
      </c>
      <c r="B299" s="3">
        <v>2.7596249554550381E-2</v>
      </c>
      <c r="C299" s="3">
        <v>8.0277014343919054E-2</v>
      </c>
      <c r="D299" s="2">
        <v>1.7722756170632089E-3</v>
      </c>
      <c r="E299" s="3">
        <f t="shared" si="17"/>
        <v>2.8027701434391906E-2</v>
      </c>
      <c r="F299">
        <f t="shared" si="15"/>
        <v>4.3145187984152539E-4</v>
      </c>
      <c r="G299" s="2">
        <f t="shared" si="16"/>
        <v>1.7999841520606079E-3</v>
      </c>
    </row>
    <row r="300" spans="1:7" x14ac:dyDescent="0.25">
      <c r="A300" s="6">
        <v>44037</v>
      </c>
      <c r="B300" s="3">
        <v>2.759695628971412E-2</v>
      </c>
      <c r="C300" s="3">
        <v>8.0246418888925475E-2</v>
      </c>
      <c r="D300" s="2">
        <v>1.771645531587013E-3</v>
      </c>
      <c r="E300" s="3">
        <f t="shared" si="17"/>
        <v>2.8024641888892546E-2</v>
      </c>
      <c r="F300">
        <f t="shared" si="15"/>
        <v>4.2768559917842619E-4</v>
      </c>
      <c r="G300" s="2">
        <f t="shared" si="16"/>
        <v>1.7991017217825593E-3</v>
      </c>
    </row>
    <row r="301" spans="1:7" x14ac:dyDescent="0.25">
      <c r="A301" s="6">
        <v>44038</v>
      </c>
      <c r="B301" s="3">
        <v>2.7752848621916161E-2</v>
      </c>
      <c r="C301" s="3">
        <v>8.1929851366832243E-2</v>
      </c>
      <c r="D301" s="2">
        <v>1.819029410079829E-3</v>
      </c>
      <c r="E301" s="3">
        <f t="shared" si="17"/>
        <v>2.8192985136683224E-2</v>
      </c>
      <c r="F301">
        <f t="shared" si="15"/>
        <v>4.40136514767063E-4</v>
      </c>
      <c r="G301" s="2">
        <f t="shared" si="16"/>
        <v>1.8478776654686137E-3</v>
      </c>
    </row>
    <row r="302" spans="1:7" x14ac:dyDescent="0.25">
      <c r="A302" s="6">
        <v>44039</v>
      </c>
      <c r="B302" s="3">
        <v>2.757626395165208E-2</v>
      </c>
      <c r="C302" s="3">
        <v>8.0022569568567958E-2</v>
      </c>
      <c r="D302" s="2">
        <v>1.7653788004098169E-3</v>
      </c>
      <c r="E302" s="3">
        <f t="shared" si="17"/>
        <v>2.8002256956856798E-2</v>
      </c>
      <c r="F302">
        <f t="shared" si="15"/>
        <v>4.2599300520471811E-4</v>
      </c>
      <c r="G302" s="2">
        <f t="shared" si="16"/>
        <v>1.7926500443255914E-3</v>
      </c>
    </row>
    <row r="303" spans="1:7" x14ac:dyDescent="0.25">
      <c r="A303" s="6">
        <v>44040</v>
      </c>
      <c r="B303" s="3">
        <v>2.8022031251031889E-2</v>
      </c>
      <c r="C303" s="3">
        <v>8.4898535353983853E-2</v>
      </c>
      <c r="D303" s="2">
        <v>1.9032235286849371E-3</v>
      </c>
      <c r="E303" s="3">
        <f t="shared" si="17"/>
        <v>2.8489853535398388E-2</v>
      </c>
      <c r="F303">
        <f t="shared" si="15"/>
        <v>4.6782228436649878E-4</v>
      </c>
      <c r="G303" s="2">
        <f t="shared" si="16"/>
        <v>1.9349974700838737E-3</v>
      </c>
    </row>
    <row r="304" spans="1:7" x14ac:dyDescent="0.25">
      <c r="A304" s="6">
        <v>44041</v>
      </c>
      <c r="B304" s="3">
        <v>2.8491944514386209E-2</v>
      </c>
      <c r="C304" s="3">
        <v>8.9897695684978976E-2</v>
      </c>
      <c r="D304" s="2">
        <v>2.0490881259420781E-3</v>
      </c>
      <c r="E304" s="3">
        <f t="shared" si="17"/>
        <v>2.89897695684979E-2</v>
      </c>
      <c r="F304">
        <f t="shared" si="15"/>
        <v>4.9782505411169117E-4</v>
      </c>
      <c r="G304" s="2">
        <f t="shared" si="16"/>
        <v>2.0848907861171907E-3</v>
      </c>
    </row>
    <row r="305" spans="1:7" x14ac:dyDescent="0.25">
      <c r="A305" s="6">
        <v>44042</v>
      </c>
      <c r="B305" s="3">
        <v>2.830150219696035E-2</v>
      </c>
      <c r="C305" s="3">
        <v>8.7841552919099994E-2</v>
      </c>
      <c r="D305" s="2">
        <v>1.9888383223394539E-3</v>
      </c>
      <c r="E305" s="3">
        <f t="shared" si="17"/>
        <v>2.8784155291910002E-2</v>
      </c>
      <c r="F305">
        <f t="shared" si="15"/>
        <v>4.8265309494965186E-4</v>
      </c>
      <c r="G305" s="2">
        <f t="shared" si="16"/>
        <v>2.0227559202447235E-3</v>
      </c>
    </row>
    <row r="306" spans="1:7" x14ac:dyDescent="0.25">
      <c r="A306" s="6">
        <v>44043</v>
      </c>
      <c r="B306" s="3">
        <v>2.7779975227666429E-2</v>
      </c>
      <c r="C306" s="3">
        <v>8.2226399106905518E-2</v>
      </c>
      <c r="D306" s="2">
        <v>1.8273978642000389E-3</v>
      </c>
      <c r="E306" s="3">
        <f t="shared" si="17"/>
        <v>2.8222639910690552E-2</v>
      </c>
      <c r="F306">
        <f t="shared" si="15"/>
        <v>4.4266468302412224E-4</v>
      </c>
      <c r="G306" s="2">
        <f t="shared" si="16"/>
        <v>1.8565168425175374E-3</v>
      </c>
    </row>
    <row r="307" spans="1:7" x14ac:dyDescent="0.25">
      <c r="A307" s="6">
        <v>44044</v>
      </c>
      <c r="B307" s="3">
        <v>2.732977348857139E-2</v>
      </c>
      <c r="C307" s="3">
        <v>7.7373718103646141E-2</v>
      </c>
      <c r="D307" s="2">
        <v>1.6916849517929801E-3</v>
      </c>
      <c r="E307" s="3">
        <f t="shared" si="17"/>
        <v>2.7737371810364616E-2</v>
      </c>
      <c r="F307">
        <f t="shared" si="15"/>
        <v>4.0759832179322608E-4</v>
      </c>
      <c r="G307" s="2">
        <f t="shared" si="16"/>
        <v>1.7169148699129383E-3</v>
      </c>
    </row>
    <row r="308" spans="1:7" x14ac:dyDescent="0.25">
      <c r="A308" s="6">
        <v>44045</v>
      </c>
      <c r="B308" s="3">
        <v>2.712361640566853E-2</v>
      </c>
      <c r="C308" s="3">
        <v>7.5151999495488092E-2</v>
      </c>
      <c r="D308" s="2">
        <v>1.630715205147691E-3</v>
      </c>
      <c r="E308" s="3">
        <f t="shared" si="17"/>
        <v>2.7515199949548812E-2</v>
      </c>
      <c r="F308">
        <f t="shared" si="15"/>
        <v>3.9158354388028199E-4</v>
      </c>
      <c r="G308" s="2">
        <f t="shared" si="16"/>
        <v>1.6542578341813973E-3</v>
      </c>
    </row>
    <row r="309" spans="1:7" x14ac:dyDescent="0.25">
      <c r="A309" s="6">
        <v>44046</v>
      </c>
      <c r="B309" s="3">
        <v>2.722674531676058E-2</v>
      </c>
      <c r="C309" s="3">
        <v>7.6258740825734334E-2</v>
      </c>
      <c r="D309" s="2">
        <v>1.6610218517112969E-3</v>
      </c>
      <c r="E309" s="3">
        <f t="shared" si="17"/>
        <v>2.7625874082573436E-2</v>
      </c>
      <c r="F309">
        <f t="shared" si="15"/>
        <v>3.9912876581285617E-4</v>
      </c>
      <c r="G309" s="2">
        <f t="shared" si="16"/>
        <v>1.6853714973978713E-3</v>
      </c>
    </row>
    <row r="310" spans="1:7" x14ac:dyDescent="0.25">
      <c r="A310" s="6">
        <v>44047</v>
      </c>
      <c r="B310" s="3">
        <v>2.713739435420974E-2</v>
      </c>
      <c r="C310" s="3">
        <v>7.5292755390949859E-2</v>
      </c>
      <c r="D310" s="2">
        <v>1.634599356047406E-3</v>
      </c>
      <c r="E310" s="3">
        <f t="shared" si="17"/>
        <v>2.7529275539094986E-2</v>
      </c>
      <c r="F310">
        <f t="shared" si="15"/>
        <v>3.9188118488524618E-4</v>
      </c>
      <c r="G310" s="2">
        <f t="shared" si="16"/>
        <v>1.6582040074041107E-3</v>
      </c>
    </row>
    <row r="311" spans="1:7" x14ac:dyDescent="0.25">
      <c r="A311" s="6">
        <v>44048</v>
      </c>
      <c r="B311" s="3">
        <v>2.713351178533285E-2</v>
      </c>
      <c r="C311" s="3">
        <v>7.5257638001369365E-2</v>
      </c>
      <c r="D311" s="2">
        <v>1.6336032061171749E-3</v>
      </c>
      <c r="E311" s="3">
        <f t="shared" si="17"/>
        <v>2.7525763800136938E-2</v>
      </c>
      <c r="F311">
        <f t="shared" si="15"/>
        <v>3.922520148040877E-4</v>
      </c>
      <c r="G311" s="2">
        <f t="shared" si="16"/>
        <v>1.6572191742255224E-3</v>
      </c>
    </row>
    <row r="312" spans="1:7" x14ac:dyDescent="0.25">
      <c r="A312" s="6">
        <v>44049</v>
      </c>
      <c r="B312" s="3">
        <v>2.7247224520185551E-2</v>
      </c>
      <c r="C312" s="3">
        <v>7.647564164822887E-2</v>
      </c>
      <c r="D312" s="2">
        <v>1.666999182651636E-3</v>
      </c>
      <c r="E312" s="3">
        <f t="shared" si="17"/>
        <v>2.7647564164822887E-2</v>
      </c>
      <c r="F312">
        <f t="shared" si="15"/>
        <v>4.0033964463733612E-4</v>
      </c>
      <c r="G312" s="2">
        <f t="shared" si="16"/>
        <v>1.6914921676123276E-3</v>
      </c>
    </row>
    <row r="313" spans="1:7" x14ac:dyDescent="0.25">
      <c r="A313" s="6">
        <v>44050</v>
      </c>
      <c r="B313" s="3">
        <v>2.7169655987399059E-2</v>
      </c>
      <c r="C313" s="3">
        <v>7.5637017757471545E-2</v>
      </c>
      <c r="D313" s="2">
        <v>1.644025401906637E-3</v>
      </c>
      <c r="E313" s="3">
        <f t="shared" si="17"/>
        <v>2.7563701775747157E-2</v>
      </c>
      <c r="F313">
        <f t="shared" si="15"/>
        <v>3.9404578834809773E-4</v>
      </c>
      <c r="G313" s="2">
        <f t="shared" si="16"/>
        <v>1.6678689605390705E-3</v>
      </c>
    </row>
    <row r="314" spans="1:7" x14ac:dyDescent="0.25">
      <c r="A314" s="6">
        <v>44051</v>
      </c>
      <c r="B314" s="3">
        <v>2.7215248866062119E-2</v>
      </c>
      <c r="C314" s="3">
        <v>7.6128553083412154E-2</v>
      </c>
      <c r="D314" s="2">
        <v>1.6574860143826261E-3</v>
      </c>
      <c r="E314" s="3">
        <f t="shared" si="17"/>
        <v>2.7612855308341216E-2</v>
      </c>
      <c r="F314">
        <f t="shared" si="15"/>
        <v>3.9760644227909703E-4</v>
      </c>
      <c r="G314" s="2">
        <f t="shared" si="16"/>
        <v>1.6817013769005068E-3</v>
      </c>
    </row>
    <row r="315" spans="1:7" x14ac:dyDescent="0.25">
      <c r="A315" s="6">
        <v>44052</v>
      </c>
      <c r="B315" s="3">
        <v>2.7111577383090481E-2</v>
      </c>
      <c r="C315" s="3">
        <v>7.5012186329560832E-2</v>
      </c>
      <c r="D315" s="2">
        <v>1.626958955478952E-3</v>
      </c>
      <c r="E315" s="3">
        <f t="shared" si="17"/>
        <v>2.7501218632956084E-2</v>
      </c>
      <c r="F315">
        <f t="shared" si="15"/>
        <v>3.896412498656035E-4</v>
      </c>
      <c r="G315" s="2">
        <f t="shared" si="16"/>
        <v>1.6503412291082337E-3</v>
      </c>
    </row>
    <row r="316" spans="1:7" x14ac:dyDescent="0.25">
      <c r="A316" s="6">
        <v>44053</v>
      </c>
      <c r="B316" s="3">
        <v>2.6942230827558131E-2</v>
      </c>
      <c r="C316" s="3">
        <v>7.3249341848840049E-2</v>
      </c>
      <c r="D316" s="2">
        <v>1.5788005408465301E-3</v>
      </c>
      <c r="E316" s="3">
        <f t="shared" si="17"/>
        <v>2.7324934184884006E-2</v>
      </c>
      <c r="F316">
        <f t="shared" si="15"/>
        <v>3.8270335732587535E-4</v>
      </c>
      <c r="G316" s="2">
        <f t="shared" si="16"/>
        <v>1.6012267560844993E-3</v>
      </c>
    </row>
    <row r="317" spans="1:7" x14ac:dyDescent="0.25">
      <c r="A317" s="6">
        <v>44054</v>
      </c>
      <c r="B317" s="3">
        <v>2.5859494757270569E-2</v>
      </c>
      <c r="C317" s="3">
        <v>6.1484791877722052E-2</v>
      </c>
      <c r="D317" s="2">
        <v>1.271972522571061E-3</v>
      </c>
      <c r="E317" s="3">
        <f t="shared" si="17"/>
        <v>2.6148479187772206E-2</v>
      </c>
      <c r="F317">
        <f t="shared" si="15"/>
        <v>2.8898443050163689E-4</v>
      </c>
      <c r="G317" s="2">
        <f t="shared" si="16"/>
        <v>1.2861870406232967E-3</v>
      </c>
    </row>
    <row r="318" spans="1:7" x14ac:dyDescent="0.25">
      <c r="A318" s="6">
        <v>44055</v>
      </c>
      <c r="B318" s="3">
        <v>2.5761818637773048E-2</v>
      </c>
      <c r="C318" s="3">
        <v>6.0430363203306407E-2</v>
      </c>
      <c r="D318" s="2">
        <v>1.245436845646667E-3</v>
      </c>
      <c r="E318" s="3">
        <f t="shared" si="17"/>
        <v>2.6043036320330643E-2</v>
      </c>
      <c r="F318">
        <f t="shared" si="15"/>
        <v>2.8121768255759405E-4</v>
      </c>
      <c r="G318" s="2">
        <f t="shared" si="16"/>
        <v>1.259032115003585E-3</v>
      </c>
    </row>
    <row r="319" spans="1:7" x14ac:dyDescent="0.25">
      <c r="A319" s="6">
        <v>44056</v>
      </c>
      <c r="B319" s="3">
        <v>2.553737787914831E-2</v>
      </c>
      <c r="C319" s="3">
        <v>5.8000227058245007E-2</v>
      </c>
      <c r="D319" s="2">
        <v>1.184938972370244E-3</v>
      </c>
      <c r="E319" s="3">
        <f t="shared" si="17"/>
        <v>2.5800022705824502E-2</v>
      </c>
      <c r="F319">
        <f t="shared" si="15"/>
        <v>2.6264482667619216E-4</v>
      </c>
      <c r="G319" s="2">
        <f t="shared" si="16"/>
        <v>1.1971257400365583E-3</v>
      </c>
    </row>
    <row r="320" spans="1:7" x14ac:dyDescent="0.25">
      <c r="A320" s="6">
        <v>44057</v>
      </c>
      <c r="B320" s="3">
        <v>2.5538463072146592E-2</v>
      </c>
      <c r="C320" s="3">
        <v>5.8038596198654632E-2</v>
      </c>
      <c r="D320" s="2">
        <v>1.185773236622855E-3</v>
      </c>
      <c r="E320" s="3">
        <f t="shared" si="17"/>
        <v>2.5803859619865463E-2</v>
      </c>
      <c r="F320">
        <f t="shared" si="15"/>
        <v>2.6539654771887133E-4</v>
      </c>
      <c r="G320" s="2">
        <f t="shared" si="16"/>
        <v>1.1980958310753133E-3</v>
      </c>
    </row>
    <row r="321" spans="1:7" x14ac:dyDescent="0.25">
      <c r="A321" s="6">
        <v>44058</v>
      </c>
      <c r="B321" s="3">
        <v>2.618403272540892E-2</v>
      </c>
      <c r="C321" s="3">
        <v>6.5000632974629671E-2</v>
      </c>
      <c r="D321" s="2">
        <v>1.361582960783998E-3</v>
      </c>
      <c r="E321" s="3">
        <f t="shared" si="17"/>
        <v>2.6500063297462968E-2</v>
      </c>
      <c r="F321">
        <f t="shared" si="15"/>
        <v>3.1603057205404836E-4</v>
      </c>
      <c r="G321" s="2">
        <f t="shared" si="16"/>
        <v>1.378016710562276E-3</v>
      </c>
    </row>
    <row r="322" spans="1:7" x14ac:dyDescent="0.25">
      <c r="A322" s="6">
        <v>44059</v>
      </c>
      <c r="B322" s="3">
        <v>2.57828255556856E-2</v>
      </c>
      <c r="C322" s="3">
        <v>6.0667304124152069E-2</v>
      </c>
      <c r="D322" s="2">
        <v>1.251339615333391E-3</v>
      </c>
      <c r="E322" s="3">
        <f t="shared" si="17"/>
        <v>2.6066730412415209E-2</v>
      </c>
      <c r="F322">
        <f t="shared" ref="F322:F385" si="18">ABS(E322-B322)</f>
        <v>2.8390485672960888E-4</v>
      </c>
      <c r="G322" s="2">
        <f t="shared" si="16"/>
        <v>1.2651186091618221E-3</v>
      </c>
    </row>
    <row r="323" spans="1:7" x14ac:dyDescent="0.25">
      <c r="A323" s="6">
        <v>44060</v>
      </c>
      <c r="B323" s="3">
        <v>2.6029415017451148E-2</v>
      </c>
      <c r="C323" s="3">
        <v>6.3324667846803101E-2</v>
      </c>
      <c r="D323" s="2">
        <v>1.3186432481813459E-3</v>
      </c>
      <c r="E323" s="3">
        <f t="shared" si="17"/>
        <v>2.6332466784680313E-2</v>
      </c>
      <c r="F323">
        <f t="shared" si="18"/>
        <v>3.0305176722916424E-4</v>
      </c>
      <c r="G323" s="2">
        <f t="shared" ref="G323:G386" si="19">E323*C323*(1-$I$4)</f>
        <v>1.3339957701814849E-3</v>
      </c>
    </row>
    <row r="324" spans="1:7" x14ac:dyDescent="0.25">
      <c r="A324" s="6">
        <v>44061</v>
      </c>
      <c r="B324" s="3">
        <v>2.6224390307839809E-2</v>
      </c>
      <c r="C324" s="3">
        <v>6.5430434273193269E-2</v>
      </c>
      <c r="D324" s="2">
        <v>1.3726985971133439E-3</v>
      </c>
      <c r="E324" s="3">
        <f t="shared" si="17"/>
        <v>2.6543043427319328E-2</v>
      </c>
      <c r="F324">
        <f t="shared" si="18"/>
        <v>3.1865311947951863E-4</v>
      </c>
      <c r="G324" s="2">
        <f t="shared" si="19"/>
        <v>1.3893782867053855E-3</v>
      </c>
    </row>
    <row r="325" spans="1:7" x14ac:dyDescent="0.25">
      <c r="A325" s="6">
        <v>44062</v>
      </c>
      <c r="B325" s="3">
        <v>2.6511195807368292E-2</v>
      </c>
      <c r="C325" s="3">
        <v>6.8531731948237279E-2</v>
      </c>
      <c r="D325" s="2">
        <v>1.4534865317582359E-3</v>
      </c>
      <c r="E325" s="3">
        <f t="shared" si="17"/>
        <v>2.6853173194823728E-2</v>
      </c>
      <c r="F325">
        <f t="shared" si="18"/>
        <v>3.4197738745543604E-4</v>
      </c>
      <c r="G325" s="2">
        <f t="shared" si="19"/>
        <v>1.4722355738778002E-3</v>
      </c>
    </row>
    <row r="326" spans="1:7" x14ac:dyDescent="0.25">
      <c r="A326" s="6">
        <v>44063</v>
      </c>
      <c r="B326" s="3">
        <v>2.675783533970575E-2</v>
      </c>
      <c r="C326" s="3">
        <v>7.1193392637771816E-2</v>
      </c>
      <c r="D326" s="2">
        <v>1.523984861981214E-3</v>
      </c>
      <c r="E326" s="3">
        <f t="shared" si="17"/>
        <v>2.7119339263777183E-2</v>
      </c>
      <c r="F326">
        <f t="shared" si="18"/>
        <v>3.6150392407143309E-4</v>
      </c>
      <c r="G326" s="2">
        <f t="shared" si="19"/>
        <v>1.5445742146264247E-3</v>
      </c>
    </row>
    <row r="327" spans="1:7" x14ac:dyDescent="0.25">
      <c r="A327" s="6">
        <v>44064</v>
      </c>
      <c r="B327" s="3">
        <v>2.669468890489976E-2</v>
      </c>
      <c r="C327" s="3">
        <v>7.05116610347125E-2</v>
      </c>
      <c r="D327" s="2">
        <v>1.5058294843915141E-3</v>
      </c>
      <c r="E327" s="3">
        <f t="shared" si="17"/>
        <v>2.705116610347125E-2</v>
      </c>
      <c r="F327">
        <f t="shared" si="18"/>
        <v>3.5647719857148999E-4</v>
      </c>
      <c r="G327" s="2">
        <f t="shared" si="19"/>
        <v>1.5259381239053355E-3</v>
      </c>
    </row>
    <row r="328" spans="1:7" x14ac:dyDescent="0.25">
      <c r="A328" s="6">
        <v>44065</v>
      </c>
      <c r="B328" s="3">
        <v>2.660674873693104E-2</v>
      </c>
      <c r="C328" s="3">
        <v>6.9560310022817262E-2</v>
      </c>
      <c r="D328" s="2">
        <v>1.4806189526721E-3</v>
      </c>
      <c r="E328" s="3">
        <f t="shared" si="17"/>
        <v>2.6956031002281729E-2</v>
      </c>
      <c r="F328">
        <f t="shared" si="18"/>
        <v>3.4928226535068871E-4</v>
      </c>
      <c r="G328" s="2">
        <f t="shared" si="19"/>
        <v>1.5000558988027125E-3</v>
      </c>
    </row>
    <row r="329" spans="1:7" x14ac:dyDescent="0.25">
      <c r="A329" s="6">
        <v>44066</v>
      </c>
      <c r="B329" s="3">
        <v>2.6502058345797559E-2</v>
      </c>
      <c r="C329" s="3">
        <v>6.8430481140437205E-2</v>
      </c>
      <c r="D329" s="2">
        <v>1.450838883051893E-3</v>
      </c>
      <c r="E329" s="3">
        <f t="shared" si="17"/>
        <v>2.684304811404372E-2</v>
      </c>
      <c r="F329">
        <f t="shared" si="18"/>
        <v>3.4098976824616101E-4</v>
      </c>
      <c r="G329" s="2">
        <f t="shared" si="19"/>
        <v>1.4695061581759339E-3</v>
      </c>
    </row>
    <row r="330" spans="1:7" x14ac:dyDescent="0.25">
      <c r="A330" s="6">
        <v>44067</v>
      </c>
      <c r="B330" s="3">
        <v>2.6502240922857329E-2</v>
      </c>
      <c r="C330" s="3">
        <v>6.8431471234070854E-2</v>
      </c>
      <c r="D330" s="2">
        <v>1.450869869880741E-3</v>
      </c>
      <c r="E330" s="3">
        <f t="shared" si="17"/>
        <v>2.6843147123407088E-2</v>
      </c>
      <c r="F330">
        <f t="shared" si="18"/>
        <v>3.4090620054975929E-4</v>
      </c>
      <c r="G330" s="2">
        <f t="shared" si="19"/>
        <v>1.4695328401658912E-3</v>
      </c>
    </row>
    <row r="331" spans="1:7" x14ac:dyDescent="0.25">
      <c r="A331" s="6">
        <v>44068</v>
      </c>
      <c r="B331" s="3">
        <v>2.6431508331138231E-2</v>
      </c>
      <c r="C331" s="3">
        <v>6.7670531752146962E-2</v>
      </c>
      <c r="D331" s="2">
        <v>1.430907379023541E-3</v>
      </c>
      <c r="E331" s="3">
        <f t="shared" si="17"/>
        <v>2.6767053175214696E-2</v>
      </c>
      <c r="F331">
        <f t="shared" si="18"/>
        <v>3.3554484407646509E-4</v>
      </c>
      <c r="G331" s="2">
        <f t="shared" si="19"/>
        <v>1.4490725774438178E-3</v>
      </c>
    </row>
    <row r="332" spans="1:7" x14ac:dyDescent="0.25">
      <c r="A332" s="6">
        <v>44069</v>
      </c>
      <c r="B332" s="3">
        <v>2.622632834148592E-2</v>
      </c>
      <c r="C332" s="3">
        <v>6.5461496704090461E-2</v>
      </c>
      <c r="D332" s="2">
        <v>1.3734517650292599E-3</v>
      </c>
      <c r="E332" s="3">
        <f t="shared" si="17"/>
        <v>2.6546149670409046E-2</v>
      </c>
      <c r="F332">
        <f t="shared" si="18"/>
        <v>3.1982132892312623E-4</v>
      </c>
      <c r="G332" s="2">
        <f t="shared" si="19"/>
        <v>1.3902005513246191E-3</v>
      </c>
    </row>
    <row r="333" spans="1:7" x14ac:dyDescent="0.25">
      <c r="A333" s="6">
        <v>44070</v>
      </c>
      <c r="B333" s="3">
        <v>2.6055594013834081E-2</v>
      </c>
      <c r="C333" s="3">
        <v>6.3604783194478515E-2</v>
      </c>
      <c r="D333" s="2">
        <v>1.3258083266026149E-3</v>
      </c>
      <c r="E333" s="3">
        <f t="shared" si="17"/>
        <v>2.6360478319447853E-2</v>
      </c>
      <c r="F333">
        <f t="shared" si="18"/>
        <v>3.0488430561377219E-4</v>
      </c>
      <c r="G333" s="2">
        <f t="shared" si="19"/>
        <v>1.3413220067289857E-3</v>
      </c>
    </row>
    <row r="334" spans="1:7" x14ac:dyDescent="0.25">
      <c r="A334" s="6">
        <v>44071</v>
      </c>
      <c r="B334" s="3">
        <v>2.6132853820617911E-2</v>
      </c>
      <c r="C334" s="3">
        <v>6.4441016440256599E-2</v>
      </c>
      <c r="D334" s="2">
        <v>1.347222130148209E-3</v>
      </c>
      <c r="E334" s="3">
        <f t="shared" si="17"/>
        <v>2.644410164402566E-2</v>
      </c>
      <c r="F334">
        <f t="shared" si="18"/>
        <v>3.1124782340774884E-4</v>
      </c>
      <c r="G334" s="2">
        <f t="shared" si="19"/>
        <v>1.3632678310323795E-3</v>
      </c>
    </row>
    <row r="335" spans="1:7" x14ac:dyDescent="0.25">
      <c r="A335" s="6">
        <v>44072</v>
      </c>
      <c r="B335" s="3">
        <v>2.616932620650602E-2</v>
      </c>
      <c r="C335" s="3">
        <v>6.4834647855290889E-2</v>
      </c>
      <c r="D335" s="2">
        <v>1.357343239367243E-3</v>
      </c>
      <c r="E335" s="3">
        <f t="shared" si="17"/>
        <v>2.6483464785529091E-2</v>
      </c>
      <c r="F335">
        <f t="shared" si="18"/>
        <v>3.1413857902307107E-4</v>
      </c>
      <c r="G335" s="2">
        <f t="shared" si="19"/>
        <v>1.3736368906862204E-3</v>
      </c>
    </row>
    <row r="336" spans="1:7" x14ac:dyDescent="0.25">
      <c r="A336" s="6">
        <v>44073</v>
      </c>
      <c r="B336" s="3">
        <v>2.5978120489788439E-2</v>
      </c>
      <c r="C336" s="3">
        <v>6.2787493930905422E-2</v>
      </c>
      <c r="D336" s="2">
        <v>1.3048808660711369E-3</v>
      </c>
      <c r="E336" s="3">
        <f t="shared" si="17"/>
        <v>2.6278749393090543E-2</v>
      </c>
      <c r="F336">
        <f t="shared" si="18"/>
        <v>3.0062890330210396E-4</v>
      </c>
      <c r="G336" s="2">
        <f t="shared" si="19"/>
        <v>1.3199814544243658E-3</v>
      </c>
    </row>
    <row r="337" spans="1:7" x14ac:dyDescent="0.25">
      <c r="A337" s="6">
        <v>44074</v>
      </c>
      <c r="B337" s="3">
        <v>2.5726537838302511E-2</v>
      </c>
      <c r="C337" s="3">
        <v>6.0062490335553782E-2</v>
      </c>
      <c r="D337" s="2">
        <v>1.236159944224243E-3</v>
      </c>
      <c r="E337" s="3">
        <f t="shared" si="17"/>
        <v>2.6006249033555379E-2</v>
      </c>
      <c r="F337">
        <f t="shared" si="18"/>
        <v>2.7971119525286789E-4</v>
      </c>
      <c r="G337" s="2">
        <f t="shared" si="19"/>
        <v>1.2496000649935401E-3</v>
      </c>
    </row>
    <row r="338" spans="1:7" x14ac:dyDescent="0.25">
      <c r="A338" s="6">
        <v>44075</v>
      </c>
      <c r="B338" s="3">
        <v>2.616015448837709E-2</v>
      </c>
      <c r="C338" s="3">
        <v>6.4788075238848802E-2</v>
      </c>
      <c r="D338" s="2">
        <v>1.3558928458023069E-3</v>
      </c>
      <c r="E338" s="3">
        <f t="shared" si="17"/>
        <v>2.647880752388488E-2</v>
      </c>
      <c r="F338">
        <f t="shared" si="18"/>
        <v>3.1865303550778976E-4</v>
      </c>
      <c r="G338" s="2">
        <f t="shared" si="19"/>
        <v>1.3724087792739597E-3</v>
      </c>
    </row>
    <row r="339" spans="1:7" x14ac:dyDescent="0.25">
      <c r="A339" s="6">
        <v>44076</v>
      </c>
      <c r="B339" s="3">
        <v>2.7866371738484549E-2</v>
      </c>
      <c r="C339" s="3">
        <v>8.3288545542435422E-2</v>
      </c>
      <c r="D339" s="2">
        <v>1.856759657314564E-3</v>
      </c>
      <c r="E339" s="3">
        <f t="shared" si="17"/>
        <v>2.832885455424354E-2</v>
      </c>
      <c r="F339">
        <f t="shared" si="18"/>
        <v>4.6248281575899178E-4</v>
      </c>
      <c r="G339" s="2">
        <f t="shared" si="19"/>
        <v>1.8875752741649137E-3</v>
      </c>
    </row>
    <row r="340" spans="1:7" x14ac:dyDescent="0.25">
      <c r="A340" s="6">
        <v>44077</v>
      </c>
      <c r="B340" s="3">
        <v>2.8145294879031241E-2</v>
      </c>
      <c r="C340" s="3">
        <v>8.6170612977581051E-2</v>
      </c>
      <c r="D340" s="2">
        <v>1.940237849728716E-3</v>
      </c>
      <c r="E340" s="3">
        <f t="shared" si="17"/>
        <v>2.8617061297758106E-2</v>
      </c>
      <c r="F340">
        <f t="shared" si="18"/>
        <v>4.7176641872686415E-4</v>
      </c>
      <c r="G340" s="2">
        <f t="shared" si="19"/>
        <v>1.9727597709158617E-3</v>
      </c>
    </row>
    <row r="341" spans="1:7" x14ac:dyDescent="0.25">
      <c r="A341" s="6">
        <v>44078</v>
      </c>
      <c r="B341" s="3">
        <v>2.9491945115724338E-2</v>
      </c>
      <c r="C341" s="3">
        <v>0.10090545249507341</v>
      </c>
      <c r="D341" s="2">
        <v>2.3807184534896269E-3</v>
      </c>
      <c r="E341" s="3">
        <f t="shared" si="17"/>
        <v>3.0090545249507342E-2</v>
      </c>
      <c r="F341">
        <f t="shared" si="18"/>
        <v>5.9860013378300325E-4</v>
      </c>
      <c r="G341" s="2">
        <f t="shared" si="19"/>
        <v>2.429040067380016E-3</v>
      </c>
    </row>
    <row r="342" spans="1:7" x14ac:dyDescent="0.25">
      <c r="A342" s="6">
        <v>44079</v>
      </c>
      <c r="B342" s="3">
        <v>3.3170426652766753E-2</v>
      </c>
      <c r="C342" s="3">
        <v>0.1406138266312115</v>
      </c>
      <c r="D342" s="2">
        <v>3.731376498108369E-3</v>
      </c>
      <c r="E342" s="3">
        <f t="shared" si="17"/>
        <v>3.4061382663121149E-2</v>
      </c>
      <c r="F342">
        <f t="shared" si="18"/>
        <v>8.909560103543962E-4</v>
      </c>
      <c r="G342" s="2">
        <f t="shared" si="19"/>
        <v>3.8316010852891763E-3</v>
      </c>
    </row>
    <row r="343" spans="1:7" x14ac:dyDescent="0.25">
      <c r="A343" s="6">
        <v>44080</v>
      </c>
      <c r="B343" s="3">
        <v>3.4405286102564998E-2</v>
      </c>
      <c r="C343" s="3">
        <v>0.15330633782243019</v>
      </c>
      <c r="D343" s="2">
        <v>4.2196387312937534E-3</v>
      </c>
      <c r="E343" s="3">
        <f t="shared" si="17"/>
        <v>3.5330633782243021E-2</v>
      </c>
      <c r="F343">
        <f t="shared" si="18"/>
        <v>9.2534767967802217E-4</v>
      </c>
      <c r="G343" s="2">
        <f t="shared" si="19"/>
        <v>4.3331280624808906E-3</v>
      </c>
    </row>
    <row r="344" spans="1:7" x14ac:dyDescent="0.25">
      <c r="A344" s="6">
        <v>44081</v>
      </c>
      <c r="B344" s="3">
        <v>3.1569455069747752E-2</v>
      </c>
      <c r="C344" s="3">
        <v>0.1235877699529718</v>
      </c>
      <c r="D344" s="2">
        <v>3.1212788405605308E-3</v>
      </c>
      <c r="E344" s="3">
        <f t="shared" si="17"/>
        <v>3.2358776995297184E-2</v>
      </c>
      <c r="F344">
        <f t="shared" si="18"/>
        <v>7.8932192554943131E-4</v>
      </c>
      <c r="G344" s="2">
        <f t="shared" si="19"/>
        <v>3.1993192698034434E-3</v>
      </c>
    </row>
    <row r="345" spans="1:7" x14ac:dyDescent="0.25">
      <c r="A345" s="6">
        <v>44082</v>
      </c>
      <c r="B345" s="3">
        <v>3.044480645950778E-2</v>
      </c>
      <c r="C345" s="3">
        <v>0.1109398758545964</v>
      </c>
      <c r="D345" s="2">
        <v>2.7020344392280058E-3</v>
      </c>
      <c r="E345" s="3">
        <f t="shared" si="17"/>
        <v>3.1093987585459643E-2</v>
      </c>
      <c r="F345">
        <f t="shared" si="18"/>
        <v>6.491811259518622E-4</v>
      </c>
      <c r="G345" s="2">
        <f t="shared" si="19"/>
        <v>2.7596504980442037E-3</v>
      </c>
    </row>
    <row r="346" spans="1:7" x14ac:dyDescent="0.25">
      <c r="A346" s="6">
        <v>44083</v>
      </c>
      <c r="B346" s="3">
        <v>3.0588390503560589E-2</v>
      </c>
      <c r="C346" s="3">
        <v>0.1124360465258579</v>
      </c>
      <c r="D346" s="2">
        <v>2.751390158247559E-3</v>
      </c>
      <c r="E346" s="3">
        <f t="shared" ref="E346:E409" si="20">$I$3+C346*$I$281</f>
        <v>3.1243604652585792E-2</v>
      </c>
      <c r="F346">
        <f t="shared" si="18"/>
        <v>6.5521414902520309E-4</v>
      </c>
      <c r="G346" s="2">
        <f t="shared" si="19"/>
        <v>2.8103259090829173E-3</v>
      </c>
    </row>
    <row r="347" spans="1:7" x14ac:dyDescent="0.25">
      <c r="A347" s="6">
        <v>44084</v>
      </c>
      <c r="B347" s="3">
        <v>3.0399893309506709E-2</v>
      </c>
      <c r="C347" s="3">
        <v>0.11043666083406831</v>
      </c>
      <c r="D347" s="2">
        <v>2.6858101654510841E-3</v>
      </c>
      <c r="E347" s="3">
        <f t="shared" si="20"/>
        <v>3.1043666083406831E-2</v>
      </c>
      <c r="F347">
        <f t="shared" si="18"/>
        <v>6.4377277390012186E-4</v>
      </c>
      <c r="G347" s="2">
        <f t="shared" si="19"/>
        <v>2.7426870578394161E-3</v>
      </c>
    </row>
    <row r="348" spans="1:7" x14ac:dyDescent="0.25">
      <c r="A348" s="6">
        <v>44085</v>
      </c>
      <c r="B348" s="3">
        <v>2.9836264104970641E-2</v>
      </c>
      <c r="C348" s="3">
        <v>0.10435648474834761</v>
      </c>
      <c r="D348" s="2">
        <v>2.4908861120144332E-3</v>
      </c>
      <c r="E348" s="3">
        <f t="shared" si="20"/>
        <v>3.0435648474834761E-2</v>
      </c>
      <c r="F348">
        <f t="shared" si="18"/>
        <v>5.9938436986411991E-4</v>
      </c>
      <c r="G348" s="2">
        <f t="shared" si="19"/>
        <v>2.5409258286961302E-3</v>
      </c>
    </row>
    <row r="349" spans="1:7" x14ac:dyDescent="0.25">
      <c r="A349" s="6">
        <v>44086</v>
      </c>
      <c r="B349" s="3">
        <v>2.910190152802844E-2</v>
      </c>
      <c r="C349" s="3">
        <v>9.6563603579165172E-2</v>
      </c>
      <c r="D349" s="2">
        <v>2.2481475860419509E-3</v>
      </c>
      <c r="E349" s="3">
        <f t="shared" si="20"/>
        <v>2.9656360357916519E-2</v>
      </c>
      <c r="F349">
        <f t="shared" si="18"/>
        <v>5.5445882988807912E-4</v>
      </c>
      <c r="G349" s="2">
        <f t="shared" si="19"/>
        <v>2.2909800201621759E-3</v>
      </c>
    </row>
    <row r="350" spans="1:7" x14ac:dyDescent="0.25">
      <c r="A350" s="6">
        <v>44087</v>
      </c>
      <c r="B350" s="3">
        <v>2.9621211341983238E-2</v>
      </c>
      <c r="C350" s="3">
        <v>0.1020450502280511</v>
      </c>
      <c r="D350" s="2">
        <v>2.4181583993667169E-3</v>
      </c>
      <c r="E350" s="3">
        <f t="shared" si="20"/>
        <v>3.0204505022805112E-2</v>
      </c>
      <c r="F350">
        <f t="shared" si="18"/>
        <v>5.8329368082187319E-4</v>
      </c>
      <c r="G350" s="2">
        <f t="shared" si="19"/>
        <v>2.4657761857324557E-3</v>
      </c>
    </row>
    <row r="351" spans="1:7" x14ac:dyDescent="0.25">
      <c r="A351" s="6">
        <v>44088</v>
      </c>
      <c r="B351" s="3">
        <v>2.97745168950291E-2</v>
      </c>
      <c r="C351" s="3">
        <v>0.1036943638751138</v>
      </c>
      <c r="D351" s="2">
        <v>2.4699596712950971E-3</v>
      </c>
      <c r="E351" s="3">
        <f t="shared" si="20"/>
        <v>3.036943638751138E-2</v>
      </c>
      <c r="F351">
        <f t="shared" si="18"/>
        <v>5.9491949248227996E-4</v>
      </c>
      <c r="G351" s="2">
        <f t="shared" si="19"/>
        <v>2.5193115099589815E-3</v>
      </c>
    </row>
    <row r="352" spans="1:7" x14ac:dyDescent="0.25">
      <c r="A352" s="6">
        <v>44089</v>
      </c>
      <c r="B352" s="3">
        <v>2.9238905142587181E-2</v>
      </c>
      <c r="C352" s="3">
        <v>9.7941550861534651E-2</v>
      </c>
      <c r="D352" s="2">
        <v>2.2909629721266319E-3</v>
      </c>
      <c r="E352" s="3">
        <f t="shared" si="20"/>
        <v>2.9794155086153466E-2</v>
      </c>
      <c r="F352">
        <f t="shared" si="18"/>
        <v>5.5524994356628485E-4</v>
      </c>
      <c r="G352" s="2">
        <f t="shared" si="19"/>
        <v>2.334468604597561E-3</v>
      </c>
    </row>
    <row r="353" spans="1:7" x14ac:dyDescent="0.25">
      <c r="A353" s="6">
        <v>44090</v>
      </c>
      <c r="B353" s="3">
        <v>2.937063689571073E-2</v>
      </c>
      <c r="C353" s="3">
        <v>9.9421354456736236E-2</v>
      </c>
      <c r="D353" s="2">
        <v>2.336054801142841E-3</v>
      </c>
      <c r="E353" s="3">
        <f t="shared" si="20"/>
        <v>2.9942135445673625E-2</v>
      </c>
      <c r="F353">
        <f t="shared" si="18"/>
        <v>5.7149854996289481E-4</v>
      </c>
      <c r="G353" s="2">
        <f t="shared" si="19"/>
        <v>2.3815101290687391E-3</v>
      </c>
    </row>
    <row r="354" spans="1:7" x14ac:dyDescent="0.25">
      <c r="A354" s="6">
        <v>44091</v>
      </c>
      <c r="B354" s="3">
        <v>2.9458784191764838E-2</v>
      </c>
      <c r="C354" s="3">
        <v>0.10036401840020739</v>
      </c>
      <c r="D354" s="2">
        <v>2.365281566936021E-3</v>
      </c>
      <c r="E354" s="3">
        <f t="shared" si="20"/>
        <v>3.0036401840020741E-2</v>
      </c>
      <c r="F354">
        <f t="shared" si="18"/>
        <v>5.7761764825590284E-4</v>
      </c>
      <c r="G354" s="2">
        <f t="shared" si="19"/>
        <v>2.4116591895582923E-3</v>
      </c>
    </row>
    <row r="355" spans="1:7" x14ac:dyDescent="0.25">
      <c r="A355" s="6">
        <v>44092</v>
      </c>
      <c r="B355" s="3">
        <v>2.9842535451350009E-2</v>
      </c>
      <c r="C355" s="3">
        <v>0.10442458845007981</v>
      </c>
      <c r="D355" s="2">
        <v>2.4930355862513142E-3</v>
      </c>
      <c r="E355" s="3">
        <f t="shared" si="20"/>
        <v>3.0442458845007982E-2</v>
      </c>
      <c r="F355">
        <f t="shared" si="18"/>
        <v>5.9992339365797301E-4</v>
      </c>
      <c r="G355" s="2">
        <f t="shared" si="19"/>
        <v>2.5431529890387605E-3</v>
      </c>
    </row>
    <row r="356" spans="1:7" x14ac:dyDescent="0.25">
      <c r="A356" s="6">
        <v>44093</v>
      </c>
      <c r="B356" s="3">
        <v>3.0532048999783009E-2</v>
      </c>
      <c r="C356" s="3">
        <v>0.1118888154247506</v>
      </c>
      <c r="D356" s="2">
        <v>2.7329558360609301E-3</v>
      </c>
      <c r="E356" s="3">
        <f t="shared" si="20"/>
        <v>3.118888154247506E-2</v>
      </c>
      <c r="F356">
        <f t="shared" si="18"/>
        <v>6.5683254269205057E-4</v>
      </c>
      <c r="G356" s="2">
        <f t="shared" si="19"/>
        <v>2.7917496081683226E-3</v>
      </c>
    </row>
    <row r="357" spans="1:7" x14ac:dyDescent="0.25">
      <c r="A357" s="6">
        <v>44094</v>
      </c>
      <c r="B357" s="3">
        <v>2.996944710220938E-2</v>
      </c>
      <c r="C357" s="3">
        <v>0.1058421457932909</v>
      </c>
      <c r="D357" s="2">
        <v>2.5376244716290909E-3</v>
      </c>
      <c r="E357" s="3">
        <f t="shared" si="20"/>
        <v>3.058421457932909E-2</v>
      </c>
      <c r="F357">
        <f t="shared" si="18"/>
        <v>6.147674771197105E-4</v>
      </c>
      <c r="G357" s="2">
        <f t="shared" si="19"/>
        <v>2.5896791187829146E-3</v>
      </c>
    </row>
    <row r="358" spans="1:7" x14ac:dyDescent="0.25">
      <c r="A358" s="6">
        <v>44095</v>
      </c>
      <c r="B358" s="3">
        <v>3.0219404406385389E-2</v>
      </c>
      <c r="C358" s="3">
        <v>0.10850343371114619</v>
      </c>
      <c r="D358" s="2">
        <v>2.623127314238844E-3</v>
      </c>
      <c r="E358" s="3">
        <f t="shared" si="20"/>
        <v>3.085034337111462E-2</v>
      </c>
      <c r="F358">
        <f t="shared" si="18"/>
        <v>6.3093896472923156E-4</v>
      </c>
      <c r="G358" s="2">
        <f t="shared" si="19"/>
        <v>2.6778945495470672E-3</v>
      </c>
    </row>
    <row r="359" spans="1:7" x14ac:dyDescent="0.25">
      <c r="A359" s="6">
        <v>44096</v>
      </c>
      <c r="B359" s="3">
        <v>3.0809599624987801E-2</v>
      </c>
      <c r="C359" s="3">
        <v>0.1149017364673002</v>
      </c>
      <c r="D359" s="2">
        <v>2.8320611974187019E-3</v>
      </c>
      <c r="E359" s="3">
        <f t="shared" si="20"/>
        <v>3.149017364673002E-2</v>
      </c>
      <c r="F359">
        <f t="shared" si="18"/>
        <v>6.805740217422189E-4</v>
      </c>
      <c r="G359" s="2">
        <f t="shared" si="19"/>
        <v>2.894620506932876E-3</v>
      </c>
    </row>
    <row r="360" spans="1:7" x14ac:dyDescent="0.25">
      <c r="A360" s="6">
        <v>44097</v>
      </c>
      <c r="B360" s="3">
        <v>3.1504009416473883E-2</v>
      </c>
      <c r="C360" s="3">
        <v>0.12225937454646819</v>
      </c>
      <c r="D360" s="2">
        <v>3.0813283895713131E-3</v>
      </c>
      <c r="E360" s="3">
        <f t="shared" si="20"/>
        <v>3.2225937454646816E-2</v>
      </c>
      <c r="F360">
        <f t="shared" si="18"/>
        <v>7.2192803817293372E-4</v>
      </c>
      <c r="G360" s="2">
        <f t="shared" si="19"/>
        <v>3.1519383659029789E-3</v>
      </c>
    </row>
    <row r="361" spans="1:7" x14ac:dyDescent="0.25">
      <c r="A361" s="6">
        <v>44098</v>
      </c>
      <c r="B361" s="3">
        <v>3.161210585987647E-2</v>
      </c>
      <c r="C361" s="3">
        <v>0.1236645748126373</v>
      </c>
      <c r="D361" s="2">
        <v>3.1274381040749619E-3</v>
      </c>
      <c r="E361" s="3">
        <f t="shared" si="20"/>
        <v>3.2366457481263732E-2</v>
      </c>
      <c r="F361">
        <f t="shared" si="18"/>
        <v>7.5435162138726142E-4</v>
      </c>
      <c r="G361" s="2">
        <f t="shared" si="19"/>
        <v>3.2020673620894269E-3</v>
      </c>
    </row>
    <row r="362" spans="1:7" x14ac:dyDescent="0.25">
      <c r="A362" s="6">
        <v>44099</v>
      </c>
      <c r="B362" s="3">
        <v>3.1087741599081412E-2</v>
      </c>
      <c r="C362" s="3">
        <v>0.1189676119293314</v>
      </c>
      <c r="D362" s="2">
        <v>2.9587475026550802E-3</v>
      </c>
      <c r="E362" s="3">
        <f t="shared" si="20"/>
        <v>3.1896761192933137E-2</v>
      </c>
      <c r="F362">
        <f t="shared" si="18"/>
        <v>8.0901959385172584E-4</v>
      </c>
      <c r="G362" s="2">
        <f t="shared" si="19"/>
        <v>3.0357452059227418E-3</v>
      </c>
    </row>
    <row r="363" spans="1:7" x14ac:dyDescent="0.25">
      <c r="A363" s="6">
        <v>44100</v>
      </c>
      <c r="B363" s="3">
        <v>2.9322631966562481E-2</v>
      </c>
      <c r="C363" s="3">
        <v>9.8923323084625522E-2</v>
      </c>
      <c r="D363" s="2">
        <v>2.3205537565758631E-3</v>
      </c>
      <c r="E363" s="3">
        <f t="shared" si="20"/>
        <v>2.9892332308462555E-2</v>
      </c>
      <c r="F363">
        <f t="shared" si="18"/>
        <v>5.697003419000736E-4</v>
      </c>
      <c r="G363" s="2">
        <f t="shared" si="19"/>
        <v>2.3656390773624252E-3</v>
      </c>
    </row>
    <row r="364" spans="1:7" x14ac:dyDescent="0.25">
      <c r="A364" s="6">
        <v>44101</v>
      </c>
      <c r="B364" s="3">
        <v>3.0131828156138379E-2</v>
      </c>
      <c r="C364" s="3">
        <v>0.107536893655684</v>
      </c>
      <c r="D364" s="2">
        <v>2.5922265600623979E-3</v>
      </c>
      <c r="E364" s="3">
        <f t="shared" si="20"/>
        <v>3.0753689365568403E-2</v>
      </c>
      <c r="F364">
        <f t="shared" si="18"/>
        <v>6.2186120943002327E-4</v>
      </c>
      <c r="G364" s="2">
        <f t="shared" si="19"/>
        <v>2.6457249782600558E-3</v>
      </c>
    </row>
    <row r="365" spans="1:7" x14ac:dyDescent="0.25">
      <c r="A365" s="6">
        <v>44102</v>
      </c>
      <c r="B365" s="3">
        <v>3.0058789159137341E-2</v>
      </c>
      <c r="C365" s="3">
        <v>0.10677651567979241</v>
      </c>
      <c r="D365" s="2">
        <v>2.567658217572961E-3</v>
      </c>
      <c r="E365" s="3">
        <f t="shared" si="20"/>
        <v>3.067765156797924E-2</v>
      </c>
      <c r="F365">
        <f t="shared" si="18"/>
        <v>6.1886240884189911E-4</v>
      </c>
      <c r="G365" s="2">
        <f t="shared" si="19"/>
        <v>2.6205221949340348E-3</v>
      </c>
    </row>
    <row r="366" spans="1:7" x14ac:dyDescent="0.25">
      <c r="A366" s="6">
        <v>44103</v>
      </c>
      <c r="B366" s="3">
        <v>3.046494625972147E-2</v>
      </c>
      <c r="C366" s="3">
        <v>0.11111247166185879</v>
      </c>
      <c r="D366" s="2">
        <v>2.7080283823706832E-3</v>
      </c>
      <c r="E366" s="3">
        <f t="shared" si="20"/>
        <v>3.1111247166185879E-2</v>
      </c>
      <c r="F366">
        <f t="shared" si="18"/>
        <v>6.4630090646440944E-4</v>
      </c>
      <c r="G366" s="2">
        <f t="shared" si="19"/>
        <v>2.7654780552943308E-3</v>
      </c>
    </row>
    <row r="367" spans="1:7" x14ac:dyDescent="0.25">
      <c r="A367" s="6">
        <v>44104</v>
      </c>
      <c r="B367" s="3">
        <v>3.0403113819062119E-2</v>
      </c>
      <c r="C367" s="3">
        <v>0.1104584612852339</v>
      </c>
      <c r="D367" s="2">
        <v>2.686624936586746E-3</v>
      </c>
      <c r="E367" s="3">
        <f t="shared" si="20"/>
        <v>3.1045846128523392E-2</v>
      </c>
      <c r="F367">
        <f t="shared" si="18"/>
        <v>6.4273230946127261E-4</v>
      </c>
      <c r="G367" s="2">
        <f t="shared" si="19"/>
        <v>2.7434211141238642E-3</v>
      </c>
    </row>
    <row r="368" spans="1:7" x14ac:dyDescent="0.25">
      <c r="A368" s="6">
        <v>44105</v>
      </c>
      <c r="B368" s="3">
        <v>2.9594055022059869E-2</v>
      </c>
      <c r="C368" s="3">
        <v>0.1017630934999188</v>
      </c>
      <c r="D368" s="2">
        <v>2.4092660706012958E-3</v>
      </c>
      <c r="E368" s="3">
        <f t="shared" si="20"/>
        <v>3.0176309349991881E-2</v>
      </c>
      <c r="F368">
        <f t="shared" si="18"/>
        <v>5.8225432793201221E-4</v>
      </c>
      <c r="G368" s="2">
        <f t="shared" si="19"/>
        <v>2.4566676718925581E-3</v>
      </c>
    </row>
    <row r="369" spans="1:7" x14ac:dyDescent="0.25">
      <c r="A369" s="6">
        <v>44106</v>
      </c>
      <c r="B369" s="3">
        <v>2.970693497301365E-2</v>
      </c>
      <c r="C369" s="3">
        <v>0.1029776802224496</v>
      </c>
      <c r="D369" s="2">
        <v>2.447321000032083E-3</v>
      </c>
      <c r="E369" s="3">
        <f t="shared" si="20"/>
        <v>3.0297768022244962E-2</v>
      </c>
      <c r="F369">
        <f t="shared" si="18"/>
        <v>5.9083304923131241E-4</v>
      </c>
      <c r="G369" s="2">
        <f t="shared" si="19"/>
        <v>2.4959950934789611E-3</v>
      </c>
    </row>
    <row r="370" spans="1:7" x14ac:dyDescent="0.25">
      <c r="A370" s="6">
        <v>44107</v>
      </c>
      <c r="B370" s="3">
        <v>2.9989511366961461E-2</v>
      </c>
      <c r="C370" s="3">
        <v>0.1060242959618747</v>
      </c>
      <c r="D370" s="2">
        <v>2.543693463138182E-3</v>
      </c>
      <c r="E370" s="3">
        <f t="shared" si="20"/>
        <v>3.0602429596187471E-2</v>
      </c>
      <c r="F370">
        <f t="shared" si="18"/>
        <v>6.1291822922601019E-4</v>
      </c>
      <c r="G370" s="2">
        <f t="shared" si="19"/>
        <v>2.5956808421268916E-3</v>
      </c>
    </row>
    <row r="371" spans="1:7" x14ac:dyDescent="0.25">
      <c r="A371" s="6">
        <v>44108</v>
      </c>
      <c r="B371" s="3">
        <v>2.951260854048085E-2</v>
      </c>
      <c r="C371" s="3">
        <v>0.1008808815213805</v>
      </c>
      <c r="D371" s="2">
        <v>2.3818063724473041E-3</v>
      </c>
      <c r="E371" s="3">
        <f t="shared" si="20"/>
        <v>3.0088088152138051E-2</v>
      </c>
      <c r="F371">
        <f t="shared" si="18"/>
        <v>5.7547961165720085E-4</v>
      </c>
      <c r="G371" s="2">
        <f t="shared" si="19"/>
        <v>2.4282502848645532E-3</v>
      </c>
    </row>
    <row r="372" spans="1:7" x14ac:dyDescent="0.25">
      <c r="A372" s="6">
        <v>44109</v>
      </c>
      <c r="B372" s="3">
        <v>2.943937673858912E-2</v>
      </c>
      <c r="C372" s="3">
        <v>0.10009470767482991</v>
      </c>
      <c r="D372" s="2">
        <v>2.3573806470226131E-3</v>
      </c>
      <c r="E372" s="3">
        <f t="shared" si="20"/>
        <v>3.000947076748299E-2</v>
      </c>
      <c r="F372">
        <f t="shared" si="18"/>
        <v>5.7009402889387009E-4</v>
      </c>
      <c r="G372" s="2">
        <f t="shared" si="19"/>
        <v>2.4030313631580509E-3</v>
      </c>
    </row>
    <row r="373" spans="1:7" x14ac:dyDescent="0.25">
      <c r="A373" s="6">
        <v>44110</v>
      </c>
      <c r="B373" s="3">
        <v>2.9522948255459151E-2</v>
      </c>
      <c r="C373" s="3">
        <v>0.1009918600682876</v>
      </c>
      <c r="D373" s="2">
        <v>2.3852619672149011E-3</v>
      </c>
      <c r="E373" s="3">
        <f t="shared" si="20"/>
        <v>3.009918600682876E-2</v>
      </c>
      <c r="F373">
        <f t="shared" si="18"/>
        <v>5.7623775136960917E-4</v>
      </c>
      <c r="G373" s="2">
        <f t="shared" si="19"/>
        <v>2.4318182250968085E-3</v>
      </c>
    </row>
    <row r="374" spans="1:7" x14ac:dyDescent="0.25">
      <c r="A374" s="6">
        <v>44111</v>
      </c>
      <c r="B374" s="3">
        <v>3.041448926572517E-2</v>
      </c>
      <c r="C374" s="3">
        <v>0.1107797407001512</v>
      </c>
      <c r="D374" s="2">
        <v>2.6954473875076541E-3</v>
      </c>
      <c r="E374" s="3">
        <f t="shared" si="20"/>
        <v>3.107797407001512E-2</v>
      </c>
      <c r="F374">
        <f t="shared" si="18"/>
        <v>6.6348480428994952E-4</v>
      </c>
      <c r="G374" s="2">
        <f t="shared" si="19"/>
        <v>2.7542479271698383E-3</v>
      </c>
    </row>
    <row r="375" spans="1:7" x14ac:dyDescent="0.25">
      <c r="A375" s="6">
        <v>44112</v>
      </c>
      <c r="B375" s="3">
        <v>3.1305290492588247E-2</v>
      </c>
      <c r="C375" s="3">
        <v>0.1201333507658631</v>
      </c>
      <c r="D375" s="2">
        <v>3.0086475548586761E-3</v>
      </c>
      <c r="E375" s="3">
        <f t="shared" si="20"/>
        <v>3.2013335076586311E-2</v>
      </c>
      <c r="F375">
        <f t="shared" si="18"/>
        <v>7.0804458399806314E-4</v>
      </c>
      <c r="G375" s="2">
        <f t="shared" si="19"/>
        <v>3.0766953695525218E-3</v>
      </c>
    </row>
    <row r="376" spans="1:7" x14ac:dyDescent="0.25">
      <c r="A376" s="6">
        <v>44113</v>
      </c>
      <c r="B376" s="3">
        <v>3.1335280246362292E-2</v>
      </c>
      <c r="C376" s="3">
        <v>0.1204580631538119</v>
      </c>
      <c r="D376" s="2">
        <v>3.019669733486963E-3</v>
      </c>
      <c r="E376" s="3">
        <f t="shared" si="20"/>
        <v>3.204580631538119E-2</v>
      </c>
      <c r="F376">
        <f t="shared" si="18"/>
        <v>7.1052606901889775E-4</v>
      </c>
      <c r="G376" s="2">
        <f t="shared" si="19"/>
        <v>3.0881406087624095E-3</v>
      </c>
    </row>
    <row r="377" spans="1:7" x14ac:dyDescent="0.25">
      <c r="A377" s="6">
        <v>44114</v>
      </c>
      <c r="B377" s="3">
        <v>3.010584973911162E-2</v>
      </c>
      <c r="C377" s="3">
        <v>0.10733360524491931</v>
      </c>
      <c r="D377" s="2">
        <v>2.5850955131685302E-3</v>
      </c>
      <c r="E377" s="3">
        <f t="shared" si="20"/>
        <v>3.073336052449193E-2</v>
      </c>
      <c r="F377">
        <f t="shared" si="18"/>
        <v>6.2751078538031066E-4</v>
      </c>
      <c r="G377" s="2">
        <f t="shared" si="19"/>
        <v>2.6389779091084823E-3</v>
      </c>
    </row>
    <row r="378" spans="1:7" x14ac:dyDescent="0.25">
      <c r="A378" s="6">
        <v>44115</v>
      </c>
      <c r="B378" s="3">
        <v>2.9986358680703949E-2</v>
      </c>
      <c r="C378" s="3">
        <v>0.10598504831654081</v>
      </c>
      <c r="D378" s="2">
        <v>2.5424845388892238E-3</v>
      </c>
      <c r="E378" s="3">
        <f t="shared" si="20"/>
        <v>3.0598504831654081E-2</v>
      </c>
      <c r="F378">
        <f t="shared" si="18"/>
        <v>6.1214615095013178E-4</v>
      </c>
      <c r="G378" s="2">
        <f t="shared" si="19"/>
        <v>2.5943872103974122E-3</v>
      </c>
    </row>
    <row r="379" spans="1:7" x14ac:dyDescent="0.25">
      <c r="A379" s="6">
        <v>44116</v>
      </c>
      <c r="B379" s="3">
        <v>2.9781549449821719E-2</v>
      </c>
      <c r="C379" s="3">
        <v>0.1037703800374264</v>
      </c>
      <c r="D379" s="2">
        <v>2.4723541636091271E-3</v>
      </c>
      <c r="E379" s="3">
        <f t="shared" si="20"/>
        <v>3.037703800374264E-2</v>
      </c>
      <c r="F379">
        <f t="shared" si="18"/>
        <v>5.954885539209212E-4</v>
      </c>
      <c r="G379" s="2">
        <f t="shared" si="19"/>
        <v>2.5217894224477747E-3</v>
      </c>
    </row>
    <row r="380" spans="1:7" x14ac:dyDescent="0.25">
      <c r="A380" s="6">
        <v>44117</v>
      </c>
      <c r="B380" s="3">
        <v>2.970837970013521E-2</v>
      </c>
      <c r="C380" s="3">
        <v>0.10298333017149019</v>
      </c>
      <c r="D380" s="2">
        <v>2.447574300415218E-3</v>
      </c>
      <c r="E380" s="3">
        <f t="shared" si="20"/>
        <v>3.0298333017149022E-2</v>
      </c>
      <c r="F380">
        <f t="shared" si="18"/>
        <v>5.8995331701381173E-4</v>
      </c>
      <c r="G380" s="2">
        <f t="shared" si="19"/>
        <v>2.4961785862006565E-3</v>
      </c>
    </row>
    <row r="381" spans="1:7" x14ac:dyDescent="0.25">
      <c r="A381" s="6">
        <v>44118</v>
      </c>
      <c r="B381" s="3">
        <v>2.9458758809278791E-2</v>
      </c>
      <c r="C381" s="3">
        <v>0.1003488003002162</v>
      </c>
      <c r="D381" s="2">
        <v>2.3649208838756432E-3</v>
      </c>
      <c r="E381" s="3">
        <f t="shared" si="20"/>
        <v>3.0034880030021621E-2</v>
      </c>
      <c r="F381">
        <f t="shared" si="18"/>
        <v>5.7612122074282915E-4</v>
      </c>
      <c r="G381" s="2">
        <f t="shared" si="19"/>
        <v>2.4111713425388733E-3</v>
      </c>
    </row>
    <row r="382" spans="1:7" x14ac:dyDescent="0.25">
      <c r="A382" s="6">
        <v>44119</v>
      </c>
      <c r="B382" s="3">
        <v>2.8422941055538109E-2</v>
      </c>
      <c r="C382" s="3">
        <v>8.9230367168422281E-2</v>
      </c>
      <c r="D382" s="2">
        <v>2.0289515731136722E-3</v>
      </c>
      <c r="E382" s="3">
        <f t="shared" si="20"/>
        <v>2.8923036716842231E-2</v>
      </c>
      <c r="F382">
        <f t="shared" si="18"/>
        <v>5.0009566130412159E-4</v>
      </c>
      <c r="G382" s="2">
        <f t="shared" si="19"/>
        <v>2.064650548695673E-3</v>
      </c>
    </row>
    <row r="383" spans="1:7" x14ac:dyDescent="0.25">
      <c r="A383" s="6">
        <v>44120</v>
      </c>
      <c r="B383" s="3">
        <v>2.7794342752415931E-2</v>
      </c>
      <c r="C383" s="3">
        <v>8.2387039642361132E-2</v>
      </c>
      <c r="D383" s="2">
        <v>1.831914894541331E-3</v>
      </c>
      <c r="E383" s="3">
        <f t="shared" si="20"/>
        <v>2.8238703964236112E-2</v>
      </c>
      <c r="F383">
        <f t="shared" si="18"/>
        <v>4.4436121182018021E-4</v>
      </c>
      <c r="G383" s="2">
        <f t="shared" si="19"/>
        <v>1.8612025783603368E-3</v>
      </c>
    </row>
    <row r="384" spans="1:7" x14ac:dyDescent="0.25">
      <c r="A384" s="6">
        <v>44121</v>
      </c>
      <c r="B384" s="3">
        <v>2.794063912169337E-2</v>
      </c>
      <c r="C384" s="3">
        <v>8.3974837406304195E-2</v>
      </c>
      <c r="D384" s="2">
        <v>1.8770485018179391E-3</v>
      </c>
      <c r="E384" s="3">
        <f t="shared" si="20"/>
        <v>2.8397483740630419E-2</v>
      </c>
      <c r="F384">
        <f t="shared" si="18"/>
        <v>4.5684461893704884E-4</v>
      </c>
      <c r="G384" s="2">
        <f t="shared" si="19"/>
        <v>1.9077392638940855E-3</v>
      </c>
    </row>
    <row r="385" spans="1:7" x14ac:dyDescent="0.25">
      <c r="A385" s="6">
        <v>44122</v>
      </c>
      <c r="B385" s="3">
        <v>2.7112352567280389E-2</v>
      </c>
      <c r="C385" s="3">
        <v>7.5058705956150731E-2</v>
      </c>
      <c r="D385" s="2">
        <v>1.6280144793015901E-3</v>
      </c>
      <c r="E385" s="3">
        <f t="shared" si="20"/>
        <v>2.7505870595615073E-2</v>
      </c>
      <c r="F385">
        <f t="shared" si="18"/>
        <v>3.9351802833468424E-4</v>
      </c>
      <c r="G385" s="2">
        <f t="shared" si="19"/>
        <v>1.6516440424833635E-3</v>
      </c>
    </row>
    <row r="386" spans="1:7" x14ac:dyDescent="0.25">
      <c r="A386" s="6">
        <v>44123</v>
      </c>
      <c r="B386" s="3">
        <v>2.736537268516652E-2</v>
      </c>
      <c r="C386" s="3">
        <v>7.7756801236119819E-2</v>
      </c>
      <c r="D386" s="2">
        <v>1.702275075706269E-3</v>
      </c>
      <c r="E386" s="3">
        <f t="shared" si="20"/>
        <v>2.7775680123611982E-2</v>
      </c>
      <c r="F386">
        <f t="shared" ref="F386:F449" si="21">ABS(E386-B386)</f>
        <v>4.1030743844546261E-4</v>
      </c>
      <c r="G386" s="2">
        <f t="shared" si="19"/>
        <v>1.7277984308557927E-3</v>
      </c>
    </row>
    <row r="387" spans="1:7" x14ac:dyDescent="0.25">
      <c r="A387" s="6">
        <v>44124</v>
      </c>
      <c r="B387" s="3">
        <v>2.7220255962141691E-2</v>
      </c>
      <c r="C387" s="3">
        <v>7.6197108375171352E-2</v>
      </c>
      <c r="D387" s="2">
        <v>1.6592838348377719E-3</v>
      </c>
      <c r="E387" s="3">
        <f t="shared" si="20"/>
        <v>2.7619710837517138E-2</v>
      </c>
      <c r="F387">
        <f t="shared" si="21"/>
        <v>3.9945487537544622E-4</v>
      </c>
      <c r="G387" s="2">
        <f t="shared" ref="G387:G450" si="22">E387*C387*(1-$I$4)</f>
        <v>1.6836336799817505E-3</v>
      </c>
    </row>
    <row r="388" spans="1:7" x14ac:dyDescent="0.25">
      <c r="A388" s="6">
        <v>44125</v>
      </c>
      <c r="B388" s="3">
        <v>2.7521443814317779E-2</v>
      </c>
      <c r="C388" s="3">
        <v>7.9440870431552513E-2</v>
      </c>
      <c r="D388" s="2">
        <v>1.749061961713977E-3</v>
      </c>
      <c r="E388" s="3">
        <f t="shared" si="20"/>
        <v>2.794408704315525E-2</v>
      </c>
      <c r="F388">
        <f t="shared" si="21"/>
        <v>4.2264322883747013E-4</v>
      </c>
      <c r="G388" s="2">
        <f t="shared" si="22"/>
        <v>1.7759220784986573E-3</v>
      </c>
    </row>
    <row r="389" spans="1:7" x14ac:dyDescent="0.25">
      <c r="A389" s="6">
        <v>44126</v>
      </c>
      <c r="B389" s="3">
        <v>2.7188601137015479E-2</v>
      </c>
      <c r="C389" s="3">
        <v>7.5907657783337676E-2</v>
      </c>
      <c r="D389" s="2">
        <v>1.6510584245729889E-3</v>
      </c>
      <c r="E389" s="3">
        <f t="shared" si="20"/>
        <v>2.7590765778333769E-2</v>
      </c>
      <c r="F389">
        <f t="shared" si="21"/>
        <v>4.0216464131829013E-4</v>
      </c>
      <c r="G389" s="2">
        <f t="shared" si="22"/>
        <v>1.6754803253455873E-3</v>
      </c>
    </row>
    <row r="390" spans="1:7" x14ac:dyDescent="0.25">
      <c r="A390" s="6">
        <v>44127</v>
      </c>
      <c r="B390" s="3">
        <v>2.643372809519319E-2</v>
      </c>
      <c r="C390" s="3">
        <v>6.7701500262746059E-2</v>
      </c>
      <c r="D390" s="2">
        <v>1.431682439665664E-3</v>
      </c>
      <c r="E390" s="3">
        <f t="shared" si="20"/>
        <v>2.6770150026274607E-2</v>
      </c>
      <c r="F390">
        <f t="shared" si="21"/>
        <v>3.3642193108141677E-4</v>
      </c>
      <c r="G390" s="2">
        <f t="shared" si="22"/>
        <v>1.4499034552300654E-3</v>
      </c>
    </row>
    <row r="391" spans="1:7" x14ac:dyDescent="0.25">
      <c r="A391" s="6">
        <v>44128</v>
      </c>
      <c r="B391" s="3">
        <v>2.6481922251109451E-2</v>
      </c>
      <c r="C391" s="3">
        <v>6.8229355379224879E-2</v>
      </c>
      <c r="D391" s="2">
        <v>1.44547558751676E-3</v>
      </c>
      <c r="E391" s="3">
        <f t="shared" si="20"/>
        <v>2.682293553792249E-2</v>
      </c>
      <c r="F391">
        <f t="shared" si="21"/>
        <v>3.4101328681303972E-4</v>
      </c>
      <c r="G391" s="2">
        <f t="shared" si="22"/>
        <v>1.4640892809047632E-3</v>
      </c>
    </row>
    <row r="392" spans="1:7" x14ac:dyDescent="0.25">
      <c r="A392" s="6">
        <v>44129</v>
      </c>
      <c r="B392" s="3">
        <v>2.6565456887115181E-2</v>
      </c>
      <c r="C392" s="3">
        <v>6.912441504526573E-2</v>
      </c>
      <c r="D392" s="2">
        <v>1.46905733418565E-3</v>
      </c>
      <c r="E392" s="3">
        <f t="shared" si="20"/>
        <v>2.6912441504526576E-2</v>
      </c>
      <c r="F392">
        <f t="shared" si="21"/>
        <v>3.4698461741139441E-4</v>
      </c>
      <c r="G392" s="2">
        <f t="shared" si="22"/>
        <v>1.4882454211522648E-3</v>
      </c>
    </row>
    <row r="393" spans="1:7" x14ac:dyDescent="0.25">
      <c r="A393" s="6">
        <v>44130</v>
      </c>
      <c r="B393" s="3">
        <v>2.6139703297325088E-2</v>
      </c>
      <c r="C393" s="3">
        <v>6.4516968104799371E-2</v>
      </c>
      <c r="D393" s="2">
        <v>1.349163523121954E-3</v>
      </c>
      <c r="E393" s="3">
        <f t="shared" si="20"/>
        <v>2.6451696810479937E-2</v>
      </c>
      <c r="F393">
        <f t="shared" si="21"/>
        <v>3.1199351315484847E-4</v>
      </c>
      <c r="G393" s="2">
        <f t="shared" si="22"/>
        <v>1.365266623551646E-3</v>
      </c>
    </row>
    <row r="394" spans="1:7" x14ac:dyDescent="0.25">
      <c r="A394" s="6">
        <v>44131</v>
      </c>
      <c r="B394" s="3">
        <v>2.5908000610853889E-2</v>
      </c>
      <c r="C394" s="3">
        <v>6.2022793346005148E-2</v>
      </c>
      <c r="D394" s="2">
        <v>1.285509254316133E-3</v>
      </c>
      <c r="E394" s="3">
        <f t="shared" si="20"/>
        <v>2.6202279334600516E-2</v>
      </c>
      <c r="F394">
        <f t="shared" si="21"/>
        <v>2.9427872374662711E-4</v>
      </c>
      <c r="G394" s="2">
        <f t="shared" si="22"/>
        <v>1.3001108450913833E-3</v>
      </c>
    </row>
    <row r="395" spans="1:7" x14ac:dyDescent="0.25">
      <c r="A395" s="6">
        <v>44132</v>
      </c>
      <c r="B395" s="3">
        <v>2.551247400453974E-2</v>
      </c>
      <c r="C395" s="3">
        <v>5.7740398103895439E-2</v>
      </c>
      <c r="D395" s="2">
        <v>1.1784803245099269E-3</v>
      </c>
      <c r="E395" s="3">
        <f t="shared" si="20"/>
        <v>2.5774039810389546E-2</v>
      </c>
      <c r="F395">
        <f t="shared" si="21"/>
        <v>2.6156580584980535E-4</v>
      </c>
      <c r="G395" s="2">
        <f t="shared" si="22"/>
        <v>1.1905626555180338E-3</v>
      </c>
    </row>
    <row r="396" spans="1:7" x14ac:dyDescent="0.25">
      <c r="A396" s="6">
        <v>44133</v>
      </c>
      <c r="B396" s="3">
        <v>2.539819633835326E-2</v>
      </c>
      <c r="C396" s="3">
        <v>5.6499908336140478E-2</v>
      </c>
      <c r="D396" s="2">
        <v>1.147996612016206E-3</v>
      </c>
      <c r="E396" s="3">
        <f t="shared" si="20"/>
        <v>2.564999083361405E-2</v>
      </c>
      <c r="F396">
        <f t="shared" si="21"/>
        <v>2.5179449526079034E-4</v>
      </c>
      <c r="G396" s="2">
        <f t="shared" si="22"/>
        <v>1.1593777047376299E-3</v>
      </c>
    </row>
    <row r="397" spans="1:7" x14ac:dyDescent="0.25">
      <c r="A397" s="6">
        <v>44134</v>
      </c>
      <c r="B397" s="3">
        <v>2.5684819487323891E-2</v>
      </c>
      <c r="C397" s="3">
        <v>5.9599948801911433E-2</v>
      </c>
      <c r="D397" s="2">
        <v>1.224651141144673E-3</v>
      </c>
      <c r="E397" s="3">
        <f t="shared" si="20"/>
        <v>2.5959994880191142E-2</v>
      </c>
      <c r="F397">
        <f t="shared" si="21"/>
        <v>2.7517539286725165E-4</v>
      </c>
      <c r="G397" s="2">
        <f t="shared" si="22"/>
        <v>1.2377714926058202E-3</v>
      </c>
    </row>
    <row r="398" spans="1:7" x14ac:dyDescent="0.25">
      <c r="A398" s="6">
        <v>44135</v>
      </c>
      <c r="B398" s="3">
        <v>2.5500394032342819E-2</v>
      </c>
      <c r="C398" s="3">
        <v>5.7605153198381318E-2</v>
      </c>
      <c r="D398" s="2">
        <v>1.175163283881757E-3</v>
      </c>
      <c r="E398" s="3">
        <f t="shared" si="20"/>
        <v>2.5760515319838133E-2</v>
      </c>
      <c r="F398">
        <f t="shared" si="21"/>
        <v>2.6012128749531432E-4</v>
      </c>
      <c r="G398" s="2">
        <f t="shared" si="22"/>
        <v>1.1871507451748197E-3</v>
      </c>
    </row>
    <row r="399" spans="1:7" x14ac:dyDescent="0.25">
      <c r="A399" s="6">
        <v>44136</v>
      </c>
      <c r="B399" s="3">
        <v>2.5594368616668389E-2</v>
      </c>
      <c r="C399" s="3">
        <v>5.8618954855424968E-2</v>
      </c>
      <c r="D399" s="2">
        <v>1.2002521107948719E-3</v>
      </c>
      <c r="E399" s="3">
        <f t="shared" si="20"/>
        <v>2.5861895485542498E-2</v>
      </c>
      <c r="F399">
        <f t="shared" si="21"/>
        <v>2.6752686887410865E-4</v>
      </c>
      <c r="G399" s="2">
        <f t="shared" si="22"/>
        <v>1.2127978271541876E-3</v>
      </c>
    </row>
    <row r="400" spans="1:7" x14ac:dyDescent="0.25">
      <c r="A400" s="6">
        <v>44137</v>
      </c>
      <c r="B400" s="3">
        <v>2.564283439601632E-2</v>
      </c>
      <c r="C400" s="3">
        <v>5.9143099786563798E-2</v>
      </c>
      <c r="D400" s="2">
        <v>1.213277370795139E-3</v>
      </c>
      <c r="E400" s="3">
        <f t="shared" si="20"/>
        <v>2.5914309978656382E-2</v>
      </c>
      <c r="F400">
        <f t="shared" si="21"/>
        <v>2.7147558264006139E-4</v>
      </c>
      <c r="G400" s="2">
        <f t="shared" si="22"/>
        <v>1.2261220967740964E-3</v>
      </c>
    </row>
    <row r="401" spans="1:7" x14ac:dyDescent="0.25">
      <c r="A401" s="6">
        <v>44138</v>
      </c>
      <c r="B401" s="3">
        <v>2.5753167770155141E-2</v>
      </c>
      <c r="C401" s="3">
        <v>6.0344238769859483E-2</v>
      </c>
      <c r="D401" s="2">
        <v>1.243244244001993E-3</v>
      </c>
      <c r="E401" s="3">
        <f t="shared" si="20"/>
        <v>2.603442387698595E-2</v>
      </c>
      <c r="F401">
        <f t="shared" si="21"/>
        <v>2.8125610683080865E-4</v>
      </c>
      <c r="G401" s="2">
        <f t="shared" si="22"/>
        <v>1.256821992534857E-3</v>
      </c>
    </row>
    <row r="402" spans="1:7" x14ac:dyDescent="0.25">
      <c r="A402" s="6">
        <v>44139</v>
      </c>
      <c r="B402" s="3">
        <v>2.608611343520343E-2</v>
      </c>
      <c r="C402" s="3">
        <v>6.3937838885590584E-2</v>
      </c>
      <c r="D402" s="2">
        <v>1.334311774377021E-3</v>
      </c>
      <c r="E402" s="3">
        <f t="shared" si="20"/>
        <v>2.639378388855906E-2</v>
      </c>
      <c r="F402">
        <f t="shared" si="21"/>
        <v>3.0767045335563029E-4</v>
      </c>
      <c r="G402" s="2">
        <f t="shared" si="22"/>
        <v>1.3500492014782287E-3</v>
      </c>
    </row>
    <row r="403" spans="1:7" x14ac:dyDescent="0.25">
      <c r="A403" s="6">
        <v>44140</v>
      </c>
      <c r="B403" s="3">
        <v>2.6004982703261119E-2</v>
      </c>
      <c r="C403" s="3">
        <v>6.308326733714803E-2</v>
      </c>
      <c r="D403" s="2">
        <v>1.312383420774186E-3</v>
      </c>
      <c r="E403" s="3">
        <f t="shared" si="20"/>
        <v>2.6308326733714804E-2</v>
      </c>
      <c r="F403">
        <f t="shared" si="21"/>
        <v>3.0334403045368524E-4</v>
      </c>
      <c r="G403" s="2">
        <f t="shared" si="22"/>
        <v>1.3276921668287757E-3</v>
      </c>
    </row>
    <row r="404" spans="1:7" x14ac:dyDescent="0.25">
      <c r="A404" s="6">
        <v>44141</v>
      </c>
      <c r="B404" s="3">
        <v>2.6472136821675301E-2</v>
      </c>
      <c r="C404" s="3">
        <v>6.813592215798138E-2</v>
      </c>
      <c r="D404" s="2">
        <v>1.4429627630696809E-3</v>
      </c>
      <c r="E404" s="3">
        <f t="shared" si="20"/>
        <v>2.681359221579814E-2</v>
      </c>
      <c r="F404">
        <f t="shared" si="21"/>
        <v>3.4145539412283946E-4</v>
      </c>
      <c r="G404" s="2">
        <f t="shared" si="22"/>
        <v>1.4615750655931823E-3</v>
      </c>
    </row>
    <row r="405" spans="1:7" x14ac:dyDescent="0.25">
      <c r="A405" s="6">
        <v>44142</v>
      </c>
      <c r="B405" s="3">
        <v>2.6318655350487771E-2</v>
      </c>
      <c r="C405" s="3">
        <v>6.6463600995084415E-2</v>
      </c>
      <c r="D405" s="2">
        <v>1.39938608635357E-3</v>
      </c>
      <c r="E405" s="3">
        <f t="shared" si="20"/>
        <v>2.6646360099508444E-2</v>
      </c>
      <c r="F405">
        <f t="shared" si="21"/>
        <v>3.2770474902067345E-4</v>
      </c>
      <c r="G405" s="2">
        <f t="shared" si="22"/>
        <v>1.4168104365000537E-3</v>
      </c>
    </row>
    <row r="406" spans="1:7" x14ac:dyDescent="0.25">
      <c r="A406" s="6">
        <v>44143</v>
      </c>
      <c r="B406" s="3">
        <v>2.5813028510663132E-2</v>
      </c>
      <c r="C406" s="3">
        <v>6.0993804467780813E-2</v>
      </c>
      <c r="D406" s="2">
        <v>1.259547850960511E-3</v>
      </c>
      <c r="E406" s="3">
        <f t="shared" si="20"/>
        <v>2.6099380446778082E-2</v>
      </c>
      <c r="F406">
        <f t="shared" si="21"/>
        <v>2.8635193611495011E-4</v>
      </c>
      <c r="G406" s="2">
        <f t="shared" si="22"/>
        <v>1.2735204061608033E-3</v>
      </c>
    </row>
    <row r="407" spans="1:7" x14ac:dyDescent="0.25">
      <c r="A407" s="6">
        <v>44144</v>
      </c>
      <c r="B407" s="3">
        <v>2.476767345557062E-2</v>
      </c>
      <c r="C407" s="3">
        <v>4.9673522018427292E-2</v>
      </c>
      <c r="D407" s="2">
        <v>9.8423805819240371E-4</v>
      </c>
      <c r="E407" s="3">
        <f t="shared" si="20"/>
        <v>2.4967352201842728E-2</v>
      </c>
      <c r="F407">
        <f t="shared" si="21"/>
        <v>1.9967874627210835E-4</v>
      </c>
      <c r="G407" s="2">
        <f t="shared" si="22"/>
        <v>9.9217305547205105E-4</v>
      </c>
    </row>
    <row r="408" spans="1:7" x14ac:dyDescent="0.25">
      <c r="A408" s="6">
        <v>44145</v>
      </c>
      <c r="B408" s="3">
        <v>2.4845088253049982E-2</v>
      </c>
      <c r="C408" s="3">
        <v>5.0515174819386957E-2</v>
      </c>
      <c r="D408" s="2">
        <v>1.004043181204734E-3</v>
      </c>
      <c r="E408" s="3">
        <f t="shared" si="20"/>
        <v>2.5051517481938696E-2</v>
      </c>
      <c r="F408">
        <f t="shared" si="21"/>
        <v>2.0642922888871457E-4</v>
      </c>
      <c r="G408" s="2">
        <f t="shared" si="22"/>
        <v>1.0123854280728495E-3</v>
      </c>
    </row>
    <row r="409" spans="1:7" x14ac:dyDescent="0.25">
      <c r="A409" s="6">
        <v>44146</v>
      </c>
      <c r="B409" s="3">
        <v>2.5020447623900141E-2</v>
      </c>
      <c r="C409" s="3">
        <v>5.2406921881161139E-2</v>
      </c>
      <c r="D409" s="2">
        <v>1.048995715245935E-3</v>
      </c>
      <c r="E409" s="3">
        <f t="shared" si="20"/>
        <v>2.5240692188116115E-2</v>
      </c>
      <c r="F409">
        <f t="shared" si="21"/>
        <v>2.2024456421597394E-4</v>
      </c>
      <c r="G409" s="2">
        <f t="shared" si="22"/>
        <v>1.0582295869832285E-3</v>
      </c>
    </row>
    <row r="410" spans="1:7" x14ac:dyDescent="0.25">
      <c r="A410" s="6">
        <v>44147</v>
      </c>
      <c r="B410" s="3">
        <v>2.4999634112227029E-2</v>
      </c>
      <c r="C410" s="3">
        <v>5.2189143553379502E-2</v>
      </c>
      <c r="D410" s="2">
        <v>1.043767594771984E-3</v>
      </c>
      <c r="E410" s="3">
        <f t="shared" ref="E410:E473" si="23">$I$3+C410*$I$281</f>
        <v>2.5218914355337952E-2</v>
      </c>
      <c r="F410">
        <f t="shared" si="21"/>
        <v>2.1928024311092253E-4</v>
      </c>
      <c r="G410" s="2">
        <f t="shared" si="22"/>
        <v>1.0529228332408923E-3</v>
      </c>
    </row>
    <row r="411" spans="1:7" x14ac:dyDescent="0.25">
      <c r="A411" s="6">
        <v>44148</v>
      </c>
      <c r="B411" s="3">
        <v>2.512769394445756E-2</v>
      </c>
      <c r="C411" s="3">
        <v>5.3569834707737483E-2</v>
      </c>
      <c r="D411" s="2">
        <v>1.076869128952966E-3</v>
      </c>
      <c r="E411" s="3">
        <f t="shared" si="23"/>
        <v>2.5356983470773749E-2</v>
      </c>
      <c r="F411">
        <f t="shared" si="21"/>
        <v>2.2928952631618912E-4</v>
      </c>
      <c r="G411" s="2">
        <f t="shared" si="22"/>
        <v>1.0866955305729451E-3</v>
      </c>
    </row>
    <row r="412" spans="1:7" x14ac:dyDescent="0.25">
      <c r="A412" s="6">
        <v>44149</v>
      </c>
      <c r="B412" s="3">
        <v>2.4678130197375581E-2</v>
      </c>
      <c r="C412" s="3">
        <v>4.8706918650772542E-2</v>
      </c>
      <c r="D412" s="2">
        <v>9.6159654398139682E-4</v>
      </c>
      <c r="E412" s="3">
        <f t="shared" si="23"/>
        <v>2.4870691865077253E-2</v>
      </c>
      <c r="F412">
        <f t="shared" si="21"/>
        <v>1.9256166770167255E-4</v>
      </c>
      <c r="G412" s="2">
        <f t="shared" si="22"/>
        <v>9.6909981236859867E-4</v>
      </c>
    </row>
    <row r="413" spans="1:7" x14ac:dyDescent="0.25">
      <c r="A413" s="6">
        <v>44150</v>
      </c>
      <c r="B413" s="3">
        <v>2.4895350702763139E-2</v>
      </c>
      <c r="C413" s="3">
        <v>5.1129389634941298E-2</v>
      </c>
      <c r="D413" s="2">
        <v>1.018307268944069E-3</v>
      </c>
      <c r="E413" s="3">
        <f t="shared" si="23"/>
        <v>2.511293896349413E-2</v>
      </c>
      <c r="F413">
        <f t="shared" si="21"/>
        <v>2.1758826073099008E-4</v>
      </c>
      <c r="G413" s="2">
        <f t="shared" si="22"/>
        <v>1.0272073929143922E-3</v>
      </c>
    </row>
    <row r="414" spans="1:7" x14ac:dyDescent="0.25">
      <c r="A414" s="6">
        <v>44151</v>
      </c>
      <c r="B414" s="3">
        <v>2.461440851274567E-2</v>
      </c>
      <c r="C414" s="3">
        <v>4.80085190636243E-2</v>
      </c>
      <c r="D414" s="2">
        <v>9.4536104025918957E-4</v>
      </c>
      <c r="E414" s="3">
        <f t="shared" si="23"/>
        <v>2.4800851906362432E-2</v>
      </c>
      <c r="F414">
        <f t="shared" si="21"/>
        <v>1.8644339361676213E-4</v>
      </c>
      <c r="G414" s="2">
        <f t="shared" si="22"/>
        <v>9.5252173723257914E-4</v>
      </c>
    </row>
    <row r="415" spans="1:7" x14ac:dyDescent="0.25">
      <c r="A415" s="6">
        <v>44152</v>
      </c>
      <c r="B415" s="3">
        <v>2.4675639900605641E-2</v>
      </c>
      <c r="C415" s="3">
        <v>4.8673034797360057E-2</v>
      </c>
      <c r="D415" s="2">
        <v>9.6083062362344377E-4</v>
      </c>
      <c r="E415" s="3">
        <f t="shared" si="23"/>
        <v>2.4867303479736008E-2</v>
      </c>
      <c r="F415">
        <f t="shared" si="21"/>
        <v>1.9166357913036683E-4</v>
      </c>
      <c r="G415" s="2">
        <f t="shared" si="22"/>
        <v>9.6829370206856285E-4</v>
      </c>
    </row>
    <row r="416" spans="1:7" x14ac:dyDescent="0.25">
      <c r="A416" s="6">
        <v>44153</v>
      </c>
      <c r="B416" s="3">
        <v>2.4676102526414789E-2</v>
      </c>
      <c r="C416" s="3">
        <v>4.8680882523416319E-2</v>
      </c>
      <c r="D416" s="2">
        <v>9.610035585793401E-4</v>
      </c>
      <c r="E416" s="3">
        <f t="shared" si="23"/>
        <v>2.4868088252341634E-2</v>
      </c>
      <c r="F416">
        <f t="shared" si="21"/>
        <v>1.919857259268451E-4</v>
      </c>
      <c r="G416" s="2">
        <f t="shared" si="22"/>
        <v>9.68480386235354E-4</v>
      </c>
    </row>
    <row r="417" spans="1:7" x14ac:dyDescent="0.25">
      <c r="A417" s="6">
        <v>44154</v>
      </c>
      <c r="B417" s="3">
        <v>2.4491796150815901E-2</v>
      </c>
      <c r="C417" s="3">
        <v>4.6682231687198997E-2</v>
      </c>
      <c r="D417" s="2">
        <v>9.146653618784294E-4</v>
      </c>
      <c r="E417" s="3">
        <f t="shared" si="23"/>
        <v>2.4668223168719902E-2</v>
      </c>
      <c r="F417">
        <f t="shared" si="21"/>
        <v>1.7642701790400103E-4</v>
      </c>
      <c r="G417" s="2">
        <f t="shared" si="22"/>
        <v>9.2125416741897022E-4</v>
      </c>
    </row>
    <row r="418" spans="1:7" x14ac:dyDescent="0.25">
      <c r="A418" s="6">
        <v>44155</v>
      </c>
      <c r="B418" s="3">
        <v>2.4014415509663239E-2</v>
      </c>
      <c r="C418" s="3">
        <v>4.1505479915123399E-2</v>
      </c>
      <c r="D418" s="2">
        <v>7.9738387248780448E-4</v>
      </c>
      <c r="E418" s="3">
        <f t="shared" si="23"/>
        <v>2.4150547991512339E-2</v>
      </c>
      <c r="F418">
        <f t="shared" si="21"/>
        <v>1.3613248184909943E-4</v>
      </c>
      <c r="G418" s="2">
        <f t="shared" si="22"/>
        <v>8.0190406768075129E-4</v>
      </c>
    </row>
    <row r="419" spans="1:7" x14ac:dyDescent="0.25">
      <c r="A419" s="6">
        <v>44156</v>
      </c>
      <c r="B419" s="3">
        <v>2.3767017509663101E-2</v>
      </c>
      <c r="C419" s="3">
        <v>3.8828732673599181E-2</v>
      </c>
      <c r="D419" s="2">
        <v>7.3827453546516757E-4</v>
      </c>
      <c r="E419" s="3">
        <f t="shared" si="23"/>
        <v>2.3882873267359918E-2</v>
      </c>
      <c r="F419">
        <f t="shared" si="21"/>
        <v>1.1585575769681652E-4</v>
      </c>
      <c r="G419" s="2">
        <f t="shared" si="22"/>
        <v>7.4187336126061321E-4</v>
      </c>
    </row>
    <row r="420" spans="1:7" x14ac:dyDescent="0.25">
      <c r="A420" s="6">
        <v>44157</v>
      </c>
      <c r="B420" s="3">
        <v>2.35633090168972E-2</v>
      </c>
      <c r="C420" s="3">
        <v>3.6609570138032628E-2</v>
      </c>
      <c r="D420" s="2">
        <v>6.9011409131058802E-4</v>
      </c>
      <c r="E420" s="3">
        <f t="shared" si="23"/>
        <v>2.3660957013803264E-2</v>
      </c>
      <c r="F420">
        <f t="shared" si="21"/>
        <v>9.7647996906063961E-5</v>
      </c>
      <c r="G420" s="2">
        <f t="shared" si="22"/>
        <v>6.9297397226384457E-4</v>
      </c>
    </row>
    <row r="421" spans="1:7" x14ac:dyDescent="0.25">
      <c r="A421" s="6">
        <v>44158</v>
      </c>
      <c r="B421" s="3">
        <v>2.330655720611384E-2</v>
      </c>
      <c r="C421" s="3">
        <v>3.3845864463879709E-2</v>
      </c>
      <c r="D421" s="2">
        <v>6.3106446105423025E-4</v>
      </c>
      <c r="E421" s="3">
        <f t="shared" si="23"/>
        <v>2.3384586446387971E-2</v>
      </c>
      <c r="F421">
        <f t="shared" si="21"/>
        <v>7.8029240274130746E-5</v>
      </c>
      <c r="G421" s="2">
        <f t="shared" si="22"/>
        <v>6.3317723472666059E-4</v>
      </c>
    </row>
    <row r="422" spans="1:7" x14ac:dyDescent="0.25">
      <c r="A422" s="6">
        <v>44159</v>
      </c>
      <c r="B422" s="3">
        <v>2.2926708344263289E-2</v>
      </c>
      <c r="C422" s="3">
        <v>2.9695827131595399E-2</v>
      </c>
      <c r="D422" s="2">
        <v>5.4466205415019866E-4</v>
      </c>
      <c r="E422" s="3">
        <f t="shared" si="23"/>
        <v>2.2969582713159541E-2</v>
      </c>
      <c r="F422">
        <f t="shared" si="21"/>
        <v>4.2874368896252124E-5</v>
      </c>
      <c r="G422" s="2">
        <f t="shared" si="22"/>
        <v>5.456806060278942E-4</v>
      </c>
    </row>
    <row r="423" spans="1:7" x14ac:dyDescent="0.25">
      <c r="A423" s="6">
        <v>44160</v>
      </c>
      <c r="B423" s="3">
        <v>2.3030565823628339E-2</v>
      </c>
      <c r="C423" s="3">
        <v>3.0822621695162492E-2</v>
      </c>
      <c r="D423" s="2">
        <v>5.6788993424578774E-4</v>
      </c>
      <c r="E423" s="3">
        <f t="shared" si="23"/>
        <v>2.3082262169516251E-2</v>
      </c>
      <c r="F423">
        <f t="shared" si="21"/>
        <v>5.1696345887912443E-5</v>
      </c>
      <c r="G423" s="2">
        <f t="shared" si="22"/>
        <v>5.6916466777564808E-4</v>
      </c>
    </row>
    <row r="424" spans="1:7" x14ac:dyDescent="0.25">
      <c r="A424" s="6">
        <v>44161</v>
      </c>
      <c r="B424" s="3">
        <v>2.2899774118763799E-2</v>
      </c>
      <c r="C424" s="3">
        <v>2.9404903742883501E-2</v>
      </c>
      <c r="D424" s="2">
        <v>5.3869252295681946E-4</v>
      </c>
      <c r="E424" s="3">
        <f t="shared" si="23"/>
        <v>2.2940490374288351E-2</v>
      </c>
      <c r="F424">
        <f t="shared" si="21"/>
        <v>4.0716255524552575E-5</v>
      </c>
      <c r="G424" s="2">
        <f t="shared" si="22"/>
        <v>5.3965032901639564E-4</v>
      </c>
    </row>
    <row r="425" spans="1:7" x14ac:dyDescent="0.25">
      <c r="A425" s="6">
        <v>44162</v>
      </c>
      <c r="B425" s="3">
        <v>2.2906141095115209E-2</v>
      </c>
      <c r="C425" s="3">
        <v>2.9471797338886649E-2</v>
      </c>
      <c r="D425" s="2">
        <v>5.4006811853694273E-4</v>
      </c>
      <c r="E425" s="3">
        <f t="shared" si="23"/>
        <v>2.2947179733888667E-2</v>
      </c>
      <c r="F425">
        <f t="shared" si="21"/>
        <v>4.1038638773457925E-5</v>
      </c>
      <c r="G425" s="2">
        <f t="shared" si="22"/>
        <v>5.4103570449293896E-4</v>
      </c>
    </row>
    <row r="426" spans="1:7" x14ac:dyDescent="0.25">
      <c r="A426" s="6">
        <v>44163</v>
      </c>
      <c r="B426" s="3">
        <v>2.3184608354249299E-2</v>
      </c>
      <c r="C426" s="3">
        <v>3.2499128733225448E-2</v>
      </c>
      <c r="D426" s="2">
        <v>6.0278365722732982E-4</v>
      </c>
      <c r="E426" s="3">
        <f t="shared" si="23"/>
        <v>2.3249912873322544E-2</v>
      </c>
      <c r="F426">
        <f t="shared" si="21"/>
        <v>6.530451907324486E-5</v>
      </c>
      <c r="G426" s="2">
        <f t="shared" si="22"/>
        <v>6.0448152920510793E-4</v>
      </c>
    </row>
    <row r="427" spans="1:7" x14ac:dyDescent="0.25">
      <c r="A427" s="6">
        <v>44164</v>
      </c>
      <c r="B427" s="3">
        <v>2.3113239483077232E-2</v>
      </c>
      <c r="C427" s="3">
        <v>3.1724500218979913E-2</v>
      </c>
      <c r="D427" s="2">
        <v>5.8660477683377494E-4</v>
      </c>
      <c r="E427" s="3">
        <f t="shared" si="23"/>
        <v>2.3172450021897991E-2</v>
      </c>
      <c r="F427">
        <f t="shared" si="21"/>
        <v>5.9210538820759356E-5</v>
      </c>
      <c r="G427" s="2">
        <f t="shared" si="22"/>
        <v>5.8810751663520319E-4</v>
      </c>
    </row>
    <row r="428" spans="1:7" x14ac:dyDescent="0.25">
      <c r="A428" s="6">
        <v>44165</v>
      </c>
      <c r="B428" s="3">
        <v>2.297621765243971E-2</v>
      </c>
      <c r="C428" s="3">
        <v>3.0232153406479681E-2</v>
      </c>
      <c r="D428" s="2">
        <v>5.5569642941537896E-4</v>
      </c>
      <c r="E428" s="3">
        <f t="shared" si="23"/>
        <v>2.3023215340647968E-2</v>
      </c>
      <c r="F428">
        <f t="shared" si="21"/>
        <v>4.6997688208257754E-5</v>
      </c>
      <c r="G428" s="2">
        <f t="shared" si="22"/>
        <v>5.568331024711086E-4</v>
      </c>
    </row>
    <row r="429" spans="1:7" x14ac:dyDescent="0.25">
      <c r="A429" s="6">
        <v>44166</v>
      </c>
      <c r="B429" s="3">
        <v>2.2967212531648289E-2</v>
      </c>
      <c r="C429" s="3">
        <v>3.013494386755276E-2</v>
      </c>
      <c r="D429" s="2">
        <v>5.5369252834830038E-4</v>
      </c>
      <c r="E429" s="3">
        <f t="shared" si="23"/>
        <v>2.3013494386755276E-2</v>
      </c>
      <c r="F429">
        <f t="shared" si="21"/>
        <v>4.6281855106987402E-5</v>
      </c>
      <c r="G429" s="2">
        <f t="shared" si="22"/>
        <v>5.5480828923288867E-4</v>
      </c>
    </row>
    <row r="430" spans="1:7" x14ac:dyDescent="0.25">
      <c r="A430" s="6">
        <v>44167</v>
      </c>
      <c r="B430" s="3">
        <v>2.283376206011492E-2</v>
      </c>
      <c r="C430" s="3">
        <v>2.8683781158224789E-2</v>
      </c>
      <c r="D430" s="2">
        <v>5.239669071610499E-4</v>
      </c>
      <c r="E430" s="3">
        <f t="shared" si="23"/>
        <v>2.2868378115822478E-2</v>
      </c>
      <c r="F430">
        <f t="shared" si="21"/>
        <v>3.4616055707557825E-5</v>
      </c>
      <c r="G430" s="2">
        <f t="shared" si="22"/>
        <v>5.2476124265423113E-4</v>
      </c>
    </row>
    <row r="431" spans="1:7" x14ac:dyDescent="0.25">
      <c r="A431" s="6">
        <v>44168</v>
      </c>
      <c r="B431" s="3">
        <v>2.285771795472008E-2</v>
      </c>
      <c r="C431" s="3">
        <v>2.894431481754493E-2</v>
      </c>
      <c r="D431" s="2">
        <v>5.2928078759365373E-4</v>
      </c>
      <c r="E431" s="3">
        <f t="shared" si="23"/>
        <v>2.2894431481754494E-2</v>
      </c>
      <c r="F431">
        <f t="shared" si="21"/>
        <v>3.6713527034413357E-5</v>
      </c>
      <c r="G431" s="2">
        <f t="shared" si="22"/>
        <v>5.3013090590129102E-4</v>
      </c>
    </row>
    <row r="432" spans="1:7" x14ac:dyDescent="0.25">
      <c r="A432" s="6">
        <v>44169</v>
      </c>
      <c r="B432" s="3">
        <v>2.2966973197974722E-2</v>
      </c>
      <c r="C432" s="3">
        <v>3.013222939454201E-2</v>
      </c>
      <c r="D432" s="2">
        <v>5.5363688391973801E-4</v>
      </c>
      <c r="E432" s="3">
        <f t="shared" si="23"/>
        <v>2.3013222939454202E-2</v>
      </c>
      <c r="F432">
        <f t="shared" si="21"/>
        <v>4.6249741479480189E-5</v>
      </c>
      <c r="G432" s="2">
        <f t="shared" si="22"/>
        <v>5.5475177017549632E-4</v>
      </c>
    </row>
    <row r="433" spans="1:7" x14ac:dyDescent="0.25">
      <c r="A433" s="6">
        <v>44170</v>
      </c>
      <c r="B433" s="3">
        <v>2.2911920505075289E-2</v>
      </c>
      <c r="C433" s="3">
        <v>2.9533619984989601E-2</v>
      </c>
      <c r="D433" s="2">
        <v>5.4133756265854771E-4</v>
      </c>
      <c r="E433" s="3">
        <f t="shared" si="23"/>
        <v>2.2953361998498963E-2</v>
      </c>
      <c r="F433">
        <f t="shared" si="21"/>
        <v>4.1441493423673148E-5</v>
      </c>
      <c r="G433" s="2">
        <f t="shared" si="22"/>
        <v>5.4231669651325586E-4</v>
      </c>
    </row>
    <row r="434" spans="1:7" x14ac:dyDescent="0.25">
      <c r="A434" s="6">
        <v>44171</v>
      </c>
      <c r="B434" s="3">
        <v>2.293653643973749E-2</v>
      </c>
      <c r="C434" s="3">
        <v>2.9801139591847371E-2</v>
      </c>
      <c r="D434" s="2">
        <v>5.468279393552886E-4</v>
      </c>
      <c r="E434" s="3">
        <f t="shared" si="23"/>
        <v>2.2980113959184739E-2</v>
      </c>
      <c r="F434">
        <f t="shared" si="21"/>
        <v>4.3577519447248608E-5</v>
      </c>
      <c r="G434" s="2">
        <f t="shared" si="22"/>
        <v>5.4786686714737988E-4</v>
      </c>
    </row>
    <row r="435" spans="1:7" x14ac:dyDescent="0.25">
      <c r="A435" s="6">
        <v>44172</v>
      </c>
      <c r="B435" s="3">
        <v>2.2860529621124781E-2</v>
      </c>
      <c r="C435" s="3">
        <v>2.8974887367077009E-2</v>
      </c>
      <c r="D435" s="2">
        <v>5.2990501673905459E-4</v>
      </c>
      <c r="E435" s="3">
        <f t="shared" si="23"/>
        <v>2.2897488736707702E-2</v>
      </c>
      <c r="F435">
        <f t="shared" si="21"/>
        <v>3.6959115582921309E-5</v>
      </c>
      <c r="G435" s="2">
        <f t="shared" si="22"/>
        <v>5.3076172570801607E-4</v>
      </c>
    </row>
    <row r="436" spans="1:7" x14ac:dyDescent="0.25">
      <c r="A436" s="6">
        <v>44173</v>
      </c>
      <c r="B436" s="3">
        <v>2.2799103477224501E-2</v>
      </c>
      <c r="C436" s="3">
        <v>2.8307132096838269E-2</v>
      </c>
      <c r="D436" s="2">
        <v>5.1630178705542283E-4</v>
      </c>
      <c r="E436" s="3">
        <f t="shared" si="23"/>
        <v>2.2830713209683828E-2</v>
      </c>
      <c r="F436">
        <f t="shared" si="21"/>
        <v>3.1609732459327716E-5</v>
      </c>
      <c r="G436" s="2">
        <f t="shared" si="22"/>
        <v>5.1701761175324045E-4</v>
      </c>
    </row>
    <row r="437" spans="1:7" x14ac:dyDescent="0.25">
      <c r="A437" s="6">
        <v>44174</v>
      </c>
      <c r="B437" s="3">
        <v>2.2825874234158279E-2</v>
      </c>
      <c r="C437" s="3">
        <v>2.8598938358786519E-2</v>
      </c>
      <c r="D437" s="2">
        <v>5.2223661616648495E-4</v>
      </c>
      <c r="E437" s="3">
        <f t="shared" si="23"/>
        <v>2.2859893835878654E-2</v>
      </c>
      <c r="F437">
        <f t="shared" si="21"/>
        <v>3.4019601720374631E-5</v>
      </c>
      <c r="G437" s="2">
        <f t="shared" si="22"/>
        <v>5.2301495576055808E-4</v>
      </c>
    </row>
    <row r="438" spans="1:7" x14ac:dyDescent="0.25">
      <c r="A438" s="6">
        <v>44175</v>
      </c>
      <c r="B438" s="3">
        <v>2.2910084008624401E-2</v>
      </c>
      <c r="C438" s="3">
        <v>2.9513457209008179E-2</v>
      </c>
      <c r="D438" s="2">
        <v>5.4092462723465508E-4</v>
      </c>
      <c r="E438" s="3">
        <f t="shared" si="23"/>
        <v>2.295134572090082E-2</v>
      </c>
      <c r="F438">
        <f t="shared" si="21"/>
        <v>4.1261712276419171E-5</v>
      </c>
      <c r="G438" s="2">
        <f t="shared" si="22"/>
        <v>5.4189884785836747E-4</v>
      </c>
    </row>
    <row r="439" spans="1:7" x14ac:dyDescent="0.25">
      <c r="A439" s="6">
        <v>44176</v>
      </c>
      <c r="B439" s="3">
        <v>2.2959842500443521E-2</v>
      </c>
      <c r="C439" s="3">
        <v>3.0054675287195579E-2</v>
      </c>
      <c r="D439" s="2">
        <v>5.520404887967862E-4</v>
      </c>
      <c r="E439" s="3">
        <f t="shared" si="23"/>
        <v>2.3005467528719559E-2</v>
      </c>
      <c r="F439">
        <f t="shared" si="21"/>
        <v>4.5625028276038287E-5</v>
      </c>
      <c r="G439" s="2">
        <f t="shared" si="22"/>
        <v>5.5313748512463045E-4</v>
      </c>
    </row>
    <row r="440" spans="1:7" x14ac:dyDescent="0.25">
      <c r="A440" s="6">
        <v>44177</v>
      </c>
      <c r="B440" s="3">
        <v>2.292838363403946E-2</v>
      </c>
      <c r="C440" s="3">
        <v>2.971287771640186E-2</v>
      </c>
      <c r="D440" s="2">
        <v>5.4501460732237134E-4</v>
      </c>
      <c r="E440" s="3">
        <f t="shared" si="23"/>
        <v>2.2971287771640186E-2</v>
      </c>
      <c r="F440">
        <f t="shared" si="21"/>
        <v>4.2904137600725811E-5</v>
      </c>
      <c r="G440" s="2">
        <f t="shared" si="22"/>
        <v>5.4603445163761775E-4</v>
      </c>
    </row>
    <row r="441" spans="1:7" x14ac:dyDescent="0.25">
      <c r="A441" s="6">
        <v>44178</v>
      </c>
      <c r="B441" s="3">
        <v>2.288925598968413E-2</v>
      </c>
      <c r="C441" s="3">
        <v>2.7135701905985809E-2</v>
      </c>
      <c r="D441" s="2">
        <v>4.9689282190869505E-4</v>
      </c>
      <c r="E441" s="3">
        <f t="shared" si="23"/>
        <v>2.2713570190598581E-2</v>
      </c>
      <c r="F441">
        <f t="shared" si="21"/>
        <v>1.7568579908554954E-4</v>
      </c>
      <c r="G441" s="2">
        <f t="shared" si="22"/>
        <v>4.9307893593021472E-4</v>
      </c>
    </row>
    <row r="442" spans="1:7" x14ac:dyDescent="0.25">
      <c r="A442" s="6">
        <v>44179</v>
      </c>
      <c r="B442" s="3">
        <v>2.2909597776863602E-2</v>
      </c>
      <c r="C442" s="3">
        <v>2.6229224472484651E-2</v>
      </c>
      <c r="D442" s="2">
        <v>4.8072078613095262E-4</v>
      </c>
      <c r="E442" s="3">
        <f t="shared" si="23"/>
        <v>2.2622922447248464E-2</v>
      </c>
      <c r="F442">
        <f t="shared" si="21"/>
        <v>2.8667532961513739E-4</v>
      </c>
      <c r="G442" s="2">
        <f t="shared" si="22"/>
        <v>4.7470536887399343E-4</v>
      </c>
    </row>
    <row r="443" spans="1:7" x14ac:dyDescent="0.25">
      <c r="A443" s="6">
        <v>44180</v>
      </c>
      <c r="B443" s="3">
        <v>2.280692908461851E-2</v>
      </c>
      <c r="C443" s="3">
        <v>2.523680262289333E-2</v>
      </c>
      <c r="D443" s="2">
        <v>4.6045917419427411E-4</v>
      </c>
      <c r="E443" s="3">
        <f t="shared" si="23"/>
        <v>2.2523680262289333E-2</v>
      </c>
      <c r="F443">
        <f t="shared" si="21"/>
        <v>2.8324882232917681E-4</v>
      </c>
      <c r="G443" s="2">
        <f t="shared" si="22"/>
        <v>4.5474053849644337E-4</v>
      </c>
    </row>
    <row r="444" spans="1:7" x14ac:dyDescent="0.25">
      <c r="A444" s="6">
        <v>44181</v>
      </c>
      <c r="B444" s="3">
        <v>2.2767616846864971E-2</v>
      </c>
      <c r="C444" s="3">
        <v>2.4857021075430322E-2</v>
      </c>
      <c r="D444" s="2">
        <v>4.527481054398759E-4</v>
      </c>
      <c r="E444" s="3">
        <f t="shared" si="23"/>
        <v>2.2485702107543033E-2</v>
      </c>
      <c r="F444">
        <f t="shared" si="21"/>
        <v>2.8191473932193817E-4</v>
      </c>
      <c r="G444" s="2">
        <f t="shared" si="22"/>
        <v>4.4714205694643616E-4</v>
      </c>
    </row>
    <row r="445" spans="1:7" x14ac:dyDescent="0.25">
      <c r="A445" s="6">
        <v>44182</v>
      </c>
      <c r="B445" s="3">
        <v>2.2727992499995481E-2</v>
      </c>
      <c r="C445" s="3">
        <v>2.4474078820008641E-2</v>
      </c>
      <c r="D445" s="2">
        <v>4.4499734389236368E-4</v>
      </c>
      <c r="E445" s="3">
        <f t="shared" si="23"/>
        <v>2.2447407882000864E-2</v>
      </c>
      <c r="F445">
        <f t="shared" si="21"/>
        <v>2.8058461799461767E-4</v>
      </c>
      <c r="G445" s="2">
        <f t="shared" si="22"/>
        <v>4.3950370384717791E-4</v>
      </c>
    </row>
    <row r="446" spans="1:7" x14ac:dyDescent="0.25">
      <c r="A446" s="6">
        <v>44183</v>
      </c>
      <c r="B446" s="3">
        <v>2.2578229145385341E-2</v>
      </c>
      <c r="C446" s="3">
        <v>2.303415049872343E-2</v>
      </c>
      <c r="D446" s="2">
        <v>4.1605626250357578E-4</v>
      </c>
      <c r="E446" s="3">
        <f t="shared" si="23"/>
        <v>2.2303415049872342E-2</v>
      </c>
      <c r="F446">
        <f t="shared" si="21"/>
        <v>2.7481409551299851E-4</v>
      </c>
      <c r="G446" s="2">
        <f t="shared" si="22"/>
        <v>4.1099217511540221E-4</v>
      </c>
    </row>
    <row r="447" spans="1:7" x14ac:dyDescent="0.25">
      <c r="A447" s="6">
        <v>44184</v>
      </c>
      <c r="B447" s="3">
        <v>2.2339942018219389E-2</v>
      </c>
      <c r="C447" s="3">
        <v>2.0724097426222311E-2</v>
      </c>
      <c r="D447" s="2">
        <v>3.703801079053889E-4</v>
      </c>
      <c r="E447" s="3">
        <f t="shared" si="23"/>
        <v>2.2072409742622232E-2</v>
      </c>
      <c r="F447">
        <f t="shared" si="21"/>
        <v>2.6753227559715709E-4</v>
      </c>
      <c r="G447" s="2">
        <f t="shared" si="22"/>
        <v>3.6594461595008135E-4</v>
      </c>
    </row>
    <row r="448" spans="1:7" x14ac:dyDescent="0.25">
      <c r="A448" s="6">
        <v>44185</v>
      </c>
      <c r="B448" s="3">
        <v>2.2312979315866219E-2</v>
      </c>
      <c r="C448" s="3">
        <v>2.0462517298442218E-2</v>
      </c>
      <c r="D448" s="2">
        <v>3.6526378018455672E-4</v>
      </c>
      <c r="E448" s="3">
        <f t="shared" si="23"/>
        <v>2.2046251729844223E-2</v>
      </c>
      <c r="F448">
        <f t="shared" si="21"/>
        <v>2.6672758602199614E-4</v>
      </c>
      <c r="G448" s="2">
        <f t="shared" si="22"/>
        <v>3.6089744591019928E-4</v>
      </c>
    </row>
    <row r="449" spans="1:7" x14ac:dyDescent="0.25">
      <c r="A449" s="6">
        <v>44186</v>
      </c>
      <c r="B449" s="3">
        <v>2.2306616464919559E-2</v>
      </c>
      <c r="C449" s="3">
        <v>2.0400989414088459E-2</v>
      </c>
      <c r="D449" s="2">
        <v>3.640616370919642E-4</v>
      </c>
      <c r="E449" s="3">
        <f t="shared" si="23"/>
        <v>2.2040098941408848E-2</v>
      </c>
      <c r="F449">
        <f t="shared" si="21"/>
        <v>2.6651752351071131E-4</v>
      </c>
      <c r="G449" s="2">
        <f t="shared" si="22"/>
        <v>3.5971186015131538E-4</v>
      </c>
    </row>
    <row r="450" spans="1:7" x14ac:dyDescent="0.25">
      <c r="A450" s="6">
        <v>44187</v>
      </c>
      <c r="B450" s="3">
        <v>2.2398996012639741E-2</v>
      </c>
      <c r="C450" s="3">
        <v>2.1298011131045558E-2</v>
      </c>
      <c r="D450" s="2">
        <v>3.8164325312115699E-4</v>
      </c>
      <c r="E450" s="3">
        <f t="shared" si="23"/>
        <v>2.2129801113104558E-2</v>
      </c>
      <c r="F450">
        <f t="shared" ref="F450:F513" si="24">ABS(E450-B450)</f>
        <v>2.6919489953518283E-4</v>
      </c>
      <c r="G450" s="2">
        <f t="shared" si="22"/>
        <v>3.7705660034778024E-4</v>
      </c>
    </row>
    <row r="451" spans="1:7" x14ac:dyDescent="0.25">
      <c r="A451" s="6">
        <v>44188</v>
      </c>
      <c r="B451" s="3">
        <v>2.307884735405203E-2</v>
      </c>
      <c r="C451" s="3">
        <v>2.788207902283707E-2</v>
      </c>
      <c r="D451" s="2">
        <v>5.1478899654533851E-4</v>
      </c>
      <c r="E451" s="3">
        <f t="shared" si="23"/>
        <v>2.2788207902283707E-2</v>
      </c>
      <c r="F451">
        <f t="shared" si="24"/>
        <v>2.9063945176832293E-4</v>
      </c>
      <c r="G451" s="2">
        <f t="shared" ref="G451:G514" si="25">E451*C451*(1-$I$4)</f>
        <v>5.0830609081625158E-4</v>
      </c>
    </row>
    <row r="452" spans="1:7" x14ac:dyDescent="0.25">
      <c r="A452" s="6">
        <v>44189</v>
      </c>
      <c r="B452" s="3">
        <v>2.2853180837116151E-2</v>
      </c>
      <c r="C452" s="3">
        <v>2.568491467894795E-2</v>
      </c>
      <c r="D452" s="2">
        <v>4.6958559995511739E-4</v>
      </c>
      <c r="E452" s="3">
        <f t="shared" si="23"/>
        <v>2.2568491467894795E-2</v>
      </c>
      <c r="F452">
        <f t="shared" si="24"/>
        <v>2.8468936922135604E-4</v>
      </c>
      <c r="G452" s="2">
        <f t="shared" si="25"/>
        <v>4.6373582222835409E-4</v>
      </c>
    </row>
    <row r="453" spans="1:7" x14ac:dyDescent="0.25">
      <c r="A453" s="6">
        <v>44190</v>
      </c>
      <c r="B453" s="3">
        <v>2.292422999706242E-2</v>
      </c>
      <c r="C453" s="3">
        <v>2.6370820851385542E-2</v>
      </c>
      <c r="D453" s="2">
        <v>4.8362460992679331E-4</v>
      </c>
      <c r="E453" s="3">
        <f t="shared" si="23"/>
        <v>2.2637082085138555E-2</v>
      </c>
      <c r="F453">
        <f t="shared" si="24"/>
        <v>2.871479119238643E-4</v>
      </c>
      <c r="G453" s="2">
        <f t="shared" si="25"/>
        <v>4.7756674901223837E-4</v>
      </c>
    </row>
    <row r="454" spans="1:7" x14ac:dyDescent="0.25">
      <c r="A454" s="6">
        <v>44191</v>
      </c>
      <c r="B454" s="3">
        <v>2.2943281220519921E-2</v>
      </c>
      <c r="C454" s="3">
        <v>2.655402411917384E-2</v>
      </c>
      <c r="D454" s="2">
        <v>4.873891543221394E-4</v>
      </c>
      <c r="E454" s="3">
        <f t="shared" si="23"/>
        <v>2.2655402411917384E-2</v>
      </c>
      <c r="F454">
        <f t="shared" si="24"/>
        <v>2.8787880860253745E-4</v>
      </c>
      <c r="G454" s="2">
        <f t="shared" si="25"/>
        <v>4.8127368166051471E-4</v>
      </c>
    </row>
    <row r="455" spans="1:7" x14ac:dyDescent="0.25">
      <c r="A455" s="6">
        <v>44192</v>
      </c>
      <c r="B455" s="3">
        <v>2.3025108230482649E-2</v>
      </c>
      <c r="C455" s="3">
        <v>2.734533867626647E-2</v>
      </c>
      <c r="D455" s="2">
        <v>5.0370350609619098E-4</v>
      </c>
      <c r="E455" s="3">
        <f t="shared" si="23"/>
        <v>2.2734533867626649E-2</v>
      </c>
      <c r="F455">
        <f t="shared" si="24"/>
        <v>2.905743628560005E-4</v>
      </c>
      <c r="G455" s="2">
        <f t="shared" si="25"/>
        <v>4.9734682260584072E-4</v>
      </c>
    </row>
    <row r="456" spans="1:7" x14ac:dyDescent="0.25">
      <c r="A456" s="6">
        <v>44193</v>
      </c>
      <c r="B456" s="3">
        <v>2.2836996525566651E-2</v>
      </c>
      <c r="C456" s="3">
        <v>2.5544296226622E-2</v>
      </c>
      <c r="D456" s="2">
        <v>4.6668400334032962E-4</v>
      </c>
      <c r="E456" s="3">
        <f t="shared" si="23"/>
        <v>2.25544296226622E-2</v>
      </c>
      <c r="F456">
        <f t="shared" si="24"/>
        <v>2.8256690290445058E-4</v>
      </c>
      <c r="G456" s="2">
        <f t="shared" si="25"/>
        <v>4.6090962520302522E-4</v>
      </c>
    </row>
    <row r="457" spans="1:7" x14ac:dyDescent="0.25">
      <c r="A457" s="6">
        <v>44194</v>
      </c>
      <c r="B457" s="3">
        <v>2.2280544883811849E-2</v>
      </c>
      <c r="C457" s="3">
        <v>2.0203086027625189E-2</v>
      </c>
      <c r="D457" s="2">
        <v>3.6010861202401219E-4</v>
      </c>
      <c r="E457" s="3">
        <f t="shared" si="23"/>
        <v>2.2020308602762519E-2</v>
      </c>
      <c r="F457">
        <f t="shared" si="24"/>
        <v>2.6023628104933014E-4</v>
      </c>
      <c r="G457" s="2">
        <f t="shared" si="25"/>
        <v>3.5590255124517294E-4</v>
      </c>
    </row>
    <row r="458" spans="1:7" x14ac:dyDescent="0.25">
      <c r="A458" s="6">
        <v>44195</v>
      </c>
      <c r="B458" s="3">
        <v>2.3888195096380429E-2</v>
      </c>
      <c r="C458" s="3">
        <v>3.5673782315824937E-2</v>
      </c>
      <c r="D458" s="2">
        <v>6.8174581742898592E-4</v>
      </c>
      <c r="E458" s="3">
        <f t="shared" si="23"/>
        <v>2.3567378231582496E-2</v>
      </c>
      <c r="F458">
        <f t="shared" si="24"/>
        <v>3.2081686479793273E-4</v>
      </c>
      <c r="G458" s="2">
        <f t="shared" si="25"/>
        <v>6.7259001663054821E-4</v>
      </c>
    </row>
    <row r="459" spans="1:7" x14ac:dyDescent="0.25">
      <c r="A459" s="6">
        <v>44196</v>
      </c>
      <c r="B459" s="3">
        <v>2.373717900230075E-2</v>
      </c>
      <c r="C459" s="3">
        <v>3.4219171917040818E-2</v>
      </c>
      <c r="D459" s="2">
        <v>6.4981328728424095E-4</v>
      </c>
      <c r="E459" s="3">
        <f t="shared" si="23"/>
        <v>2.3421917191704084E-2</v>
      </c>
      <c r="F459">
        <f t="shared" si="24"/>
        <v>3.1526181059666689E-4</v>
      </c>
      <c r="G459" s="2">
        <f t="shared" si="25"/>
        <v>6.4118288880769282E-4</v>
      </c>
    </row>
    <row r="460" spans="1:7" x14ac:dyDescent="0.25">
      <c r="A460" s="6">
        <v>44197</v>
      </c>
      <c r="B460" s="3">
        <v>2.3759178418539591E-2</v>
      </c>
      <c r="C460" s="3">
        <v>3.4437520450918163E-2</v>
      </c>
      <c r="D460" s="2">
        <v>6.5456575414837631E-4</v>
      </c>
      <c r="E460" s="3">
        <f t="shared" si="23"/>
        <v>2.3443752045091817E-2</v>
      </c>
      <c r="F460">
        <f t="shared" si="24"/>
        <v>3.154263734477733E-4</v>
      </c>
      <c r="G460" s="2">
        <f t="shared" si="25"/>
        <v>6.4587575239928325E-4</v>
      </c>
    </row>
    <row r="461" spans="1:7" x14ac:dyDescent="0.25">
      <c r="A461" s="6">
        <v>44198</v>
      </c>
      <c r="B461" s="3">
        <v>2.3708483611671549E-2</v>
      </c>
      <c r="C461" s="3">
        <v>3.394365161546746E-2</v>
      </c>
      <c r="D461" s="2">
        <v>6.4380200643647913E-4</v>
      </c>
      <c r="E461" s="3">
        <f t="shared" si="23"/>
        <v>2.3394365161546748E-2</v>
      </c>
      <c r="F461">
        <f t="shared" si="24"/>
        <v>3.1411845012480066E-4</v>
      </c>
      <c r="G461" s="2">
        <f t="shared" si="25"/>
        <v>6.3527214464685763E-4</v>
      </c>
    </row>
    <row r="462" spans="1:7" x14ac:dyDescent="0.25">
      <c r="A462" s="6">
        <v>44199</v>
      </c>
      <c r="B462" s="3">
        <v>2.3664676349333839E-2</v>
      </c>
      <c r="C462" s="3">
        <v>3.3518659807402353E-2</v>
      </c>
      <c r="D462" s="2">
        <v>6.345665888044809E-4</v>
      </c>
      <c r="E462" s="3">
        <f t="shared" si="23"/>
        <v>2.3351865980740235E-2</v>
      </c>
      <c r="F462">
        <f t="shared" si="24"/>
        <v>3.1281036859360373E-4</v>
      </c>
      <c r="G462" s="2">
        <f t="shared" si="25"/>
        <v>6.2617860134118726E-4</v>
      </c>
    </row>
    <row r="463" spans="1:7" x14ac:dyDescent="0.25">
      <c r="A463" s="6">
        <v>44200</v>
      </c>
      <c r="B463" s="3">
        <v>2.3589033929708889E-2</v>
      </c>
      <c r="C463" s="3">
        <v>3.2796887809800668E-2</v>
      </c>
      <c r="D463" s="2">
        <v>6.1891751946739496E-4</v>
      </c>
      <c r="E463" s="3">
        <f t="shared" si="23"/>
        <v>2.3279688780980069E-2</v>
      </c>
      <c r="F463">
        <f t="shared" si="24"/>
        <v>3.0934514872881999E-4</v>
      </c>
      <c r="G463" s="2">
        <f t="shared" si="25"/>
        <v>6.108010729575029E-4</v>
      </c>
    </row>
    <row r="464" spans="1:7" x14ac:dyDescent="0.25">
      <c r="A464" s="6">
        <v>44201</v>
      </c>
      <c r="B464" s="3">
        <v>2.3721824807563099E-2</v>
      </c>
      <c r="C464" s="3">
        <v>3.4081086058120727E-2</v>
      </c>
      <c r="D464" s="2">
        <v>6.4677244217777713E-4</v>
      </c>
      <c r="E464" s="3">
        <f t="shared" si="23"/>
        <v>2.3408108605812075E-2</v>
      </c>
      <c r="F464">
        <f t="shared" si="24"/>
        <v>3.1371620175102422E-4</v>
      </c>
      <c r="G464" s="2">
        <f t="shared" si="25"/>
        <v>6.382190110820142E-4</v>
      </c>
    </row>
    <row r="465" spans="1:7" x14ac:dyDescent="0.25">
      <c r="A465" s="6">
        <v>44202</v>
      </c>
      <c r="B465" s="3">
        <v>2.3816776790846959E-2</v>
      </c>
      <c r="C465" s="3">
        <v>3.4986966735020872E-2</v>
      </c>
      <c r="D465" s="2">
        <v>6.6662142185342399E-4</v>
      </c>
      <c r="E465" s="3">
        <f t="shared" si="23"/>
        <v>2.3498696673502087E-2</v>
      </c>
      <c r="F465">
        <f t="shared" si="24"/>
        <v>3.1808011734487177E-4</v>
      </c>
      <c r="G465" s="2">
        <f t="shared" si="25"/>
        <v>6.5771849506573055E-4</v>
      </c>
    </row>
    <row r="466" spans="1:7" x14ac:dyDescent="0.25">
      <c r="A466" s="6">
        <v>44203</v>
      </c>
      <c r="B466" s="3">
        <v>2.3745166690870179E-2</v>
      </c>
      <c r="C466" s="3">
        <v>3.4350893055650727E-2</v>
      </c>
      <c r="D466" s="2">
        <v>6.5253414526934535E-4</v>
      </c>
      <c r="E466" s="3">
        <f t="shared" si="23"/>
        <v>2.3435089305565072E-2</v>
      </c>
      <c r="F466">
        <f t="shared" si="24"/>
        <v>3.1007738530510615E-4</v>
      </c>
      <c r="G466" s="2">
        <f t="shared" si="25"/>
        <v>6.4401299718807193E-4</v>
      </c>
    </row>
    <row r="467" spans="1:7" x14ac:dyDescent="0.25">
      <c r="A467" s="6">
        <v>44204</v>
      </c>
      <c r="B467" s="3">
        <v>2.414236765899945E-2</v>
      </c>
      <c r="C467" s="3">
        <v>3.8506920673353422E-2</v>
      </c>
      <c r="D467" s="2">
        <v>7.4371858904962015E-4</v>
      </c>
      <c r="E467" s="3">
        <f t="shared" si="23"/>
        <v>2.3850692067335342E-2</v>
      </c>
      <c r="F467">
        <f t="shared" si="24"/>
        <v>2.9167559166410825E-4</v>
      </c>
      <c r="G467" s="2">
        <f t="shared" si="25"/>
        <v>7.3473336595316946E-4</v>
      </c>
    </row>
    <row r="468" spans="1:7" x14ac:dyDescent="0.25">
      <c r="A468" s="6">
        <v>44205</v>
      </c>
      <c r="B468" s="3">
        <v>2.483150860761316E-2</v>
      </c>
      <c r="C468" s="3">
        <v>4.4765691466543238E-2</v>
      </c>
      <c r="D468" s="2">
        <v>8.8927972238177883E-4</v>
      </c>
      <c r="E468" s="3">
        <f t="shared" si="23"/>
        <v>2.4476569146654324E-2</v>
      </c>
      <c r="F468">
        <f t="shared" si="24"/>
        <v>3.5493946095883563E-4</v>
      </c>
      <c r="G468" s="2">
        <f t="shared" si="25"/>
        <v>8.7656843406291114E-4</v>
      </c>
    </row>
    <row r="469" spans="1:7" x14ac:dyDescent="0.25">
      <c r="A469" s="6">
        <v>44206</v>
      </c>
      <c r="B469" s="3">
        <v>2.5253185290671571E-2</v>
      </c>
      <c r="C469" s="3">
        <v>4.8830514298004987E-2</v>
      </c>
      <c r="D469" s="2">
        <v>9.8650082032504592E-4</v>
      </c>
      <c r="E469" s="3">
        <f t="shared" si="23"/>
        <v>2.4883051429800501E-2</v>
      </c>
      <c r="F469">
        <f t="shared" si="24"/>
        <v>3.7013386087107053E-4</v>
      </c>
      <c r="G469" s="2">
        <f t="shared" si="25"/>
        <v>9.7204175889669352E-4</v>
      </c>
    </row>
    <row r="470" spans="1:7" x14ac:dyDescent="0.25">
      <c r="A470" s="6">
        <v>44207</v>
      </c>
      <c r="B470" s="3">
        <v>2.382513793041997E-2</v>
      </c>
      <c r="C470" s="3">
        <v>3.5294620646411978E-2</v>
      </c>
      <c r="D470" s="2">
        <v>6.7271936408209098E-4</v>
      </c>
      <c r="E470" s="3">
        <f t="shared" si="23"/>
        <v>2.35294620646412E-2</v>
      </c>
      <c r="F470">
        <f t="shared" si="24"/>
        <v>2.9567586577877031E-4</v>
      </c>
      <c r="G470" s="2">
        <f t="shared" si="25"/>
        <v>6.6437075006852222E-4</v>
      </c>
    </row>
    <row r="471" spans="1:7" x14ac:dyDescent="0.25">
      <c r="A471" s="6">
        <v>44208</v>
      </c>
      <c r="B471" s="3">
        <v>2.617190526766423E-2</v>
      </c>
      <c r="C471" s="3">
        <v>5.7656010731459373E-2</v>
      </c>
      <c r="D471" s="2">
        <v>1.207174120780149E-3</v>
      </c>
      <c r="E471" s="3">
        <f t="shared" si="23"/>
        <v>2.576560107314594E-2</v>
      </c>
      <c r="F471">
        <f t="shared" si="24"/>
        <v>4.0630419451829006E-4</v>
      </c>
      <c r="G471" s="2">
        <f t="shared" si="25"/>
        <v>1.1884334175806428E-3</v>
      </c>
    </row>
    <row r="472" spans="1:7" x14ac:dyDescent="0.25">
      <c r="A472" s="6">
        <v>44209</v>
      </c>
      <c r="B472" s="3">
        <v>2.622776058009035E-2</v>
      </c>
      <c r="C472" s="3">
        <v>5.8192974491189181E-2</v>
      </c>
      <c r="D472" s="2">
        <v>1.221017121918572E-3</v>
      </c>
      <c r="E472" s="3">
        <f t="shared" si="23"/>
        <v>2.5819297449118921E-2</v>
      </c>
      <c r="F472">
        <f t="shared" si="24"/>
        <v>4.0846313097142942E-4</v>
      </c>
      <c r="G472" s="2">
        <f t="shared" si="25"/>
        <v>1.2020013742696026E-3</v>
      </c>
    </row>
    <row r="473" spans="1:7" x14ac:dyDescent="0.25">
      <c r="A473" s="6">
        <v>44210</v>
      </c>
      <c r="B473" s="3">
        <v>2.7953404733520499E-2</v>
      </c>
      <c r="C473" s="3">
        <v>7.5623488492467014E-2</v>
      </c>
      <c r="D473" s="2">
        <v>1.691147184952529E-3</v>
      </c>
      <c r="E473" s="3">
        <f t="shared" si="23"/>
        <v>2.7562348849246701E-2</v>
      </c>
      <c r="F473">
        <f t="shared" si="24"/>
        <v>3.9105588427379781E-4</v>
      </c>
      <c r="G473" s="2">
        <f t="shared" si="25"/>
        <v>1.6674887768210957E-3</v>
      </c>
    </row>
    <row r="474" spans="1:7" x14ac:dyDescent="0.25">
      <c r="A474" s="6">
        <v>44211</v>
      </c>
      <c r="B474" s="3">
        <v>3.0431915636285861E-2</v>
      </c>
      <c r="C474" s="3">
        <v>9.9197053584045472E-2</v>
      </c>
      <c r="D474" s="2">
        <v>2.41500509283024E-3</v>
      </c>
      <c r="E474" s="3">
        <f t="shared" ref="E474:E537" si="26">$I$3+C474*$I$281</f>
        <v>2.9919705358404547E-2</v>
      </c>
      <c r="F474">
        <f t="shared" si="24"/>
        <v>5.1221027788131424E-4</v>
      </c>
      <c r="G474" s="2">
        <f t="shared" si="25"/>
        <v>2.3743572925252069E-3</v>
      </c>
    </row>
    <row r="475" spans="1:7" x14ac:dyDescent="0.25">
      <c r="A475" s="6">
        <v>44212</v>
      </c>
      <c r="B475" s="3">
        <v>3.1060869573266609E-2</v>
      </c>
      <c r="C475" s="3">
        <v>0.1045152622778471</v>
      </c>
      <c r="D475" s="2">
        <v>2.5970679440223692E-3</v>
      </c>
      <c r="E475" s="3">
        <f t="shared" si="26"/>
        <v>3.0451526227784711E-2</v>
      </c>
      <c r="F475">
        <f t="shared" si="24"/>
        <v>6.0934334548189834E-4</v>
      </c>
      <c r="G475" s="2">
        <f t="shared" si="25"/>
        <v>2.5461194003661273E-3</v>
      </c>
    </row>
    <row r="476" spans="1:7" x14ac:dyDescent="0.25">
      <c r="A476" s="6">
        <v>44213</v>
      </c>
      <c r="B476" s="3">
        <v>3.1832290418465289E-2</v>
      </c>
      <c r="C476" s="3">
        <v>0.1117877278553399</v>
      </c>
      <c r="D476" s="2">
        <v>2.8467675346492338E-3</v>
      </c>
      <c r="E476" s="3">
        <f t="shared" si="26"/>
        <v>3.1178772785533992E-2</v>
      </c>
      <c r="F476">
        <f t="shared" si="24"/>
        <v>6.5351763293129694E-4</v>
      </c>
      <c r="G476" s="2">
        <f t="shared" si="25"/>
        <v>2.7883233336102016E-3</v>
      </c>
    </row>
    <row r="477" spans="1:7" x14ac:dyDescent="0.25">
      <c r="A477" s="6">
        <v>44214</v>
      </c>
      <c r="B477" s="3">
        <v>3.0716833223941729E-2</v>
      </c>
      <c r="C477" s="3">
        <v>0.1012329685345741</v>
      </c>
      <c r="D477" s="2">
        <v>2.4876449689928428E-3</v>
      </c>
      <c r="E477" s="3">
        <f t="shared" si="26"/>
        <v>3.012329685345741E-2</v>
      </c>
      <c r="F477">
        <f t="shared" si="24"/>
        <v>5.9353637048431898E-4</v>
      </c>
      <c r="G477" s="2">
        <f t="shared" si="25"/>
        <v>2.4395766100189513E-3</v>
      </c>
    </row>
    <row r="478" spans="1:7" x14ac:dyDescent="0.25">
      <c r="A478" s="6">
        <v>44215</v>
      </c>
      <c r="B478" s="3">
        <v>2.9993348214360491E-2</v>
      </c>
      <c r="C478" s="3">
        <v>9.5385212738083369E-2</v>
      </c>
      <c r="D478" s="2">
        <v>2.288737520123351E-3</v>
      </c>
      <c r="E478" s="3">
        <f t="shared" si="26"/>
        <v>2.9538521273808339E-2</v>
      </c>
      <c r="F478">
        <f t="shared" si="24"/>
        <v>4.5482694055215198E-4</v>
      </c>
      <c r="G478" s="2">
        <f t="shared" si="25"/>
        <v>2.2540305085364878E-3</v>
      </c>
    </row>
    <row r="479" spans="1:7" x14ac:dyDescent="0.25">
      <c r="A479" s="6">
        <v>44216</v>
      </c>
      <c r="B479" s="3">
        <v>2.7329176939726411E-2</v>
      </c>
      <c r="C479" s="3">
        <v>6.8918446771004366E-2</v>
      </c>
      <c r="D479" s="2">
        <v>1.5067875409727159E-3</v>
      </c>
      <c r="E479" s="3">
        <f t="shared" si="26"/>
        <v>2.6891844677100436E-2</v>
      </c>
      <c r="F479">
        <f t="shared" si="24"/>
        <v>4.3733226262597513E-4</v>
      </c>
      <c r="G479" s="2">
        <f t="shared" si="25"/>
        <v>1.482675332762291E-3</v>
      </c>
    </row>
    <row r="480" spans="1:7" x14ac:dyDescent="0.25">
      <c r="A480" s="6">
        <v>44217</v>
      </c>
      <c r="B480" s="3">
        <v>2.6770963127048492E-2</v>
      </c>
      <c r="C480" s="3">
        <v>6.3532536295113476E-2</v>
      </c>
      <c r="D480" s="2">
        <v>1.360661749219482E-3</v>
      </c>
      <c r="E480" s="3">
        <f t="shared" si="26"/>
        <v>2.6353253629511349E-2</v>
      </c>
      <c r="F480">
        <f t="shared" si="24"/>
        <v>4.1770949753714218E-4</v>
      </c>
      <c r="G480" s="2">
        <f t="shared" si="25"/>
        <v>1.3394312341690087E-3</v>
      </c>
    </row>
    <row r="481" spans="1:7" x14ac:dyDescent="0.25">
      <c r="A481" s="6">
        <v>44218</v>
      </c>
      <c r="B481" s="3">
        <v>2.6120193125296801E-2</v>
      </c>
      <c r="C481" s="3">
        <v>5.717570586174861E-2</v>
      </c>
      <c r="D481" s="2">
        <v>1.194752383347231E-3</v>
      </c>
      <c r="E481" s="3">
        <f t="shared" si="26"/>
        <v>2.5717570586174861E-2</v>
      </c>
      <c r="F481">
        <f t="shared" si="24"/>
        <v>4.0262253912193985E-4</v>
      </c>
      <c r="G481" s="2">
        <f t="shared" si="25"/>
        <v>1.1763362010511133E-3</v>
      </c>
    </row>
    <row r="482" spans="1:7" x14ac:dyDescent="0.25">
      <c r="A482" s="6">
        <v>44219</v>
      </c>
      <c r="B482" s="3">
        <v>2.6425312414050699E-2</v>
      </c>
      <c r="C482" s="3">
        <v>6.0095052409561672E-2</v>
      </c>
      <c r="D482" s="2">
        <v>1.270424427569134E-3</v>
      </c>
      <c r="E482" s="3">
        <f t="shared" si="26"/>
        <v>2.6009505240956167E-2</v>
      </c>
      <c r="F482">
        <f t="shared" si="24"/>
        <v>4.1580717309453244E-4</v>
      </c>
      <c r="G482" s="2">
        <f t="shared" si="25"/>
        <v>1.250434064481624E-3</v>
      </c>
    </row>
    <row r="483" spans="1:7" x14ac:dyDescent="0.25">
      <c r="A483" s="6">
        <v>44220</v>
      </c>
      <c r="B483" s="3">
        <v>2.6427238405407911E-2</v>
      </c>
      <c r="C483" s="3">
        <v>6.0108397276809868E-2</v>
      </c>
      <c r="D483" s="2">
        <v>1.270799156000981E-3</v>
      </c>
      <c r="E483" s="3">
        <f t="shared" si="26"/>
        <v>2.6010839727680986E-2</v>
      </c>
      <c r="F483">
        <f t="shared" si="24"/>
        <v>4.1639867772692504E-4</v>
      </c>
      <c r="G483" s="2">
        <f t="shared" si="25"/>
        <v>1.2507759102839023E-3</v>
      </c>
    </row>
    <row r="484" spans="1:7" x14ac:dyDescent="0.25">
      <c r="A484" s="6">
        <v>44221</v>
      </c>
      <c r="B484" s="3">
        <v>2.6446296355137101E-2</v>
      </c>
      <c r="C484" s="3">
        <v>6.0292351884688379E-2</v>
      </c>
      <c r="D484" s="2">
        <v>1.2756075247125429E-3</v>
      </c>
      <c r="E484" s="3">
        <f t="shared" si="26"/>
        <v>2.6029235188468839E-2</v>
      </c>
      <c r="F484">
        <f t="shared" si="24"/>
        <v>4.1706116666826235E-4</v>
      </c>
      <c r="G484" s="2">
        <f t="shared" si="25"/>
        <v>1.2554910458179812E-3</v>
      </c>
    </row>
    <row r="485" spans="1:7" x14ac:dyDescent="0.25">
      <c r="A485" s="6">
        <v>44222</v>
      </c>
      <c r="B485" s="3">
        <v>2.684593683090835E-2</v>
      </c>
      <c r="C485" s="3">
        <v>6.4141383348262998E-2</v>
      </c>
      <c r="D485" s="2">
        <v>1.377548420491636E-3</v>
      </c>
      <c r="E485" s="3">
        <f t="shared" si="26"/>
        <v>2.6414138334826302E-2</v>
      </c>
      <c r="F485">
        <f t="shared" si="24"/>
        <v>4.3179849608204757E-4</v>
      </c>
      <c r="G485" s="2">
        <f t="shared" si="25"/>
        <v>1.3553914981985146E-3</v>
      </c>
    </row>
    <row r="486" spans="1:7" x14ac:dyDescent="0.25">
      <c r="A486" s="6">
        <v>44223</v>
      </c>
      <c r="B486" s="3">
        <v>2.6816186864656252E-2</v>
      </c>
      <c r="C486" s="3">
        <v>6.3849146783587954E-2</v>
      </c>
      <c r="D486" s="2">
        <v>1.3697525210380479E-3</v>
      </c>
      <c r="E486" s="3">
        <f t="shared" si="26"/>
        <v>2.6384914678358795E-2</v>
      </c>
      <c r="F486">
        <f t="shared" si="24"/>
        <v>4.3127218629745653E-4</v>
      </c>
      <c r="G486" s="2">
        <f t="shared" si="25"/>
        <v>1.34772343213678E-3</v>
      </c>
    </row>
    <row r="487" spans="1:7" x14ac:dyDescent="0.25">
      <c r="A487" s="6">
        <v>44224</v>
      </c>
      <c r="B487" s="3">
        <v>2.5799348856730301E-2</v>
      </c>
      <c r="C487" s="3">
        <v>5.4480604632709408E-2</v>
      </c>
      <c r="D487" s="2">
        <v>1.1244512998758939E-3</v>
      </c>
      <c r="E487" s="3">
        <f t="shared" si="26"/>
        <v>2.544806046327094E-2</v>
      </c>
      <c r="F487">
        <f t="shared" si="24"/>
        <v>3.5128839345936053E-4</v>
      </c>
      <c r="G487" s="2">
        <f t="shared" si="25"/>
        <v>1.1091405766149984E-3</v>
      </c>
    </row>
    <row r="488" spans="1:7" x14ac:dyDescent="0.25">
      <c r="A488" s="6">
        <v>44225</v>
      </c>
      <c r="B488" s="3">
        <v>2.6104045948159751E-2</v>
      </c>
      <c r="C488" s="3">
        <v>5.7123476498804761E-2</v>
      </c>
      <c r="D488" s="2">
        <v>1.1929230841947391E-3</v>
      </c>
      <c r="E488" s="3">
        <f t="shared" si="26"/>
        <v>2.5712347649880476E-2</v>
      </c>
      <c r="F488">
        <f t="shared" si="24"/>
        <v>3.9169829827927563E-4</v>
      </c>
      <c r="G488" s="2">
        <f t="shared" si="25"/>
        <v>1.1750229493656362E-3</v>
      </c>
    </row>
    <row r="489" spans="1:7" x14ac:dyDescent="0.25">
      <c r="A489" s="6">
        <v>44226</v>
      </c>
      <c r="B489" s="3">
        <v>2.5391049683960842E-2</v>
      </c>
      <c r="C489" s="3">
        <v>5.0183974147141062E-2</v>
      </c>
      <c r="D489" s="2">
        <v>1.019379024726932E-3</v>
      </c>
      <c r="E489" s="3">
        <f t="shared" si="26"/>
        <v>2.5018397414714108E-2</v>
      </c>
      <c r="F489">
        <f t="shared" si="24"/>
        <v>3.7265226924673364E-4</v>
      </c>
      <c r="G489" s="2">
        <f t="shared" si="25"/>
        <v>1.0044180872503309E-3</v>
      </c>
    </row>
    <row r="490" spans="1:7" x14ac:dyDescent="0.25">
      <c r="A490" s="6">
        <v>44227</v>
      </c>
      <c r="B490" s="3">
        <v>2.579023398990497E-2</v>
      </c>
      <c r="C490" s="3">
        <v>5.4000540801739903E-2</v>
      </c>
      <c r="D490" s="2">
        <v>1.114149266286626E-3</v>
      </c>
      <c r="E490" s="3">
        <f t="shared" si="26"/>
        <v>2.5400054080173991E-2</v>
      </c>
      <c r="F490">
        <f t="shared" si="24"/>
        <v>3.9017990973097896E-4</v>
      </c>
      <c r="G490" s="2">
        <f t="shared" si="25"/>
        <v>1.0972933253782684E-3</v>
      </c>
    </row>
    <row r="491" spans="1:7" x14ac:dyDescent="0.25">
      <c r="A491" s="6">
        <v>44228</v>
      </c>
      <c r="B491" s="3">
        <v>2.566384930828074E-2</v>
      </c>
      <c r="C491" s="3">
        <v>5.2775602358133819E-2</v>
      </c>
      <c r="D491" s="2">
        <v>1.083540084858314E-3</v>
      </c>
      <c r="E491" s="3">
        <f t="shared" si="26"/>
        <v>2.5277560235813384E-2</v>
      </c>
      <c r="F491">
        <f t="shared" si="24"/>
        <v>3.862890724673565E-4</v>
      </c>
      <c r="G491" s="2">
        <f t="shared" si="25"/>
        <v>1.06723077407125E-3</v>
      </c>
    </row>
    <row r="492" spans="1:7" x14ac:dyDescent="0.25">
      <c r="A492" s="6">
        <v>44229</v>
      </c>
      <c r="B492" s="3">
        <v>2.5265732208894168E-2</v>
      </c>
      <c r="C492" s="3">
        <v>4.8948365040646279E-2</v>
      </c>
      <c r="D492" s="2">
        <v>9.8937302654413277E-4</v>
      </c>
      <c r="E492" s="3">
        <f t="shared" si="26"/>
        <v>2.4894836504064627E-2</v>
      </c>
      <c r="F492">
        <f t="shared" si="24"/>
        <v>3.7089570482954151E-4</v>
      </c>
      <c r="G492" s="2">
        <f t="shared" si="25"/>
        <v>9.7484923586252945E-4</v>
      </c>
    </row>
    <row r="493" spans="1:7" x14ac:dyDescent="0.25">
      <c r="A493" s="6">
        <v>44230</v>
      </c>
      <c r="B493" s="3">
        <v>2.506262768106423E-2</v>
      </c>
      <c r="C493" s="3">
        <v>4.6990152982233239E-2</v>
      </c>
      <c r="D493" s="2">
        <v>9.421573670959694E-4</v>
      </c>
      <c r="E493" s="3">
        <f t="shared" si="26"/>
        <v>2.4699015298223326E-2</v>
      </c>
      <c r="F493">
        <f t="shared" si="24"/>
        <v>3.6361238284090408E-4</v>
      </c>
      <c r="G493" s="2">
        <f t="shared" si="25"/>
        <v>9.2848840589922666E-4</v>
      </c>
    </row>
    <row r="494" spans="1:7" x14ac:dyDescent="0.25">
      <c r="A494" s="6">
        <v>44231</v>
      </c>
      <c r="B494" s="3">
        <v>2.5013446631253541E-2</v>
      </c>
      <c r="C494" s="3">
        <v>4.6516398584425439E-2</v>
      </c>
      <c r="D494" s="2">
        <v>9.3082836277571471E-4</v>
      </c>
      <c r="E494" s="3">
        <f t="shared" si="26"/>
        <v>2.4651639858442546E-2</v>
      </c>
      <c r="F494">
        <f t="shared" si="24"/>
        <v>3.6180677281099499E-4</v>
      </c>
      <c r="G494" s="2">
        <f t="shared" si="25"/>
        <v>9.1736440433201811E-4</v>
      </c>
    </row>
    <row r="495" spans="1:7" x14ac:dyDescent="0.25">
      <c r="A495" s="6">
        <v>44232</v>
      </c>
      <c r="B495" s="3">
        <v>2.5542435669842739E-2</v>
      </c>
      <c r="C495" s="3">
        <v>5.1621915632587528E-2</v>
      </c>
      <c r="D495" s="2">
        <v>1.054839567359533E-3</v>
      </c>
      <c r="E495" s="3">
        <f t="shared" si="26"/>
        <v>2.5162191563258753E-2</v>
      </c>
      <c r="F495">
        <f t="shared" si="24"/>
        <v>3.802441065839865E-4</v>
      </c>
      <c r="G495" s="2">
        <f t="shared" si="25"/>
        <v>1.0391364240076393E-3</v>
      </c>
    </row>
    <row r="496" spans="1:7" x14ac:dyDescent="0.25">
      <c r="A496" s="6">
        <v>44233</v>
      </c>
      <c r="B496" s="3">
        <v>2.5771050851131329E-2</v>
      </c>
      <c r="C496" s="3">
        <v>5.3804422544481742E-2</v>
      </c>
      <c r="D496" s="2">
        <v>1.109277207527677E-3</v>
      </c>
      <c r="E496" s="3">
        <f t="shared" si="26"/>
        <v>2.5380442254448174E-2</v>
      </c>
      <c r="F496">
        <f t="shared" si="24"/>
        <v>3.906085966831549E-4</v>
      </c>
      <c r="G496" s="2">
        <f t="shared" si="25"/>
        <v>1.0924640315393187E-3</v>
      </c>
    </row>
    <row r="497" spans="1:7" x14ac:dyDescent="0.25">
      <c r="A497" s="6">
        <v>44234</v>
      </c>
      <c r="B497" s="3">
        <v>2.6237686949087041E-2</v>
      </c>
      <c r="C497" s="3">
        <v>5.8306876037175631E-2</v>
      </c>
      <c r="D497" s="2">
        <v>1.223870048354111E-3</v>
      </c>
      <c r="E497" s="3">
        <f t="shared" si="26"/>
        <v>2.5830687603717564E-2</v>
      </c>
      <c r="F497">
        <f t="shared" si="24"/>
        <v>4.0699934536947771E-4</v>
      </c>
      <c r="G497" s="2">
        <f t="shared" si="25"/>
        <v>1.2048853600519754E-3</v>
      </c>
    </row>
    <row r="498" spans="1:7" x14ac:dyDescent="0.25">
      <c r="A498" s="6">
        <v>44235</v>
      </c>
      <c r="B498" s="3">
        <v>2.648564869119575E-2</v>
      </c>
      <c r="C498" s="3">
        <v>6.067085394979066E-2</v>
      </c>
      <c r="D498" s="2">
        <v>1.2855255388072009E-3</v>
      </c>
      <c r="E498" s="3">
        <f t="shared" si="26"/>
        <v>2.6067085394979067E-2</v>
      </c>
      <c r="F498">
        <f t="shared" si="24"/>
        <v>4.1856329621668339E-4</v>
      </c>
      <c r="G498" s="2">
        <f t="shared" si="25"/>
        <v>1.265209864716397E-3</v>
      </c>
    </row>
    <row r="499" spans="1:7" x14ac:dyDescent="0.25">
      <c r="A499" s="6">
        <v>44236</v>
      </c>
      <c r="B499" s="3">
        <v>2.728663031653418E-2</v>
      </c>
      <c r="C499" s="3">
        <v>6.8542494301667437E-2</v>
      </c>
      <c r="D499" s="2">
        <v>1.4962349623862E-3</v>
      </c>
      <c r="E499" s="3">
        <f t="shared" si="26"/>
        <v>2.6854249430166746E-2</v>
      </c>
      <c r="F499">
        <f t="shared" si="24"/>
        <v>4.3238088636743388E-4</v>
      </c>
      <c r="G499" s="2">
        <f t="shared" si="25"/>
        <v>1.4725257908342084E-3</v>
      </c>
    </row>
    <row r="500" spans="1:7" x14ac:dyDescent="0.25">
      <c r="A500" s="6">
        <v>44237</v>
      </c>
      <c r="B500" s="3">
        <v>2.8393463649407459E-2</v>
      </c>
      <c r="C500" s="3">
        <v>7.8970581899826114E-2</v>
      </c>
      <c r="D500" s="2">
        <v>1.793798677236214E-3</v>
      </c>
      <c r="E500" s="3">
        <f t="shared" si="26"/>
        <v>2.7897058189982612E-2</v>
      </c>
      <c r="F500">
        <f t="shared" si="24"/>
        <v>4.9640545942484723E-4</v>
      </c>
      <c r="G500" s="2">
        <f t="shared" si="25"/>
        <v>1.7624375348449896E-3</v>
      </c>
    </row>
    <row r="501" spans="1:7" x14ac:dyDescent="0.25">
      <c r="A501" s="6">
        <v>44238</v>
      </c>
      <c r="B501" s="3">
        <v>2.8893277097485279E-2</v>
      </c>
      <c r="C501" s="3">
        <v>8.3762738843761148E-2</v>
      </c>
      <c r="D501" s="2">
        <v>1.936144019085668E-3</v>
      </c>
      <c r="E501" s="3">
        <f t="shared" si="26"/>
        <v>2.8376273884376114E-2</v>
      </c>
      <c r="F501">
        <f t="shared" si="24"/>
        <v>5.1700321310916425E-4</v>
      </c>
      <c r="G501" s="2">
        <f t="shared" si="25"/>
        <v>1.9014995349888289E-3</v>
      </c>
    </row>
    <row r="502" spans="1:7" x14ac:dyDescent="0.25">
      <c r="A502" s="6">
        <v>44239</v>
      </c>
      <c r="B502" s="3">
        <v>2.884534679695655E-2</v>
      </c>
      <c r="C502" s="3">
        <v>8.3309315702946363E-2</v>
      </c>
      <c r="D502" s="2">
        <v>1.9224688822949011E-3</v>
      </c>
      <c r="E502" s="3">
        <f t="shared" si="26"/>
        <v>2.8330931570294635E-2</v>
      </c>
      <c r="F502">
        <f t="shared" si="24"/>
        <v>5.1441522666191564E-4</v>
      </c>
      <c r="G502" s="2">
        <f t="shared" si="25"/>
        <v>1.8881844178785965E-3</v>
      </c>
    </row>
    <row r="503" spans="1:7" x14ac:dyDescent="0.25">
      <c r="A503" s="6">
        <v>44240</v>
      </c>
      <c r="B503" s="3">
        <v>2.874767950456256E-2</v>
      </c>
      <c r="C503" s="3">
        <v>8.2350912173850654E-2</v>
      </c>
      <c r="D503" s="2">
        <v>1.893918104065791E-3</v>
      </c>
      <c r="E503" s="3">
        <f t="shared" si="26"/>
        <v>2.8235091217385065E-2</v>
      </c>
      <c r="F503">
        <f t="shared" si="24"/>
        <v>5.1258828717749491E-4</v>
      </c>
      <c r="G503" s="2">
        <f t="shared" si="25"/>
        <v>1.8601484136508317E-3</v>
      </c>
    </row>
    <row r="504" spans="1:7" x14ac:dyDescent="0.25">
      <c r="A504" s="6">
        <v>44241</v>
      </c>
      <c r="B504" s="3">
        <v>2.8587038707634439E-2</v>
      </c>
      <c r="C504" s="3">
        <v>8.0814082801565698E-2</v>
      </c>
      <c r="D504" s="2">
        <v>1.848188250536266E-3</v>
      </c>
      <c r="E504" s="3">
        <f t="shared" si="26"/>
        <v>2.808140828015657E-2</v>
      </c>
      <c r="F504">
        <f t="shared" si="24"/>
        <v>5.0563042747786904E-4</v>
      </c>
      <c r="G504" s="2">
        <f t="shared" si="25"/>
        <v>1.8154986031497164E-3</v>
      </c>
    </row>
    <row r="505" spans="1:7" x14ac:dyDescent="0.25">
      <c r="A505" s="6">
        <v>44242</v>
      </c>
      <c r="B505" s="3">
        <v>2.7699004135202671E-2</v>
      </c>
      <c r="C505" s="3">
        <v>7.2319732053187577E-2</v>
      </c>
      <c r="D505" s="2">
        <v>1.602547645758394E-3</v>
      </c>
      <c r="E505" s="3">
        <f t="shared" si="26"/>
        <v>2.7231973205318758E-2</v>
      </c>
      <c r="F505">
        <f t="shared" si="24"/>
        <v>4.6703092988391315E-4</v>
      </c>
      <c r="G505" s="2">
        <f t="shared" si="25"/>
        <v>1.575527204390589E-3</v>
      </c>
    </row>
    <row r="506" spans="1:7" x14ac:dyDescent="0.25">
      <c r="A506" s="6">
        <v>44243</v>
      </c>
      <c r="B506" s="3">
        <v>2.7835131851493101E-2</v>
      </c>
      <c r="C506" s="3">
        <v>7.3616230888442241E-2</v>
      </c>
      <c r="D506" s="2">
        <v>1.639293994551799E-3</v>
      </c>
      <c r="E506" s="3">
        <f t="shared" si="26"/>
        <v>2.7361623088844225E-2</v>
      </c>
      <c r="F506">
        <f t="shared" si="24"/>
        <v>4.7350876264887556E-4</v>
      </c>
      <c r="G506" s="2">
        <f t="shared" si="25"/>
        <v>1.611407650232711E-3</v>
      </c>
    </row>
    <row r="507" spans="1:7" x14ac:dyDescent="0.25">
      <c r="A507" s="6">
        <v>44244</v>
      </c>
      <c r="B507" s="3">
        <v>2.7671113762857091E-2</v>
      </c>
      <c r="C507" s="3">
        <v>7.2107564410770167E-2</v>
      </c>
      <c r="D507" s="2">
        <v>1.5962372943783729E-3</v>
      </c>
      <c r="E507" s="3">
        <f t="shared" si="26"/>
        <v>2.7210756441077018E-2</v>
      </c>
      <c r="F507">
        <f t="shared" si="24"/>
        <v>4.6035732178007285E-4</v>
      </c>
      <c r="G507" s="2">
        <f t="shared" si="25"/>
        <v>1.5696810981925921E-3</v>
      </c>
    </row>
    <row r="508" spans="1:7" x14ac:dyDescent="0.25">
      <c r="A508" s="6">
        <v>44245</v>
      </c>
      <c r="B508" s="3">
        <v>2.8075025638498188E-2</v>
      </c>
      <c r="C508" s="3">
        <v>7.5945265740187881E-2</v>
      </c>
      <c r="D508" s="2">
        <v>1.7057322262226671E-3</v>
      </c>
      <c r="E508" s="3">
        <f t="shared" si="26"/>
        <v>2.7594526574018789E-2</v>
      </c>
      <c r="F508">
        <f t="shared" si="24"/>
        <v>4.804990644793998E-4</v>
      </c>
      <c r="G508" s="2">
        <f t="shared" si="25"/>
        <v>1.6765389229108267E-3</v>
      </c>
    </row>
    <row r="509" spans="1:7" x14ac:dyDescent="0.25">
      <c r="A509" s="6">
        <v>44246</v>
      </c>
      <c r="B509" s="3">
        <v>2.827947348317246E-2</v>
      </c>
      <c r="C509" s="3">
        <v>7.7869494170543133E-2</v>
      </c>
      <c r="D509" s="2">
        <v>1.7616866364351411E-3</v>
      </c>
      <c r="E509" s="3">
        <f t="shared" si="26"/>
        <v>2.7786949417054313E-2</v>
      </c>
      <c r="F509">
        <f t="shared" si="24"/>
        <v>4.9252406611814681E-4</v>
      </c>
      <c r="G509" s="2">
        <f t="shared" si="25"/>
        <v>1.7310045565187904E-3</v>
      </c>
    </row>
    <row r="510" spans="1:7" x14ac:dyDescent="0.25">
      <c r="A510" s="6">
        <v>44247</v>
      </c>
      <c r="B510" s="3">
        <v>2.8451255889175301E-2</v>
      </c>
      <c r="C510" s="3">
        <v>7.9513690543396451E-2</v>
      </c>
      <c r="D510" s="2">
        <v>1.8098114850742971E-3</v>
      </c>
      <c r="E510" s="3">
        <f t="shared" si="26"/>
        <v>2.7951369054339648E-2</v>
      </c>
      <c r="F510">
        <f t="shared" si="24"/>
        <v>4.9988683483565347E-4</v>
      </c>
      <c r="G510" s="2">
        <f t="shared" si="25"/>
        <v>1.7780132074008245E-3</v>
      </c>
    </row>
    <row r="511" spans="1:7" x14ac:dyDescent="0.25">
      <c r="A511" s="6">
        <v>44248</v>
      </c>
      <c r="B511" s="3">
        <v>2.8705971778579541E-2</v>
      </c>
      <c r="C511" s="3">
        <v>8.1951390548243061E-2</v>
      </c>
      <c r="D511" s="2">
        <v>1.8819954434345729E-3</v>
      </c>
      <c r="E511" s="3">
        <f t="shared" si="26"/>
        <v>2.8195139054824306E-2</v>
      </c>
      <c r="F511">
        <f t="shared" si="24"/>
        <v>5.1083272375523556E-4</v>
      </c>
      <c r="G511" s="2">
        <f t="shared" si="25"/>
        <v>1.848504681795142E-3</v>
      </c>
    </row>
    <row r="512" spans="1:7" x14ac:dyDescent="0.25">
      <c r="A512" s="6">
        <v>44249</v>
      </c>
      <c r="B512" s="3">
        <v>2.8859829471504731E-2</v>
      </c>
      <c r="C512" s="3">
        <v>8.3424868274377686E-2</v>
      </c>
      <c r="D512" s="2">
        <v>1.9261019776650281E-3</v>
      </c>
      <c r="E512" s="3">
        <f t="shared" si="26"/>
        <v>2.8342486827437771E-2</v>
      </c>
      <c r="F512">
        <f t="shared" si="24"/>
        <v>5.1734264406695998E-4</v>
      </c>
      <c r="G512" s="2">
        <f t="shared" si="25"/>
        <v>1.8915745841178247E-3</v>
      </c>
    </row>
    <row r="513" spans="1:7" x14ac:dyDescent="0.25">
      <c r="A513" s="6">
        <v>44250</v>
      </c>
      <c r="B513" s="3">
        <v>2.9166095453204428E-2</v>
      </c>
      <c r="C513" s="3">
        <v>8.6359277423520606E-2</v>
      </c>
      <c r="D513" s="2">
        <v>2.0150103428833309E-3</v>
      </c>
      <c r="E513" s="3">
        <f t="shared" si="26"/>
        <v>2.863592774235206E-2</v>
      </c>
      <c r="F513">
        <f t="shared" si="24"/>
        <v>5.3016771085236808E-4</v>
      </c>
      <c r="G513" s="2">
        <f t="shared" si="25"/>
        <v>1.9783824225453376E-3</v>
      </c>
    </row>
    <row r="514" spans="1:7" x14ac:dyDescent="0.25">
      <c r="A514" s="6">
        <v>44251</v>
      </c>
      <c r="B514" s="3">
        <v>2.9413895916956621E-2</v>
      </c>
      <c r="C514" s="3">
        <v>8.8732440241821364E-2</v>
      </c>
      <c r="D514" s="2">
        <v>2.0879734093844061E-3</v>
      </c>
      <c r="E514" s="3">
        <f t="shared" si="26"/>
        <v>2.8873244024182135E-2</v>
      </c>
      <c r="F514">
        <f t="shared" ref="F514:F544" si="27">ABS(E514-B514)</f>
        <v>5.4065189277448591E-4</v>
      </c>
      <c r="G514" s="2">
        <f t="shared" si="25"/>
        <v>2.049594719970614E-3</v>
      </c>
    </row>
    <row r="515" spans="1:7" x14ac:dyDescent="0.25">
      <c r="A515" s="6">
        <v>44252</v>
      </c>
      <c r="B515" s="3">
        <v>2.985788653426551E-2</v>
      </c>
      <c r="C515" s="3">
        <v>9.2962991413353138E-2</v>
      </c>
      <c r="D515" s="2">
        <v>2.2205427596046381E-3</v>
      </c>
      <c r="E515" s="3">
        <f t="shared" si="26"/>
        <v>2.9296299141335316E-2</v>
      </c>
      <c r="F515">
        <f t="shared" si="27"/>
        <v>5.6158739293019413E-4</v>
      </c>
      <c r="G515" s="2">
        <f t="shared" ref="G515:G544" si="28">E515*C515*(1-$I$4)</f>
        <v>2.1787772844151839E-3</v>
      </c>
    </row>
    <row r="516" spans="1:7" x14ac:dyDescent="0.25">
      <c r="A516" s="6">
        <v>44253</v>
      </c>
      <c r="B516" s="3">
        <v>3.0329969250272041E-2</v>
      </c>
      <c r="C516" s="3">
        <v>9.7511764826526348E-2</v>
      </c>
      <c r="D516" s="2">
        <v>2.3660230629826422E-3</v>
      </c>
      <c r="E516" s="3">
        <f t="shared" si="26"/>
        <v>2.9751176482652637E-2</v>
      </c>
      <c r="F516">
        <f t="shared" si="27"/>
        <v>5.7879276761940365E-4</v>
      </c>
      <c r="G516" s="2">
        <f t="shared" si="28"/>
        <v>2.3208717795911243E-3</v>
      </c>
    </row>
    <row r="517" spans="1:7" x14ac:dyDescent="0.25">
      <c r="A517" s="6">
        <v>44254</v>
      </c>
      <c r="B517" s="3">
        <v>3.1481083595455858E-2</v>
      </c>
      <c r="C517" s="3">
        <v>0.1084511357586504</v>
      </c>
      <c r="D517" s="2">
        <v>2.7313274166721651E-3</v>
      </c>
      <c r="E517" s="3">
        <f t="shared" si="26"/>
        <v>3.084511357586504E-2</v>
      </c>
      <c r="F517">
        <f t="shared" si="27"/>
        <v>6.3597001959081814E-4</v>
      </c>
      <c r="G517" s="2">
        <f t="shared" si="28"/>
        <v>2.676150079925704E-3</v>
      </c>
    </row>
    <row r="518" spans="1:7" x14ac:dyDescent="0.25">
      <c r="A518" s="6">
        <v>44255</v>
      </c>
      <c r="B518" s="3">
        <v>3.1728955448077342E-2</v>
      </c>
      <c r="C518" s="3">
        <v>0.11080741127454161</v>
      </c>
      <c r="D518" s="2">
        <v>2.812642732517372E-3</v>
      </c>
      <c r="E518" s="3">
        <f t="shared" si="26"/>
        <v>3.108074112745416E-2</v>
      </c>
      <c r="F518">
        <f t="shared" si="27"/>
        <v>6.4821432062318191E-4</v>
      </c>
      <c r="G518" s="2">
        <f t="shared" si="28"/>
        <v>2.7551811718618986E-3</v>
      </c>
    </row>
    <row r="519" spans="1:7" x14ac:dyDescent="0.25">
      <c r="A519" s="6">
        <v>44256</v>
      </c>
      <c r="B519" s="3">
        <v>3.1492629811135431E-2</v>
      </c>
      <c r="C519" s="3">
        <v>0.1085756061397052</v>
      </c>
      <c r="D519" s="2">
        <v>2.7354650965419028E-3</v>
      </c>
      <c r="E519" s="3">
        <f t="shared" si="26"/>
        <v>3.0857560613970519E-2</v>
      </c>
      <c r="F519">
        <f t="shared" si="27"/>
        <v>6.3506919716491139E-4</v>
      </c>
      <c r="G519" s="2">
        <f t="shared" si="28"/>
        <v>2.6803026781236344E-3</v>
      </c>
    </row>
    <row r="520" spans="1:7" x14ac:dyDescent="0.25">
      <c r="A520" s="6">
        <v>44257</v>
      </c>
      <c r="B520" s="3">
        <v>3.1467931214332417E-2</v>
      </c>
      <c r="C520" s="3">
        <v>0.10834741193524081</v>
      </c>
      <c r="D520" s="2">
        <v>2.727575124823277E-3</v>
      </c>
      <c r="E520" s="3">
        <f t="shared" si="26"/>
        <v>3.0834741193524081E-2</v>
      </c>
      <c r="F520">
        <f t="shared" si="27"/>
        <v>6.3319002080833645E-4</v>
      </c>
      <c r="G520" s="2">
        <f t="shared" si="28"/>
        <v>2.6726915248090344E-3</v>
      </c>
    </row>
    <row r="521" spans="1:7" x14ac:dyDescent="0.25">
      <c r="A521" s="6">
        <v>44258</v>
      </c>
      <c r="B521" s="3">
        <v>3.08881530553906E-2</v>
      </c>
      <c r="C521" s="3">
        <v>0.1027967199543052</v>
      </c>
      <c r="D521" s="2">
        <v>2.5401606556325639E-3</v>
      </c>
      <c r="E521" s="3">
        <f t="shared" si="26"/>
        <v>3.027967199543052E-2</v>
      </c>
      <c r="F521">
        <f t="shared" si="27"/>
        <v>6.0848105996007956E-4</v>
      </c>
      <c r="G521" s="2">
        <f t="shared" si="28"/>
        <v>2.4901207699379911E-3</v>
      </c>
    </row>
    <row r="522" spans="1:7" x14ac:dyDescent="0.25">
      <c r="A522" s="6">
        <v>44259</v>
      </c>
      <c r="B522" s="3">
        <v>3.0724338812620312E-2</v>
      </c>
      <c r="C522" s="3">
        <v>0.1012328112094027</v>
      </c>
      <c r="D522" s="2">
        <v>2.4882489524413721E-3</v>
      </c>
      <c r="E522" s="3">
        <f t="shared" si="26"/>
        <v>3.012328112094027E-2</v>
      </c>
      <c r="F522">
        <f t="shared" si="27"/>
        <v>6.0105769168004169E-4</v>
      </c>
      <c r="G522" s="2">
        <f t="shared" si="28"/>
        <v>2.4395715445791289E-3</v>
      </c>
    </row>
    <row r="523" spans="1:7" x14ac:dyDescent="0.25">
      <c r="A523" s="6">
        <v>44260</v>
      </c>
      <c r="B523" s="3">
        <v>3.0682919943426559E-2</v>
      </c>
      <c r="C523" s="3">
        <v>0.1008485621878959</v>
      </c>
      <c r="D523" s="2">
        <v>2.4754626880167069E-3</v>
      </c>
      <c r="E523" s="3">
        <f t="shared" si="26"/>
        <v>3.0084856218789591E-2</v>
      </c>
      <c r="F523">
        <f t="shared" si="27"/>
        <v>5.9806372463696786E-4</v>
      </c>
      <c r="G523" s="2">
        <f t="shared" si="28"/>
        <v>2.4272115946356071E-3</v>
      </c>
    </row>
    <row r="524" spans="1:7" x14ac:dyDescent="0.25">
      <c r="A524" s="6">
        <v>44261</v>
      </c>
      <c r="B524" s="3">
        <v>3.042971392433302E-2</v>
      </c>
      <c r="C524" s="3">
        <v>9.8422018225752764E-2</v>
      </c>
      <c r="D524" s="2">
        <v>2.3959630867721178E-3</v>
      </c>
      <c r="E524" s="3">
        <f t="shared" si="26"/>
        <v>2.9842201822575277E-2</v>
      </c>
      <c r="F524">
        <f t="shared" si="27"/>
        <v>5.8751210175774296E-4</v>
      </c>
      <c r="G524" s="2">
        <f t="shared" si="28"/>
        <v>2.3497037853424771E-3</v>
      </c>
    </row>
    <row r="525" spans="1:7" x14ac:dyDescent="0.25">
      <c r="A525" s="6">
        <v>44262</v>
      </c>
      <c r="B525" s="3">
        <v>2.9416993382306179E-2</v>
      </c>
      <c r="C525" s="3">
        <v>8.8864520061276625E-2</v>
      </c>
      <c r="D525" s="2">
        <v>2.0913015988515112E-3</v>
      </c>
      <c r="E525" s="3">
        <f t="shared" si="26"/>
        <v>2.8886452006127661E-2</v>
      </c>
      <c r="F525">
        <f t="shared" si="27"/>
        <v>5.3054137617851785E-4</v>
      </c>
      <c r="G525" s="2">
        <f t="shared" si="28"/>
        <v>2.053584555038109E-3</v>
      </c>
    </row>
    <row r="526" spans="1:7" x14ac:dyDescent="0.25">
      <c r="A526" s="6">
        <v>44263</v>
      </c>
      <c r="B526" s="3">
        <v>2.8788100043945161E-2</v>
      </c>
      <c r="C526" s="3">
        <v>8.2737539398198653E-2</v>
      </c>
      <c r="D526" s="2">
        <v>1.9054852492681579E-3</v>
      </c>
      <c r="E526" s="3">
        <f t="shared" si="26"/>
        <v>2.8273753939819866E-2</v>
      </c>
      <c r="F526">
        <f t="shared" si="27"/>
        <v>5.1434610412529405E-4</v>
      </c>
      <c r="G526" s="2">
        <f t="shared" si="28"/>
        <v>1.8714406644246566E-3</v>
      </c>
    </row>
    <row r="527" spans="1:7" x14ac:dyDescent="0.25">
      <c r="A527" s="6">
        <v>44264</v>
      </c>
      <c r="B527" s="3">
        <v>2.8783878412310129E-2</v>
      </c>
      <c r="C527" s="3">
        <v>8.2700890871268792E-2</v>
      </c>
      <c r="D527" s="2">
        <v>1.904361909942664E-3</v>
      </c>
      <c r="E527" s="3">
        <f t="shared" si="26"/>
        <v>2.827008908712688E-2</v>
      </c>
      <c r="F527">
        <f t="shared" si="27"/>
        <v>5.1378932518324899E-4</v>
      </c>
      <c r="G527" s="2">
        <f t="shared" si="28"/>
        <v>1.8703692420124216E-3</v>
      </c>
    </row>
    <row r="528" spans="1:7" x14ac:dyDescent="0.25">
      <c r="A528" s="6">
        <v>44265</v>
      </c>
      <c r="B528" s="3">
        <v>2.8693869851834159E-2</v>
      </c>
      <c r="C528" s="3">
        <v>8.1842543846859087E-2</v>
      </c>
      <c r="D528" s="2">
        <v>1.878703441187845E-3</v>
      </c>
      <c r="E528" s="3">
        <f t="shared" si="26"/>
        <v>2.8184254384685907E-2</v>
      </c>
      <c r="F528">
        <f t="shared" si="27"/>
        <v>5.0961546714825209E-4</v>
      </c>
      <c r="G528" s="2">
        <f t="shared" si="28"/>
        <v>1.8453368602157497E-3</v>
      </c>
    </row>
    <row r="529" spans="1:7" x14ac:dyDescent="0.25">
      <c r="A529" s="6">
        <v>44266</v>
      </c>
      <c r="B529" s="3">
        <v>2.8494513002186469E-2</v>
      </c>
      <c r="C529" s="3">
        <v>7.9929265430344412E-2</v>
      </c>
      <c r="D529" s="2">
        <v>1.8220363944481299E-3</v>
      </c>
      <c r="E529" s="3">
        <f t="shared" si="26"/>
        <v>2.7992926543034442E-2</v>
      </c>
      <c r="F529">
        <f t="shared" si="27"/>
        <v>5.0158645915202721E-4</v>
      </c>
      <c r="G529" s="2">
        <f t="shared" si="28"/>
        <v>1.7899632446642666E-3</v>
      </c>
    </row>
    <row r="530" spans="1:7" x14ac:dyDescent="0.25">
      <c r="A530" s="6">
        <v>44267</v>
      </c>
      <c r="B530" s="3">
        <v>2.8908558647464971E-2</v>
      </c>
      <c r="C530" s="3">
        <v>8.3912534164472613E-2</v>
      </c>
      <c r="D530" s="2">
        <v>1.9406323321208519E-3</v>
      </c>
      <c r="E530" s="3">
        <f t="shared" si="26"/>
        <v>2.8391253416447264E-2</v>
      </c>
      <c r="F530">
        <f t="shared" si="27"/>
        <v>5.1730523101770759E-4</v>
      </c>
      <c r="G530" s="2">
        <f t="shared" si="28"/>
        <v>1.9059056178238648E-3</v>
      </c>
    </row>
    <row r="531" spans="1:7" x14ac:dyDescent="0.25">
      <c r="A531" s="6">
        <v>44268</v>
      </c>
      <c r="B531" s="3">
        <v>2.886524691683175E-2</v>
      </c>
      <c r="C531" s="3">
        <v>8.3476094604240131E-2</v>
      </c>
      <c r="D531" s="2">
        <v>1.9276464659233579E-3</v>
      </c>
      <c r="E531" s="3">
        <f t="shared" si="26"/>
        <v>2.8347609460424014E-2</v>
      </c>
      <c r="F531">
        <f t="shared" si="27"/>
        <v>5.1763745640773587E-4</v>
      </c>
      <c r="G531" s="2">
        <f t="shared" si="28"/>
        <v>1.893078183297926E-3</v>
      </c>
    </row>
    <row r="532" spans="1:7" x14ac:dyDescent="0.25">
      <c r="A532" s="6">
        <v>44269</v>
      </c>
      <c r="B532" s="3">
        <v>2.8838360017431591E-2</v>
      </c>
      <c r="C532" s="3">
        <v>8.3219454995398026E-2</v>
      </c>
      <c r="D532" s="2">
        <v>1.919930082889387E-3</v>
      </c>
      <c r="E532" s="3">
        <f t="shared" si="26"/>
        <v>2.8321945499539803E-2</v>
      </c>
      <c r="F532">
        <f t="shared" si="27"/>
        <v>5.1641451789178824E-4</v>
      </c>
      <c r="G532" s="2">
        <f t="shared" si="28"/>
        <v>1.8855494951048547E-3</v>
      </c>
    </row>
    <row r="533" spans="1:7" x14ac:dyDescent="0.25">
      <c r="A533" s="6">
        <v>44270</v>
      </c>
      <c r="B533" s="3">
        <v>2.8915379780910262E-2</v>
      </c>
      <c r="C533" s="3">
        <v>8.3955624738795628E-2</v>
      </c>
      <c r="D533" s="2">
        <v>1.942087019252689E-3</v>
      </c>
      <c r="E533" s="3">
        <f t="shared" si="26"/>
        <v>2.8395562473879563E-2</v>
      </c>
      <c r="F533">
        <f t="shared" si="27"/>
        <v>5.1981730703069828E-4</v>
      </c>
      <c r="G533" s="2">
        <f t="shared" si="28"/>
        <v>1.9071737498432479E-3</v>
      </c>
    </row>
    <row r="534" spans="1:7" x14ac:dyDescent="0.25">
      <c r="A534" s="6">
        <v>44271</v>
      </c>
      <c r="B534" s="3">
        <v>2.879753449378171E-2</v>
      </c>
      <c r="C534" s="3">
        <v>8.2836067885233275E-2</v>
      </c>
      <c r="D534" s="2">
        <v>1.9083796178033989E-3</v>
      </c>
      <c r="E534" s="3">
        <f t="shared" si="26"/>
        <v>2.8283606788523326E-2</v>
      </c>
      <c r="F534">
        <f t="shared" si="27"/>
        <v>5.1392770525838377E-4</v>
      </c>
      <c r="G534" s="2">
        <f t="shared" si="28"/>
        <v>1.8743222175786904E-3</v>
      </c>
    </row>
    <row r="535" spans="1:7" x14ac:dyDescent="0.25">
      <c r="A535" s="6">
        <v>44272</v>
      </c>
      <c r="B535" s="3">
        <v>2.8777084180484309E-2</v>
      </c>
      <c r="C535" s="3">
        <v>8.2632048795918137E-2</v>
      </c>
      <c r="D535" s="2">
        <v>1.9023275393648181E-3</v>
      </c>
      <c r="E535" s="3">
        <f t="shared" si="26"/>
        <v>2.8263204879591816E-2</v>
      </c>
      <c r="F535">
        <f t="shared" si="27"/>
        <v>5.1387930089249328E-4</v>
      </c>
      <c r="G535" s="2">
        <f t="shared" si="28"/>
        <v>1.8683572197915701E-3</v>
      </c>
    </row>
    <row r="536" spans="1:7" x14ac:dyDescent="0.25">
      <c r="A536" s="6">
        <v>44273</v>
      </c>
      <c r="B536" s="3">
        <v>2.8698988359585821E-2</v>
      </c>
      <c r="C536" s="3">
        <v>8.1885587033701107E-2</v>
      </c>
      <c r="D536" s="2">
        <v>1.880026807278432E-3</v>
      </c>
      <c r="E536" s="3">
        <f t="shared" si="26"/>
        <v>2.8188558703370111E-2</v>
      </c>
      <c r="F536">
        <f t="shared" si="27"/>
        <v>5.1042965621570999E-4</v>
      </c>
      <c r="G536" s="2">
        <f t="shared" si="28"/>
        <v>1.8465893416475248E-3</v>
      </c>
    </row>
    <row r="537" spans="1:7" x14ac:dyDescent="0.25">
      <c r="A537" s="6">
        <v>44274</v>
      </c>
      <c r="B537" s="3">
        <v>2.8685412353924661E-2</v>
      </c>
      <c r="C537" s="3">
        <v>8.1756113514712334E-2</v>
      </c>
      <c r="D537" s="2">
        <v>1.876166262899037E-3</v>
      </c>
      <c r="E537" s="3">
        <f t="shared" si="26"/>
        <v>2.8175611351471234E-2</v>
      </c>
      <c r="F537">
        <f t="shared" si="27"/>
        <v>5.0980100245342705E-4</v>
      </c>
      <c r="G537" s="2">
        <f t="shared" si="28"/>
        <v>1.8428227839978398E-3</v>
      </c>
    </row>
    <row r="538" spans="1:7" x14ac:dyDescent="0.25">
      <c r="A538" s="6">
        <v>44275</v>
      </c>
      <c r="B538" s="3">
        <v>2.872415651447285E-2</v>
      </c>
      <c r="C538" s="3">
        <v>8.2128729985478072E-2</v>
      </c>
      <c r="D538" s="2">
        <v>1.887262795550201E-3</v>
      </c>
      <c r="E538" s="3">
        <f t="shared" ref="E538:E544" si="29">$I$3+C538*$I$281</f>
        <v>2.8212872998547807E-2</v>
      </c>
      <c r="F538">
        <f t="shared" si="27"/>
        <v>5.1128351592504354E-4</v>
      </c>
      <c r="G538" s="2">
        <f t="shared" si="28"/>
        <v>1.8536699428898544E-3</v>
      </c>
    </row>
    <row r="539" spans="1:7" x14ac:dyDescent="0.25">
      <c r="A539" s="6">
        <v>44276</v>
      </c>
      <c r="B539" s="3">
        <v>2.8302588099539571E-2</v>
      </c>
      <c r="C539" s="3">
        <v>7.8101381197657013E-2</v>
      </c>
      <c r="D539" s="2">
        <v>1.768376977633929E-3</v>
      </c>
      <c r="E539" s="3">
        <f t="shared" si="29"/>
        <v>2.7810138119765702E-2</v>
      </c>
      <c r="F539">
        <f t="shared" si="27"/>
        <v>4.9244997977386865E-4</v>
      </c>
      <c r="G539" s="2">
        <f t="shared" si="28"/>
        <v>1.737608158761051E-3</v>
      </c>
    </row>
    <row r="540" spans="1:7" x14ac:dyDescent="0.25">
      <c r="A540" s="6">
        <v>44277</v>
      </c>
      <c r="B540" s="3">
        <v>2.7937522826922599E-2</v>
      </c>
      <c r="C540" s="3">
        <v>7.460623683385012E-2</v>
      </c>
      <c r="D540" s="2">
        <v>1.6674507556611849E-3</v>
      </c>
      <c r="E540" s="3">
        <f t="shared" si="29"/>
        <v>2.7460623683385012E-2</v>
      </c>
      <c r="F540">
        <f t="shared" si="27"/>
        <v>4.7689914353758744E-4</v>
      </c>
      <c r="G540" s="2">
        <f t="shared" si="28"/>
        <v>1.6389870353022849E-3</v>
      </c>
    </row>
    <row r="541" spans="1:7" x14ac:dyDescent="0.25">
      <c r="A541" s="6">
        <v>44278</v>
      </c>
      <c r="B541" s="3">
        <v>2.7681191234694352E-2</v>
      </c>
      <c r="C541" s="3">
        <v>7.2141040446197638E-2</v>
      </c>
      <c r="D541" s="2">
        <v>1.597559949168814E-3</v>
      </c>
      <c r="E541" s="3">
        <f t="shared" si="29"/>
        <v>2.7214104044619766E-2</v>
      </c>
      <c r="F541">
        <f t="shared" si="27"/>
        <v>4.6708719007458599E-4</v>
      </c>
      <c r="G541" s="2">
        <f t="shared" si="28"/>
        <v>1.5706030244719564E-3</v>
      </c>
    </row>
    <row r="542" spans="1:7" x14ac:dyDescent="0.25">
      <c r="A542" s="6">
        <v>44279</v>
      </c>
      <c r="B542" s="3">
        <v>2.7390725549931352E-2</v>
      </c>
      <c r="C542" s="3">
        <v>6.9358830761050788E-2</v>
      </c>
      <c r="D542" s="2">
        <v>1.5198309582720631E-3</v>
      </c>
      <c r="E542" s="3">
        <f t="shared" si="29"/>
        <v>2.6935883076105081E-2</v>
      </c>
      <c r="F542">
        <f t="shared" si="27"/>
        <v>4.5484247382627033E-4</v>
      </c>
      <c r="G542" s="2">
        <f t="shared" si="28"/>
        <v>1.4945930845400197E-3</v>
      </c>
    </row>
    <row r="543" spans="1:7" x14ac:dyDescent="0.25">
      <c r="A543" s="6">
        <v>44280</v>
      </c>
      <c r="B543" s="3">
        <v>2.720455676972201E-2</v>
      </c>
      <c r="C543" s="3">
        <v>6.7570874902816519E-2</v>
      </c>
      <c r="D543" s="2">
        <v>1.470588561818765E-3</v>
      </c>
      <c r="E543" s="3">
        <f t="shared" si="29"/>
        <v>2.6757087490281654E-2</v>
      </c>
      <c r="F543">
        <f t="shared" si="27"/>
        <v>4.4746927944035522E-4</v>
      </c>
      <c r="G543" s="2">
        <f t="shared" si="28"/>
        <v>1.4463998492556308E-3</v>
      </c>
    </row>
    <row r="544" spans="1:7" x14ac:dyDescent="0.25">
      <c r="A544" s="6">
        <v>44281</v>
      </c>
      <c r="B544" s="3">
        <v>2.739544386651694E-2</v>
      </c>
      <c r="C544" s="3">
        <v>6.940123284989326E-2</v>
      </c>
      <c r="D544" s="2">
        <v>1.521022063045058E-3</v>
      </c>
      <c r="E544" s="3">
        <f t="shared" si="29"/>
        <v>2.6940123284989327E-2</v>
      </c>
      <c r="F544">
        <f t="shared" si="27"/>
        <v>4.553205815276129E-4</v>
      </c>
      <c r="G544" s="2">
        <f t="shared" si="28"/>
        <v>1.4957422152851005E-3</v>
      </c>
    </row>
  </sheetData>
  <conditionalFormatting sqref="F2:F544">
    <cfRule type="cellIs" dxfId="0" priority="1" operator="greaterThan">
      <formula>0.001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E6BB-0AC4-4EBB-8574-EBCF21C93474}">
  <dimension ref="A1:U168"/>
  <sheetViews>
    <sheetView workbookViewId="0">
      <selection activeCell="B4" sqref="B4"/>
    </sheetView>
  </sheetViews>
  <sheetFormatPr defaultRowHeight="15" x14ac:dyDescent="0.25"/>
  <cols>
    <col min="1" max="1" width="9.7109375" bestFit="1" customWidth="1"/>
    <col min="2" max="2" width="10.7109375" customWidth="1"/>
    <col min="3" max="3" width="11.7109375" customWidth="1"/>
    <col min="4" max="4" width="9.5703125" bestFit="1" customWidth="1"/>
    <col min="5" max="5" width="10.7109375" customWidth="1"/>
    <col min="6" max="9" width="10.140625" customWidth="1"/>
    <col min="18" max="21" width="12.140625" customWidth="1"/>
  </cols>
  <sheetData>
    <row r="1" spans="1:21" x14ac:dyDescent="0.25">
      <c r="A1" t="s">
        <v>17</v>
      </c>
    </row>
    <row r="2" spans="1:21" x14ac:dyDescent="0.25">
      <c r="A2" s="18">
        <v>43739</v>
      </c>
      <c r="B2" s="18">
        <v>43808</v>
      </c>
      <c r="C2" s="18">
        <v>43857</v>
      </c>
      <c r="D2" s="18">
        <v>44018</v>
      </c>
      <c r="E2" s="18">
        <v>44281</v>
      </c>
    </row>
    <row r="3" spans="1:21" x14ac:dyDescent="0.25">
      <c r="A3" t="s">
        <v>7</v>
      </c>
      <c r="B3">
        <v>0.28499999999999998</v>
      </c>
      <c r="C3">
        <v>0.28999999999999998</v>
      </c>
      <c r="D3">
        <v>0.11</v>
      </c>
      <c r="E3">
        <v>0.1</v>
      </c>
    </row>
    <row r="4" spans="1:21" x14ac:dyDescent="0.25">
      <c r="A4" t="s">
        <v>8</v>
      </c>
      <c r="B4">
        <v>0.02</v>
      </c>
      <c r="C4">
        <v>0.02</v>
      </c>
      <c r="D4">
        <v>0.02</v>
      </c>
      <c r="E4">
        <v>0.02</v>
      </c>
    </row>
    <row r="5" spans="1:21" x14ac:dyDescent="0.25">
      <c r="A5" t="s">
        <v>9</v>
      </c>
      <c r="B5">
        <v>0.2</v>
      </c>
      <c r="C5">
        <v>0.2</v>
      </c>
      <c r="D5">
        <v>0.2</v>
      </c>
      <c r="E5">
        <v>0.2</v>
      </c>
    </row>
    <row r="6" spans="1:21" x14ac:dyDescent="0.25">
      <c r="A6" t="s">
        <v>16</v>
      </c>
      <c r="B6" s="11">
        <v>1.9808832985465888E-2</v>
      </c>
      <c r="C6" s="11">
        <v>8.2845714590840443E-3</v>
      </c>
      <c r="D6" s="11">
        <v>6.3865561806610415E-3</v>
      </c>
      <c r="E6" s="11">
        <v>7.2153491212016835E-2</v>
      </c>
    </row>
    <row r="7" spans="1:21" x14ac:dyDescent="0.25">
      <c r="B7" s="19" t="s">
        <v>18</v>
      </c>
      <c r="C7" s="19"/>
      <c r="D7" s="19"/>
      <c r="E7" s="19"/>
      <c r="F7" s="19" t="s">
        <v>19</v>
      </c>
      <c r="G7" s="19"/>
      <c r="H7" s="19"/>
      <c r="I7" s="19"/>
      <c r="R7" s="19" t="s">
        <v>20</v>
      </c>
      <c r="S7" s="19"/>
      <c r="T7" s="19"/>
      <c r="U7" s="19"/>
    </row>
    <row r="8" spans="1:21" x14ac:dyDescent="0.25">
      <c r="A8" t="s">
        <v>16</v>
      </c>
      <c r="B8" s="18">
        <v>43808</v>
      </c>
      <c r="C8" s="18">
        <v>43857</v>
      </c>
      <c r="D8" s="18">
        <v>44018</v>
      </c>
      <c r="E8" s="18">
        <v>44281</v>
      </c>
      <c r="F8" s="18">
        <v>43808</v>
      </c>
      <c r="G8" s="18">
        <v>43857</v>
      </c>
      <c r="H8" s="18">
        <v>44018</v>
      </c>
      <c r="I8" s="18">
        <v>44281</v>
      </c>
      <c r="R8" s="18">
        <v>43808</v>
      </c>
      <c r="S8" s="18">
        <v>43857</v>
      </c>
      <c r="T8" s="18">
        <v>44018</v>
      </c>
      <c r="U8" s="18">
        <v>44281</v>
      </c>
    </row>
    <row r="9" spans="1:21" x14ac:dyDescent="0.25">
      <c r="A9" s="3">
        <v>1E-4</v>
      </c>
      <c r="B9">
        <f>B$4+B$3*$A9</f>
        <v>2.0028500000000001E-2</v>
      </c>
      <c r="C9">
        <f>C$4+C$3*$A9</f>
        <v>2.0029000000000002E-2</v>
      </c>
      <c r="D9">
        <f>D$4+D$3*$A9</f>
        <v>2.0011000000000001E-2</v>
      </c>
      <c r="E9">
        <f>E$4+E$3*$A9</f>
        <v>2.001E-2</v>
      </c>
      <c r="F9" s="14">
        <f>B9*$A9*(1-$B$5)</f>
        <v>1.6022800000000002E-6</v>
      </c>
      <c r="G9" s="14">
        <f t="shared" ref="G9:I9" si="0">C9*$A9*(1-$B$5)</f>
        <v>1.6023200000000004E-6</v>
      </c>
      <c r="H9" s="14">
        <f t="shared" si="0"/>
        <v>1.6008800000000003E-6</v>
      </c>
      <c r="I9" s="14">
        <f t="shared" si="0"/>
        <v>1.6008E-6</v>
      </c>
      <c r="R9" s="14">
        <f>B9-F9</f>
        <v>2.0026897720000002E-2</v>
      </c>
      <c r="S9" s="14">
        <f t="shared" ref="S9:T9" si="1">C9-G9</f>
        <v>2.0027397680000003E-2</v>
      </c>
      <c r="T9" s="14">
        <f t="shared" si="1"/>
        <v>2.000939912E-2</v>
      </c>
      <c r="U9" s="14">
        <f>E9-I9</f>
        <v>2.0008399199999999E-2</v>
      </c>
    </row>
    <row r="10" spans="1:21" x14ac:dyDescent="0.25">
      <c r="A10" s="3">
        <f>A9+0.0009</f>
        <v>1E-3</v>
      </c>
      <c r="B10">
        <f t="shared" ref="B10:E41" si="2">B$4+B$3*$A10</f>
        <v>2.0285000000000001E-2</v>
      </c>
      <c r="C10">
        <f t="shared" ref="C10:E24" si="3">C$4+C$3*$A10</f>
        <v>2.0289999999999999E-2</v>
      </c>
      <c r="D10">
        <f t="shared" si="3"/>
        <v>2.0109999999999999E-2</v>
      </c>
      <c r="E10">
        <f t="shared" si="3"/>
        <v>2.01E-2</v>
      </c>
      <c r="F10" s="14">
        <f t="shared" ref="F10:F73" si="4">B10*$A10*(1-$B$5)</f>
        <v>1.6228000000000001E-5</v>
      </c>
      <c r="G10" s="14">
        <f t="shared" ref="G10:G73" si="5">C10*$A10*(1-$B$5)</f>
        <v>1.6232E-5</v>
      </c>
      <c r="H10" s="14">
        <f t="shared" ref="H10:H73" si="6">D10*$A10*(1-$B$5)</f>
        <v>1.6087999999999999E-5</v>
      </c>
      <c r="I10" s="14">
        <f t="shared" ref="I10:I73" si="7">E10*$A10*(1-$B$5)</f>
        <v>1.6080000000000002E-5</v>
      </c>
      <c r="R10" s="14">
        <f t="shared" ref="R10:R73" si="8">B10-F10</f>
        <v>2.0268772000000001E-2</v>
      </c>
      <c r="S10" s="14">
        <f t="shared" ref="S10:S73" si="9">C10-G10</f>
        <v>2.0273767999999998E-2</v>
      </c>
      <c r="T10" s="14">
        <f t="shared" ref="T10:T73" si="10">D10-H10</f>
        <v>2.0093911999999998E-2</v>
      </c>
      <c r="U10" s="14">
        <f t="shared" ref="U10:U73" si="11">E10-I10</f>
        <v>2.0083919999999998E-2</v>
      </c>
    </row>
    <row r="11" spans="1:21" x14ac:dyDescent="0.25">
      <c r="A11" s="3">
        <f t="shared" ref="A11:A74" si="12">A10+0.0009</f>
        <v>1.9E-3</v>
      </c>
      <c r="B11">
        <f t="shared" si="2"/>
        <v>2.0541500000000001E-2</v>
      </c>
      <c r="C11">
        <f t="shared" si="3"/>
        <v>2.0551E-2</v>
      </c>
      <c r="D11">
        <f t="shared" si="3"/>
        <v>2.0209000000000001E-2</v>
      </c>
      <c r="E11">
        <f t="shared" si="3"/>
        <v>2.019E-2</v>
      </c>
      <c r="F11" s="14">
        <f t="shared" si="4"/>
        <v>3.1223080000000001E-5</v>
      </c>
      <c r="G11" s="14">
        <f t="shared" si="5"/>
        <v>3.1237520000000002E-5</v>
      </c>
      <c r="H11" s="14">
        <f t="shared" si="6"/>
        <v>3.0717680000000004E-5</v>
      </c>
      <c r="I11" s="14">
        <f t="shared" si="7"/>
        <v>3.0688800000000003E-5</v>
      </c>
      <c r="R11" s="14">
        <f t="shared" si="8"/>
        <v>2.0510276920000001E-2</v>
      </c>
      <c r="S11" s="14">
        <f t="shared" si="9"/>
        <v>2.0519762479999999E-2</v>
      </c>
      <c r="T11" s="14">
        <f t="shared" si="10"/>
        <v>2.0178282320000001E-2</v>
      </c>
      <c r="U11" s="14">
        <f t="shared" si="11"/>
        <v>2.0159311199999998E-2</v>
      </c>
    </row>
    <row r="12" spans="1:21" x14ac:dyDescent="0.25">
      <c r="A12" s="3">
        <f t="shared" si="12"/>
        <v>2.8E-3</v>
      </c>
      <c r="B12">
        <f t="shared" si="2"/>
        <v>2.0798000000000001E-2</v>
      </c>
      <c r="C12">
        <f t="shared" si="3"/>
        <v>2.0812000000000001E-2</v>
      </c>
      <c r="D12">
        <f t="shared" si="3"/>
        <v>2.0308E-2</v>
      </c>
      <c r="E12">
        <f t="shared" si="3"/>
        <v>2.0279999999999999E-2</v>
      </c>
      <c r="F12" s="14">
        <f t="shared" si="4"/>
        <v>4.6587520000000002E-5</v>
      </c>
      <c r="G12" s="14">
        <f t="shared" si="5"/>
        <v>4.6618880000000007E-5</v>
      </c>
      <c r="H12" s="14">
        <f t="shared" si="6"/>
        <v>4.5489920000000001E-5</v>
      </c>
      <c r="I12" s="14">
        <f t="shared" si="7"/>
        <v>4.5427199999999998E-5</v>
      </c>
      <c r="R12" s="14">
        <f t="shared" si="8"/>
        <v>2.0751412480000002E-2</v>
      </c>
      <c r="S12" s="14">
        <f t="shared" si="9"/>
        <v>2.0765381119999999E-2</v>
      </c>
      <c r="T12" s="14">
        <f t="shared" si="10"/>
        <v>2.0262510080000001E-2</v>
      </c>
      <c r="U12" s="14">
        <f t="shared" si="11"/>
        <v>2.02345728E-2</v>
      </c>
    </row>
    <row r="13" spans="1:21" x14ac:dyDescent="0.25">
      <c r="A13" s="3">
        <f t="shared" si="12"/>
        <v>3.7000000000000002E-3</v>
      </c>
      <c r="B13">
        <f t="shared" si="2"/>
        <v>2.10545E-2</v>
      </c>
      <c r="C13">
        <f t="shared" si="3"/>
        <v>2.1073000000000001E-2</v>
      </c>
      <c r="D13">
        <f t="shared" si="3"/>
        <v>2.0407000000000002E-2</v>
      </c>
      <c r="E13">
        <f t="shared" si="3"/>
        <v>2.0369999999999999E-2</v>
      </c>
      <c r="F13" s="14">
        <f t="shared" si="4"/>
        <v>6.2321320000000011E-5</v>
      </c>
      <c r="G13" s="14">
        <f t="shared" si="5"/>
        <v>6.2376080000000006E-5</v>
      </c>
      <c r="H13" s="14">
        <f t="shared" si="6"/>
        <v>6.0404720000000009E-5</v>
      </c>
      <c r="I13" s="14">
        <f t="shared" si="7"/>
        <v>6.0295200000000005E-5</v>
      </c>
      <c r="R13" s="14">
        <f t="shared" si="8"/>
        <v>2.0992178680000001E-2</v>
      </c>
      <c r="S13" s="14">
        <f t="shared" si="9"/>
        <v>2.1010623920000002E-2</v>
      </c>
      <c r="T13" s="14">
        <f t="shared" si="10"/>
        <v>2.0346595280000001E-2</v>
      </c>
      <c r="U13" s="14">
        <f t="shared" si="11"/>
        <v>2.0309704799999998E-2</v>
      </c>
    </row>
    <row r="14" spans="1:21" x14ac:dyDescent="0.25">
      <c r="A14" s="3">
        <f t="shared" si="12"/>
        <v>4.5999999999999999E-3</v>
      </c>
      <c r="B14">
        <f t="shared" si="2"/>
        <v>2.1311E-2</v>
      </c>
      <c r="C14">
        <f t="shared" si="3"/>
        <v>2.1333999999999999E-2</v>
      </c>
      <c r="D14">
        <f t="shared" si="3"/>
        <v>2.0506E-2</v>
      </c>
      <c r="E14">
        <f t="shared" si="3"/>
        <v>2.0459999999999999E-2</v>
      </c>
      <c r="F14" s="14">
        <f t="shared" si="4"/>
        <v>7.842448E-5</v>
      </c>
      <c r="G14" s="14">
        <f t="shared" si="5"/>
        <v>7.8509119999999998E-5</v>
      </c>
      <c r="H14" s="14">
        <f t="shared" si="6"/>
        <v>7.5462079999999996E-5</v>
      </c>
      <c r="I14" s="14">
        <f t="shared" si="7"/>
        <v>7.5292799999999998E-5</v>
      </c>
      <c r="R14" s="14">
        <f t="shared" si="8"/>
        <v>2.1232575520000001E-2</v>
      </c>
      <c r="S14" s="14">
        <f t="shared" si="9"/>
        <v>2.1255490879999998E-2</v>
      </c>
      <c r="T14" s="14">
        <f t="shared" si="10"/>
        <v>2.0430537919999998E-2</v>
      </c>
      <c r="U14" s="14">
        <f t="shared" si="11"/>
        <v>2.0384707199999998E-2</v>
      </c>
    </row>
    <row r="15" spans="1:21" x14ac:dyDescent="0.25">
      <c r="A15" s="3">
        <f t="shared" si="12"/>
        <v>5.4999999999999997E-3</v>
      </c>
      <c r="B15">
        <f t="shared" si="2"/>
        <v>2.15675E-2</v>
      </c>
      <c r="C15">
        <f t="shared" si="3"/>
        <v>2.1595E-2</v>
      </c>
      <c r="D15">
        <f t="shared" si="3"/>
        <v>2.0605000000000002E-2</v>
      </c>
      <c r="E15">
        <f t="shared" si="3"/>
        <v>2.0549999999999999E-2</v>
      </c>
      <c r="F15" s="14">
        <f t="shared" si="4"/>
        <v>9.4896999999999996E-5</v>
      </c>
      <c r="G15" s="14">
        <f t="shared" si="5"/>
        <v>9.501799999999999E-5</v>
      </c>
      <c r="H15" s="14">
        <f t="shared" si="6"/>
        <v>9.0662000000000007E-5</v>
      </c>
      <c r="I15" s="14">
        <f t="shared" si="7"/>
        <v>9.0419999999999991E-5</v>
      </c>
      <c r="R15" s="14">
        <f t="shared" si="8"/>
        <v>2.1472603E-2</v>
      </c>
      <c r="S15" s="14">
        <f t="shared" si="9"/>
        <v>2.1499982000000001E-2</v>
      </c>
      <c r="T15" s="14">
        <f t="shared" si="10"/>
        <v>2.0514338000000003E-2</v>
      </c>
      <c r="U15" s="14">
        <f t="shared" si="11"/>
        <v>2.0459579999999998E-2</v>
      </c>
    </row>
    <row r="16" spans="1:21" x14ac:dyDescent="0.25">
      <c r="A16" s="3">
        <f t="shared" si="12"/>
        <v>6.3999999999999994E-3</v>
      </c>
      <c r="B16">
        <f t="shared" si="2"/>
        <v>2.1824E-2</v>
      </c>
      <c r="C16">
        <f t="shared" si="3"/>
        <v>2.1856E-2</v>
      </c>
      <c r="D16">
        <f t="shared" si="3"/>
        <v>2.0704E-2</v>
      </c>
      <c r="E16">
        <f t="shared" si="3"/>
        <v>2.0639999999999999E-2</v>
      </c>
      <c r="F16" s="14">
        <f t="shared" si="4"/>
        <v>1.1173887999999999E-4</v>
      </c>
      <c r="G16" s="14">
        <f t="shared" si="5"/>
        <v>1.1190272E-4</v>
      </c>
      <c r="H16" s="14">
        <f t="shared" si="6"/>
        <v>1.0600447999999999E-4</v>
      </c>
      <c r="I16" s="14">
        <f t="shared" si="7"/>
        <v>1.0567679999999998E-4</v>
      </c>
      <c r="R16" s="14">
        <f t="shared" si="8"/>
        <v>2.171226112E-2</v>
      </c>
      <c r="S16" s="14">
        <f t="shared" si="9"/>
        <v>2.1744097279999999E-2</v>
      </c>
      <c r="T16" s="14">
        <f t="shared" si="10"/>
        <v>2.0597995519999999E-2</v>
      </c>
      <c r="U16" s="14">
        <f t="shared" si="11"/>
        <v>2.0534323199999999E-2</v>
      </c>
    </row>
    <row r="17" spans="1:21" x14ac:dyDescent="0.25">
      <c r="A17" s="3">
        <f t="shared" si="12"/>
        <v>7.2999999999999992E-3</v>
      </c>
      <c r="B17">
        <f t="shared" si="2"/>
        <v>2.2080499999999999E-2</v>
      </c>
      <c r="C17">
        <f t="shared" si="3"/>
        <v>2.2117000000000001E-2</v>
      </c>
      <c r="D17">
        <f t="shared" si="3"/>
        <v>2.0803000000000002E-2</v>
      </c>
      <c r="E17">
        <f t="shared" si="3"/>
        <v>2.0730000000000002E-2</v>
      </c>
      <c r="F17" s="14">
        <f t="shared" si="4"/>
        <v>1.2895012E-4</v>
      </c>
      <c r="G17" s="14">
        <f t="shared" si="5"/>
        <v>1.2916328E-4</v>
      </c>
      <c r="H17" s="14">
        <f t="shared" si="6"/>
        <v>1.2148952E-4</v>
      </c>
      <c r="I17" s="14">
        <f t="shared" si="7"/>
        <v>1.2106319999999999E-4</v>
      </c>
      <c r="R17" s="14">
        <f t="shared" si="8"/>
        <v>2.1951549880000001E-2</v>
      </c>
      <c r="S17" s="14">
        <f t="shared" si="9"/>
        <v>2.1987836720000001E-2</v>
      </c>
      <c r="T17" s="14">
        <f t="shared" si="10"/>
        <v>2.0681510480000002E-2</v>
      </c>
      <c r="U17" s="14">
        <f t="shared" si="11"/>
        <v>2.0608936800000002E-2</v>
      </c>
    </row>
    <row r="18" spans="1:21" x14ac:dyDescent="0.25">
      <c r="A18" s="3">
        <f t="shared" si="12"/>
        <v>8.199999999999999E-3</v>
      </c>
      <c r="B18">
        <f t="shared" si="2"/>
        <v>2.2336999999999999E-2</v>
      </c>
      <c r="C18">
        <f t="shared" si="3"/>
        <v>2.2377999999999999E-2</v>
      </c>
      <c r="D18">
        <f t="shared" si="3"/>
        <v>2.0902E-2</v>
      </c>
      <c r="E18">
        <f t="shared" si="3"/>
        <v>2.0820000000000002E-2</v>
      </c>
      <c r="F18" s="14">
        <f t="shared" si="4"/>
        <v>1.4653071999999999E-4</v>
      </c>
      <c r="G18" s="14">
        <f t="shared" si="5"/>
        <v>1.4679967999999997E-4</v>
      </c>
      <c r="H18" s="14">
        <f t="shared" si="6"/>
        <v>1.3711712E-4</v>
      </c>
      <c r="I18" s="14">
        <f t="shared" si="7"/>
        <v>1.365792E-4</v>
      </c>
      <c r="R18" s="14">
        <f t="shared" si="8"/>
        <v>2.219046928E-2</v>
      </c>
      <c r="S18" s="14">
        <f t="shared" si="9"/>
        <v>2.2231200319999998E-2</v>
      </c>
      <c r="T18" s="14">
        <f t="shared" si="10"/>
        <v>2.0764882880000002E-2</v>
      </c>
      <c r="U18" s="14">
        <f t="shared" si="11"/>
        <v>2.0683420800000001E-2</v>
      </c>
    </row>
    <row r="19" spans="1:21" x14ac:dyDescent="0.25">
      <c r="A19" s="3">
        <f t="shared" si="12"/>
        <v>9.0999999999999987E-3</v>
      </c>
      <c r="B19">
        <f t="shared" si="2"/>
        <v>2.2593499999999999E-2</v>
      </c>
      <c r="C19">
        <f t="shared" si="3"/>
        <v>2.2638999999999999E-2</v>
      </c>
      <c r="D19">
        <f t="shared" si="3"/>
        <v>2.1000999999999999E-2</v>
      </c>
      <c r="E19">
        <f t="shared" si="3"/>
        <v>2.0910000000000002E-2</v>
      </c>
      <c r="F19" s="14">
        <f t="shared" si="4"/>
        <v>1.6448067999999999E-4</v>
      </c>
      <c r="G19" s="14">
        <f t="shared" si="5"/>
        <v>1.6481191999999999E-4</v>
      </c>
      <c r="H19" s="14">
        <f t="shared" si="6"/>
        <v>1.5288727999999998E-4</v>
      </c>
      <c r="I19" s="14">
        <f t="shared" si="7"/>
        <v>1.5222480000000001E-4</v>
      </c>
      <c r="R19" s="14">
        <f t="shared" si="8"/>
        <v>2.242901932E-2</v>
      </c>
      <c r="S19" s="14">
        <f t="shared" si="9"/>
        <v>2.2474188079999999E-2</v>
      </c>
      <c r="T19" s="14">
        <f t="shared" si="10"/>
        <v>2.0848112719999999E-2</v>
      </c>
      <c r="U19" s="14">
        <f t="shared" si="11"/>
        <v>2.0757775200000002E-2</v>
      </c>
    </row>
    <row r="20" spans="1:21" x14ac:dyDescent="0.25">
      <c r="A20" s="3">
        <f t="shared" si="12"/>
        <v>9.9999999999999985E-3</v>
      </c>
      <c r="B20">
        <f t="shared" si="2"/>
        <v>2.2849999999999999E-2</v>
      </c>
      <c r="C20">
        <f t="shared" si="3"/>
        <v>2.29E-2</v>
      </c>
      <c r="D20">
        <f t="shared" si="3"/>
        <v>2.1100000000000001E-2</v>
      </c>
      <c r="E20">
        <f t="shared" si="3"/>
        <v>2.1000000000000001E-2</v>
      </c>
      <c r="F20" s="14">
        <f t="shared" si="4"/>
        <v>1.8279999999999997E-4</v>
      </c>
      <c r="G20" s="14">
        <f t="shared" si="5"/>
        <v>1.8319999999999998E-4</v>
      </c>
      <c r="H20" s="14">
        <f t="shared" si="6"/>
        <v>1.6879999999999998E-4</v>
      </c>
      <c r="I20" s="14">
        <f t="shared" si="7"/>
        <v>1.6799999999999999E-4</v>
      </c>
      <c r="R20" s="14">
        <f t="shared" si="8"/>
        <v>2.2667199999999998E-2</v>
      </c>
      <c r="S20" s="14">
        <f t="shared" si="9"/>
        <v>2.2716799999999999E-2</v>
      </c>
      <c r="T20" s="14">
        <f t="shared" si="10"/>
        <v>2.09312E-2</v>
      </c>
      <c r="U20" s="14">
        <f t="shared" si="11"/>
        <v>2.0832E-2</v>
      </c>
    </row>
    <row r="21" spans="1:21" x14ac:dyDescent="0.25">
      <c r="A21" s="3">
        <f t="shared" si="12"/>
        <v>1.0899999999999998E-2</v>
      </c>
      <c r="B21">
        <f t="shared" si="2"/>
        <v>2.3106499999999999E-2</v>
      </c>
      <c r="C21">
        <f t="shared" si="3"/>
        <v>2.3161000000000001E-2</v>
      </c>
      <c r="D21">
        <f t="shared" si="3"/>
        <v>2.1198999999999999E-2</v>
      </c>
      <c r="E21">
        <f t="shared" si="3"/>
        <v>2.1090000000000001E-2</v>
      </c>
      <c r="F21" s="14">
        <f t="shared" si="4"/>
        <v>2.0148867999999996E-4</v>
      </c>
      <c r="G21" s="14">
        <f t="shared" si="5"/>
        <v>2.0196392E-4</v>
      </c>
      <c r="H21" s="14">
        <f t="shared" si="6"/>
        <v>1.8485527999999998E-4</v>
      </c>
      <c r="I21" s="14">
        <f t="shared" si="7"/>
        <v>1.8390479999999998E-4</v>
      </c>
      <c r="R21" s="14">
        <f t="shared" si="8"/>
        <v>2.2905011319999998E-2</v>
      </c>
      <c r="S21" s="14">
        <f t="shared" si="9"/>
        <v>2.2959036080000002E-2</v>
      </c>
      <c r="T21" s="14">
        <f t="shared" si="10"/>
        <v>2.1014144719999999E-2</v>
      </c>
      <c r="U21" s="14">
        <f t="shared" si="11"/>
        <v>2.0906095200000002E-2</v>
      </c>
    </row>
    <row r="22" spans="1:21" x14ac:dyDescent="0.25">
      <c r="A22" s="3">
        <f t="shared" si="12"/>
        <v>1.1799999999999998E-2</v>
      </c>
      <c r="B22">
        <f t="shared" si="2"/>
        <v>2.3362999999999998E-2</v>
      </c>
      <c r="C22">
        <f t="shared" si="3"/>
        <v>2.3421999999999998E-2</v>
      </c>
      <c r="D22">
        <f t="shared" si="3"/>
        <v>2.1298000000000001E-2</v>
      </c>
      <c r="E22">
        <f t="shared" si="3"/>
        <v>2.1180000000000001E-2</v>
      </c>
      <c r="F22" s="14">
        <f t="shared" si="4"/>
        <v>2.2054671999999998E-4</v>
      </c>
      <c r="G22" s="14">
        <f t="shared" si="5"/>
        <v>2.2110367999999994E-4</v>
      </c>
      <c r="H22" s="14">
        <f t="shared" si="6"/>
        <v>2.0105312000000001E-4</v>
      </c>
      <c r="I22" s="14">
        <f t="shared" si="7"/>
        <v>1.9993919999999996E-4</v>
      </c>
      <c r="R22" s="14">
        <f t="shared" si="8"/>
        <v>2.3142453279999999E-2</v>
      </c>
      <c r="S22" s="14">
        <f t="shared" si="9"/>
        <v>2.3200896319999997E-2</v>
      </c>
      <c r="T22" s="14">
        <f t="shared" si="10"/>
        <v>2.1096946880000002E-2</v>
      </c>
      <c r="U22" s="14">
        <f t="shared" si="11"/>
        <v>2.0980060800000002E-2</v>
      </c>
    </row>
    <row r="23" spans="1:21" x14ac:dyDescent="0.25">
      <c r="A23" s="3">
        <f t="shared" si="12"/>
        <v>1.2699999999999998E-2</v>
      </c>
      <c r="B23">
        <f t="shared" si="2"/>
        <v>2.3619499999999998E-2</v>
      </c>
      <c r="C23">
        <f t="shared" si="3"/>
        <v>2.3682999999999999E-2</v>
      </c>
      <c r="D23">
        <f t="shared" si="3"/>
        <v>2.1396999999999999E-2</v>
      </c>
      <c r="E23">
        <f t="shared" si="3"/>
        <v>2.1270000000000001E-2</v>
      </c>
      <c r="F23" s="14">
        <f t="shared" si="4"/>
        <v>2.3997411999999996E-4</v>
      </c>
      <c r="G23" s="14">
        <f t="shared" si="5"/>
        <v>2.4061927999999996E-4</v>
      </c>
      <c r="H23" s="14">
        <f t="shared" si="6"/>
        <v>2.1739351999999998E-4</v>
      </c>
      <c r="I23" s="14">
        <f t="shared" si="7"/>
        <v>2.161032E-4</v>
      </c>
      <c r="R23" s="14">
        <f t="shared" si="8"/>
        <v>2.3379525879999998E-2</v>
      </c>
      <c r="S23" s="14">
        <f t="shared" si="9"/>
        <v>2.3442380719999999E-2</v>
      </c>
      <c r="T23" s="14">
        <f t="shared" si="10"/>
        <v>2.1179606479999998E-2</v>
      </c>
      <c r="U23" s="14">
        <f t="shared" si="11"/>
        <v>2.1053896799999999E-2</v>
      </c>
    </row>
    <row r="24" spans="1:21" x14ac:dyDescent="0.25">
      <c r="A24" s="3">
        <f t="shared" si="12"/>
        <v>1.3599999999999998E-2</v>
      </c>
      <c r="B24">
        <f t="shared" si="2"/>
        <v>2.3875999999999998E-2</v>
      </c>
      <c r="C24">
        <f t="shared" si="3"/>
        <v>2.3944E-2</v>
      </c>
      <c r="D24">
        <f t="shared" si="3"/>
        <v>2.1496000000000001E-2</v>
      </c>
      <c r="E24">
        <f t="shared" si="3"/>
        <v>2.1360000000000001E-2</v>
      </c>
      <c r="F24" s="14">
        <f t="shared" si="4"/>
        <v>2.5977087999999994E-4</v>
      </c>
      <c r="G24" s="14">
        <f t="shared" si="5"/>
        <v>2.6051071999999993E-4</v>
      </c>
      <c r="H24" s="14">
        <f t="shared" si="6"/>
        <v>2.3387647999999997E-4</v>
      </c>
      <c r="I24" s="14">
        <f t="shared" si="7"/>
        <v>2.3239679999999998E-4</v>
      </c>
      <c r="R24" s="14">
        <f t="shared" si="8"/>
        <v>2.3616229119999999E-2</v>
      </c>
      <c r="S24" s="14">
        <f t="shared" si="9"/>
        <v>2.3683489280000001E-2</v>
      </c>
      <c r="T24" s="14">
        <f t="shared" si="10"/>
        <v>2.1262123520000002E-2</v>
      </c>
      <c r="U24" s="14">
        <f t="shared" si="11"/>
        <v>2.1127603200000001E-2</v>
      </c>
    </row>
    <row r="25" spans="1:21" x14ac:dyDescent="0.25">
      <c r="A25" s="3">
        <f t="shared" si="12"/>
        <v>1.4499999999999997E-2</v>
      </c>
      <c r="B25">
        <f t="shared" si="2"/>
        <v>2.4132500000000001E-2</v>
      </c>
      <c r="C25">
        <f t="shared" si="2"/>
        <v>2.4204999999999997E-2</v>
      </c>
      <c r="D25">
        <f t="shared" si="2"/>
        <v>2.1595E-2</v>
      </c>
      <c r="E25">
        <f t="shared" si="2"/>
        <v>2.145E-2</v>
      </c>
      <c r="F25" s="14">
        <f t="shared" si="4"/>
        <v>2.7993700000000001E-4</v>
      </c>
      <c r="G25" s="14">
        <f t="shared" si="5"/>
        <v>2.8077799999999992E-4</v>
      </c>
      <c r="H25" s="14">
        <f t="shared" si="6"/>
        <v>2.5050199999999994E-4</v>
      </c>
      <c r="I25" s="14">
        <f t="shared" si="7"/>
        <v>2.4881999999999997E-4</v>
      </c>
      <c r="R25" s="14">
        <f t="shared" si="8"/>
        <v>2.3852563E-2</v>
      </c>
      <c r="S25" s="14">
        <f t="shared" si="9"/>
        <v>2.3924221999999998E-2</v>
      </c>
      <c r="T25" s="14">
        <f t="shared" si="10"/>
        <v>2.1344498E-2</v>
      </c>
      <c r="U25" s="14">
        <f t="shared" si="11"/>
        <v>2.120118E-2</v>
      </c>
    </row>
    <row r="26" spans="1:21" x14ac:dyDescent="0.25">
      <c r="A26" s="3">
        <f t="shared" si="12"/>
        <v>1.5399999999999997E-2</v>
      </c>
      <c r="B26">
        <f t="shared" si="2"/>
        <v>2.4389000000000001E-2</v>
      </c>
      <c r="C26">
        <f t="shared" si="2"/>
        <v>2.4465999999999998E-2</v>
      </c>
      <c r="D26">
        <f t="shared" si="2"/>
        <v>2.1694000000000001E-2</v>
      </c>
      <c r="E26">
        <f t="shared" si="2"/>
        <v>2.154E-2</v>
      </c>
      <c r="F26" s="14">
        <f t="shared" si="4"/>
        <v>3.0047248000000001E-4</v>
      </c>
      <c r="G26" s="14">
        <f t="shared" si="5"/>
        <v>3.0142111999999997E-4</v>
      </c>
      <c r="H26" s="14">
        <f t="shared" si="6"/>
        <v>2.6727007999999996E-4</v>
      </c>
      <c r="I26" s="14">
        <f t="shared" si="7"/>
        <v>2.6537279999999994E-4</v>
      </c>
      <c r="R26" s="14">
        <f t="shared" si="8"/>
        <v>2.408852752E-2</v>
      </c>
      <c r="S26" s="14">
        <f t="shared" si="9"/>
        <v>2.4164578879999999E-2</v>
      </c>
      <c r="T26" s="14">
        <f t="shared" si="10"/>
        <v>2.1426729920000002E-2</v>
      </c>
      <c r="U26" s="14">
        <f t="shared" si="11"/>
        <v>2.12746272E-2</v>
      </c>
    </row>
    <row r="27" spans="1:21" x14ac:dyDescent="0.25">
      <c r="A27" s="3">
        <f t="shared" si="12"/>
        <v>1.6299999999999999E-2</v>
      </c>
      <c r="B27">
        <f t="shared" si="2"/>
        <v>2.4645500000000001E-2</v>
      </c>
      <c r="C27">
        <f t="shared" si="2"/>
        <v>2.4726999999999999E-2</v>
      </c>
      <c r="D27">
        <f t="shared" si="2"/>
        <v>2.1793E-2</v>
      </c>
      <c r="E27">
        <f t="shared" si="2"/>
        <v>2.163E-2</v>
      </c>
      <c r="F27" s="14">
        <f t="shared" si="4"/>
        <v>3.2137731999999999E-4</v>
      </c>
      <c r="G27" s="14">
        <f t="shared" si="5"/>
        <v>3.2244007999999996E-4</v>
      </c>
      <c r="H27" s="14">
        <f t="shared" si="6"/>
        <v>2.8418071999999998E-4</v>
      </c>
      <c r="I27" s="14">
        <f t="shared" si="7"/>
        <v>2.8205519999999998E-4</v>
      </c>
      <c r="R27" s="14">
        <f t="shared" si="8"/>
        <v>2.4324122680000001E-2</v>
      </c>
      <c r="S27" s="14">
        <f t="shared" si="9"/>
        <v>2.4404559919999999E-2</v>
      </c>
      <c r="T27" s="14">
        <f t="shared" si="10"/>
        <v>2.1508819280000001E-2</v>
      </c>
      <c r="U27" s="14">
        <f t="shared" si="11"/>
        <v>2.1347944800000001E-2</v>
      </c>
    </row>
    <row r="28" spans="1:21" x14ac:dyDescent="0.25">
      <c r="A28" s="3">
        <f t="shared" si="12"/>
        <v>1.72E-2</v>
      </c>
      <c r="B28">
        <f t="shared" si="2"/>
        <v>2.4902000000000001E-2</v>
      </c>
      <c r="C28">
        <f t="shared" si="2"/>
        <v>2.4988E-2</v>
      </c>
      <c r="D28">
        <f t="shared" si="2"/>
        <v>2.1892000000000002E-2</v>
      </c>
      <c r="E28">
        <f t="shared" si="2"/>
        <v>2.172E-2</v>
      </c>
      <c r="F28" s="14">
        <f t="shared" si="4"/>
        <v>3.4265152000000006E-4</v>
      </c>
      <c r="G28" s="14">
        <f t="shared" si="5"/>
        <v>3.4383488000000001E-4</v>
      </c>
      <c r="H28" s="14">
        <f t="shared" si="6"/>
        <v>3.0123392000000004E-4</v>
      </c>
      <c r="I28" s="14">
        <f t="shared" si="7"/>
        <v>2.9886720000000004E-4</v>
      </c>
      <c r="R28" s="14">
        <f t="shared" si="8"/>
        <v>2.455934848E-2</v>
      </c>
      <c r="S28" s="14">
        <f t="shared" si="9"/>
        <v>2.4644165119999999E-2</v>
      </c>
      <c r="T28" s="14">
        <f t="shared" si="10"/>
        <v>2.159076608E-2</v>
      </c>
      <c r="U28" s="14">
        <f t="shared" si="11"/>
        <v>2.1421132799999999E-2</v>
      </c>
    </row>
    <row r="29" spans="1:21" x14ac:dyDescent="0.25">
      <c r="A29" s="3">
        <f t="shared" si="12"/>
        <v>1.8100000000000002E-2</v>
      </c>
      <c r="B29">
        <f t="shared" si="2"/>
        <v>2.51585E-2</v>
      </c>
      <c r="C29">
        <f t="shared" si="2"/>
        <v>2.5249000000000001E-2</v>
      </c>
      <c r="D29">
        <f t="shared" si="2"/>
        <v>2.1991E-2</v>
      </c>
      <c r="E29">
        <f t="shared" si="2"/>
        <v>2.181E-2</v>
      </c>
      <c r="F29" s="14">
        <f t="shared" si="4"/>
        <v>3.6429508000000005E-4</v>
      </c>
      <c r="G29" s="14">
        <f t="shared" si="5"/>
        <v>3.6560552000000006E-4</v>
      </c>
      <c r="H29" s="14">
        <f t="shared" si="6"/>
        <v>3.1842968000000006E-4</v>
      </c>
      <c r="I29" s="14">
        <f t="shared" si="7"/>
        <v>3.1580880000000005E-4</v>
      </c>
      <c r="R29" s="14">
        <f t="shared" si="8"/>
        <v>2.479420492E-2</v>
      </c>
      <c r="S29" s="14">
        <f t="shared" si="9"/>
        <v>2.4883394480000001E-2</v>
      </c>
      <c r="T29" s="14">
        <f t="shared" si="10"/>
        <v>2.1672570320000001E-2</v>
      </c>
      <c r="U29" s="14">
        <f t="shared" si="11"/>
        <v>2.1494191199999998E-2</v>
      </c>
    </row>
    <row r="30" spans="1:21" x14ac:dyDescent="0.25">
      <c r="A30" s="3">
        <f t="shared" si="12"/>
        <v>1.9000000000000003E-2</v>
      </c>
      <c r="B30">
        <f t="shared" si="2"/>
        <v>2.5415E-2</v>
      </c>
      <c r="C30">
        <f t="shared" si="2"/>
        <v>2.5510000000000001E-2</v>
      </c>
      <c r="D30">
        <f t="shared" si="2"/>
        <v>2.2090000000000002E-2</v>
      </c>
      <c r="E30">
        <f t="shared" si="2"/>
        <v>2.1899999999999999E-2</v>
      </c>
      <c r="F30" s="14">
        <f t="shared" si="4"/>
        <v>3.8630800000000008E-4</v>
      </c>
      <c r="G30" s="14">
        <f t="shared" si="5"/>
        <v>3.8775200000000011E-4</v>
      </c>
      <c r="H30" s="14">
        <f t="shared" si="6"/>
        <v>3.3576800000000012E-4</v>
      </c>
      <c r="I30" s="14">
        <f t="shared" si="7"/>
        <v>3.3288000000000002E-4</v>
      </c>
      <c r="R30" s="14">
        <f t="shared" si="8"/>
        <v>2.5028692000000002E-2</v>
      </c>
      <c r="S30" s="14">
        <f t="shared" si="9"/>
        <v>2.5122248E-2</v>
      </c>
      <c r="T30" s="14">
        <f t="shared" si="10"/>
        <v>2.1754232000000002E-2</v>
      </c>
      <c r="U30" s="14">
        <f t="shared" si="11"/>
        <v>2.1567119999999999E-2</v>
      </c>
    </row>
    <row r="31" spans="1:21" x14ac:dyDescent="0.25">
      <c r="A31" s="3">
        <f t="shared" si="12"/>
        <v>1.9900000000000004E-2</v>
      </c>
      <c r="B31">
        <f t="shared" si="2"/>
        <v>2.56715E-2</v>
      </c>
      <c r="C31">
        <f t="shared" si="2"/>
        <v>2.5771000000000002E-2</v>
      </c>
      <c r="D31">
        <f t="shared" si="2"/>
        <v>2.2189E-2</v>
      </c>
      <c r="E31">
        <f t="shared" si="2"/>
        <v>2.1990000000000003E-2</v>
      </c>
      <c r="F31" s="14">
        <f t="shared" si="4"/>
        <v>4.0869028000000015E-4</v>
      </c>
      <c r="G31" s="14">
        <f t="shared" si="5"/>
        <v>4.1027432000000021E-4</v>
      </c>
      <c r="H31" s="14">
        <f t="shared" si="6"/>
        <v>3.5324888000000013E-4</v>
      </c>
      <c r="I31" s="14">
        <f t="shared" si="7"/>
        <v>3.5008080000000012E-4</v>
      </c>
      <c r="R31" s="14">
        <f t="shared" si="8"/>
        <v>2.5262809720000001E-2</v>
      </c>
      <c r="S31" s="14">
        <f t="shared" si="9"/>
        <v>2.5360725680000001E-2</v>
      </c>
      <c r="T31" s="14">
        <f t="shared" si="10"/>
        <v>2.183575112E-2</v>
      </c>
      <c r="U31" s="14">
        <f t="shared" si="11"/>
        <v>2.1639919200000003E-2</v>
      </c>
    </row>
    <row r="32" spans="1:21" x14ac:dyDescent="0.25">
      <c r="A32" s="3">
        <f t="shared" si="12"/>
        <v>2.0800000000000006E-2</v>
      </c>
      <c r="B32">
        <f t="shared" si="2"/>
        <v>2.5928E-2</v>
      </c>
      <c r="C32">
        <f t="shared" si="2"/>
        <v>2.6032E-2</v>
      </c>
      <c r="D32">
        <f t="shared" si="2"/>
        <v>2.2288000000000002E-2</v>
      </c>
      <c r="E32">
        <f t="shared" si="2"/>
        <v>2.2080000000000002E-2</v>
      </c>
      <c r="F32" s="14">
        <f t="shared" si="4"/>
        <v>4.3144192000000008E-4</v>
      </c>
      <c r="G32" s="14">
        <f t="shared" si="5"/>
        <v>4.3317248000000015E-4</v>
      </c>
      <c r="H32" s="14">
        <f t="shared" si="6"/>
        <v>3.7087232000000019E-4</v>
      </c>
      <c r="I32" s="14">
        <f t="shared" si="7"/>
        <v>3.6741120000000017E-4</v>
      </c>
      <c r="R32" s="14">
        <f t="shared" si="8"/>
        <v>2.5496558079999999E-2</v>
      </c>
      <c r="S32" s="14">
        <f t="shared" si="9"/>
        <v>2.5598827519999999E-2</v>
      </c>
      <c r="T32" s="14">
        <f t="shared" si="10"/>
        <v>2.1917127680000002E-2</v>
      </c>
      <c r="U32" s="14">
        <f t="shared" si="11"/>
        <v>2.1712588800000002E-2</v>
      </c>
    </row>
    <row r="33" spans="1:21" x14ac:dyDescent="0.25">
      <c r="A33" s="3">
        <f t="shared" si="12"/>
        <v>2.1700000000000007E-2</v>
      </c>
      <c r="B33">
        <f t="shared" si="2"/>
        <v>2.6184500000000003E-2</v>
      </c>
      <c r="C33">
        <f t="shared" si="2"/>
        <v>2.6293000000000004E-2</v>
      </c>
      <c r="D33">
        <f t="shared" si="2"/>
        <v>2.2387000000000001E-2</v>
      </c>
      <c r="E33">
        <f t="shared" si="2"/>
        <v>2.2170000000000002E-2</v>
      </c>
      <c r="F33" s="14">
        <f t="shared" si="4"/>
        <v>4.5456292000000027E-4</v>
      </c>
      <c r="G33" s="14">
        <f t="shared" si="5"/>
        <v>4.564464800000002E-4</v>
      </c>
      <c r="H33" s="14">
        <f t="shared" si="6"/>
        <v>3.886383200000002E-4</v>
      </c>
      <c r="I33" s="14">
        <f t="shared" si="7"/>
        <v>3.8487120000000019E-4</v>
      </c>
      <c r="R33" s="14">
        <f t="shared" si="8"/>
        <v>2.5729937080000001E-2</v>
      </c>
      <c r="S33" s="14">
        <f t="shared" si="9"/>
        <v>2.5836553520000003E-2</v>
      </c>
      <c r="T33" s="14">
        <f t="shared" si="10"/>
        <v>2.1998361680000002E-2</v>
      </c>
      <c r="U33" s="14">
        <f t="shared" si="11"/>
        <v>2.1785128800000001E-2</v>
      </c>
    </row>
    <row r="34" spans="1:21" x14ac:dyDescent="0.25">
      <c r="A34" s="3">
        <f t="shared" si="12"/>
        <v>2.2600000000000009E-2</v>
      </c>
      <c r="B34">
        <f t="shared" si="2"/>
        <v>2.6441000000000003E-2</v>
      </c>
      <c r="C34">
        <f t="shared" si="2"/>
        <v>2.6554000000000001E-2</v>
      </c>
      <c r="D34">
        <f t="shared" si="2"/>
        <v>2.2486000000000003E-2</v>
      </c>
      <c r="E34">
        <f t="shared" si="2"/>
        <v>2.2260000000000002E-2</v>
      </c>
      <c r="F34" s="14">
        <f t="shared" si="4"/>
        <v>4.7805328000000028E-4</v>
      </c>
      <c r="G34" s="14">
        <f t="shared" si="5"/>
        <v>4.8009632000000019E-4</v>
      </c>
      <c r="H34" s="14">
        <f t="shared" si="6"/>
        <v>4.065468800000002E-4</v>
      </c>
      <c r="I34" s="14">
        <f t="shared" si="7"/>
        <v>4.0246080000000016E-4</v>
      </c>
      <c r="R34" s="14">
        <f t="shared" si="8"/>
        <v>2.5962946720000001E-2</v>
      </c>
      <c r="S34" s="14">
        <f t="shared" si="9"/>
        <v>2.607390368E-2</v>
      </c>
      <c r="T34" s="14">
        <f t="shared" si="10"/>
        <v>2.2079453120000002E-2</v>
      </c>
      <c r="U34" s="14">
        <f t="shared" si="11"/>
        <v>2.1857539200000001E-2</v>
      </c>
    </row>
    <row r="35" spans="1:21" x14ac:dyDescent="0.25">
      <c r="A35" s="3">
        <f t="shared" si="12"/>
        <v>2.350000000000001E-2</v>
      </c>
      <c r="B35">
        <f t="shared" si="2"/>
        <v>2.6697500000000002E-2</v>
      </c>
      <c r="C35">
        <f t="shared" si="2"/>
        <v>2.6815000000000002E-2</v>
      </c>
      <c r="D35">
        <f t="shared" si="2"/>
        <v>2.2585000000000001E-2</v>
      </c>
      <c r="E35">
        <f t="shared" si="2"/>
        <v>2.2350000000000002E-2</v>
      </c>
      <c r="F35" s="14">
        <f t="shared" si="4"/>
        <v>5.0191300000000032E-4</v>
      </c>
      <c r="G35" s="14">
        <f t="shared" si="5"/>
        <v>5.0412200000000029E-4</v>
      </c>
      <c r="H35" s="14">
        <f t="shared" si="6"/>
        <v>4.2459800000000021E-4</v>
      </c>
      <c r="I35" s="14">
        <f t="shared" si="7"/>
        <v>4.2018000000000025E-4</v>
      </c>
      <c r="R35" s="14">
        <f t="shared" si="8"/>
        <v>2.6195587000000003E-2</v>
      </c>
      <c r="S35" s="14">
        <f t="shared" si="9"/>
        <v>2.6310878000000003E-2</v>
      </c>
      <c r="T35" s="14">
        <f t="shared" si="10"/>
        <v>2.2160401999999999E-2</v>
      </c>
      <c r="U35" s="14">
        <f t="shared" si="11"/>
        <v>2.1929820000000003E-2</v>
      </c>
    </row>
    <row r="36" spans="1:21" x14ac:dyDescent="0.25">
      <c r="A36" s="3">
        <f t="shared" si="12"/>
        <v>2.4400000000000012E-2</v>
      </c>
      <c r="B36">
        <f t="shared" si="2"/>
        <v>2.6954000000000002E-2</v>
      </c>
      <c r="C36">
        <f t="shared" si="2"/>
        <v>2.7076000000000003E-2</v>
      </c>
      <c r="D36">
        <f t="shared" si="2"/>
        <v>2.2684000000000003E-2</v>
      </c>
      <c r="E36">
        <f t="shared" si="2"/>
        <v>2.2440000000000002E-2</v>
      </c>
      <c r="F36" s="14">
        <f t="shared" si="4"/>
        <v>5.2614208000000028E-4</v>
      </c>
      <c r="G36" s="14">
        <f t="shared" si="5"/>
        <v>5.2852352000000034E-4</v>
      </c>
      <c r="H36" s="14">
        <f t="shared" si="6"/>
        <v>4.4279168000000026E-4</v>
      </c>
      <c r="I36" s="14">
        <f t="shared" si="7"/>
        <v>4.3802880000000025E-4</v>
      </c>
      <c r="R36" s="14">
        <f t="shared" si="8"/>
        <v>2.6427857920000002E-2</v>
      </c>
      <c r="S36" s="14">
        <f t="shared" si="9"/>
        <v>2.6547476480000002E-2</v>
      </c>
      <c r="T36" s="14">
        <f t="shared" si="10"/>
        <v>2.2241208320000004E-2</v>
      </c>
      <c r="U36" s="14">
        <f t="shared" si="11"/>
        <v>2.2001971200000001E-2</v>
      </c>
    </row>
    <row r="37" spans="1:21" x14ac:dyDescent="0.25">
      <c r="A37" s="3">
        <f t="shared" si="12"/>
        <v>2.5300000000000013E-2</v>
      </c>
      <c r="B37">
        <f t="shared" si="2"/>
        <v>2.7210500000000006E-2</v>
      </c>
      <c r="C37">
        <f t="shared" si="2"/>
        <v>2.7337000000000004E-2</v>
      </c>
      <c r="D37">
        <f t="shared" si="2"/>
        <v>2.2783000000000001E-2</v>
      </c>
      <c r="E37">
        <f t="shared" si="2"/>
        <v>2.2530000000000001E-2</v>
      </c>
      <c r="F37" s="14">
        <f t="shared" si="4"/>
        <v>5.507405200000005E-4</v>
      </c>
      <c r="G37" s="14">
        <f t="shared" si="5"/>
        <v>5.5330088000000034E-4</v>
      </c>
      <c r="H37" s="14">
        <f t="shared" si="6"/>
        <v>4.6112792000000031E-4</v>
      </c>
      <c r="I37" s="14">
        <f t="shared" si="7"/>
        <v>4.5600720000000031E-4</v>
      </c>
      <c r="R37" s="14">
        <f t="shared" si="8"/>
        <v>2.6659759480000007E-2</v>
      </c>
      <c r="S37" s="14">
        <f t="shared" si="9"/>
        <v>2.6783699120000004E-2</v>
      </c>
      <c r="T37" s="14">
        <f t="shared" si="10"/>
        <v>2.2321872079999999E-2</v>
      </c>
      <c r="U37" s="14">
        <f t="shared" si="11"/>
        <v>2.2073992800000001E-2</v>
      </c>
    </row>
    <row r="38" spans="1:21" x14ac:dyDescent="0.25">
      <c r="A38" s="3">
        <f t="shared" si="12"/>
        <v>2.6200000000000015E-2</v>
      </c>
      <c r="B38">
        <f t="shared" si="2"/>
        <v>2.7467000000000005E-2</v>
      </c>
      <c r="C38">
        <f t="shared" si="2"/>
        <v>2.7598000000000004E-2</v>
      </c>
      <c r="D38">
        <f t="shared" si="2"/>
        <v>2.2882000000000003E-2</v>
      </c>
      <c r="E38">
        <f t="shared" si="2"/>
        <v>2.2620000000000001E-2</v>
      </c>
      <c r="F38" s="14">
        <f t="shared" si="4"/>
        <v>5.7570832000000043E-4</v>
      </c>
      <c r="G38" s="14">
        <f t="shared" si="5"/>
        <v>5.7845408000000039E-4</v>
      </c>
      <c r="H38" s="14">
        <f t="shared" si="6"/>
        <v>4.7960672000000042E-4</v>
      </c>
      <c r="I38" s="14">
        <f t="shared" si="7"/>
        <v>4.7411520000000028E-4</v>
      </c>
      <c r="R38" s="14">
        <f t="shared" si="8"/>
        <v>2.6891291680000005E-2</v>
      </c>
      <c r="S38" s="14">
        <f t="shared" si="9"/>
        <v>2.7019545920000006E-2</v>
      </c>
      <c r="T38" s="14">
        <f t="shared" si="10"/>
        <v>2.2402393280000002E-2</v>
      </c>
      <c r="U38" s="14">
        <f t="shared" si="11"/>
        <v>2.2145884800000001E-2</v>
      </c>
    </row>
    <row r="39" spans="1:21" x14ac:dyDescent="0.25">
      <c r="A39" s="3">
        <f t="shared" si="12"/>
        <v>2.7100000000000016E-2</v>
      </c>
      <c r="B39">
        <f t="shared" si="2"/>
        <v>2.7723500000000005E-2</v>
      </c>
      <c r="C39">
        <f t="shared" si="2"/>
        <v>2.7859000000000005E-2</v>
      </c>
      <c r="D39">
        <f t="shared" si="2"/>
        <v>2.2981000000000001E-2</v>
      </c>
      <c r="E39">
        <f t="shared" si="2"/>
        <v>2.2710000000000001E-2</v>
      </c>
      <c r="F39" s="14">
        <f t="shared" si="4"/>
        <v>6.010454800000005E-4</v>
      </c>
      <c r="G39" s="14">
        <f t="shared" si="5"/>
        <v>6.039831200000006E-4</v>
      </c>
      <c r="H39" s="14">
        <f t="shared" si="6"/>
        <v>4.982280800000003E-4</v>
      </c>
      <c r="I39" s="14">
        <f t="shared" si="7"/>
        <v>4.9235280000000032E-4</v>
      </c>
      <c r="R39" s="14">
        <f t="shared" si="8"/>
        <v>2.7122454520000006E-2</v>
      </c>
      <c r="S39" s="14">
        <f t="shared" si="9"/>
        <v>2.7255016880000003E-2</v>
      </c>
      <c r="T39" s="14">
        <f t="shared" si="10"/>
        <v>2.2482771920000002E-2</v>
      </c>
      <c r="U39" s="14">
        <f t="shared" si="11"/>
        <v>2.2217647199999999E-2</v>
      </c>
    </row>
    <row r="40" spans="1:21" x14ac:dyDescent="0.25">
      <c r="A40" s="3">
        <f t="shared" si="12"/>
        <v>2.8000000000000018E-2</v>
      </c>
      <c r="B40">
        <f t="shared" si="2"/>
        <v>2.7980000000000005E-2</v>
      </c>
      <c r="C40">
        <f t="shared" si="2"/>
        <v>2.8120000000000006E-2</v>
      </c>
      <c r="D40">
        <f t="shared" si="2"/>
        <v>2.3080000000000003E-2</v>
      </c>
      <c r="E40">
        <f t="shared" si="2"/>
        <v>2.2800000000000001E-2</v>
      </c>
      <c r="F40" s="14">
        <f t="shared" si="4"/>
        <v>6.2675200000000049E-4</v>
      </c>
      <c r="G40" s="14">
        <f t="shared" si="5"/>
        <v>6.2988800000000065E-4</v>
      </c>
      <c r="H40" s="14">
        <f t="shared" si="6"/>
        <v>5.1699200000000041E-4</v>
      </c>
      <c r="I40" s="14">
        <f t="shared" si="7"/>
        <v>5.1072000000000042E-4</v>
      </c>
      <c r="R40" s="14">
        <f t="shared" si="8"/>
        <v>2.7353248000000004E-2</v>
      </c>
      <c r="S40" s="14">
        <f t="shared" si="9"/>
        <v>2.7490112000000004E-2</v>
      </c>
      <c r="T40" s="14">
        <f t="shared" si="10"/>
        <v>2.2563008000000002E-2</v>
      </c>
      <c r="U40" s="14">
        <f t="shared" si="11"/>
        <v>2.2289280000000002E-2</v>
      </c>
    </row>
    <row r="41" spans="1:21" x14ac:dyDescent="0.25">
      <c r="A41" s="3">
        <f t="shared" si="12"/>
        <v>2.8900000000000019E-2</v>
      </c>
      <c r="B41">
        <f t="shared" si="2"/>
        <v>2.8236500000000005E-2</v>
      </c>
      <c r="C41">
        <f t="shared" si="2"/>
        <v>2.8381000000000003E-2</v>
      </c>
      <c r="D41">
        <f t="shared" si="2"/>
        <v>2.3179000000000002E-2</v>
      </c>
      <c r="E41">
        <f t="shared" si="2"/>
        <v>2.2890000000000001E-2</v>
      </c>
      <c r="F41" s="14">
        <f t="shared" si="4"/>
        <v>6.5282788000000063E-4</v>
      </c>
      <c r="G41" s="14">
        <f t="shared" si="5"/>
        <v>6.5616872000000053E-4</v>
      </c>
      <c r="H41" s="14">
        <f t="shared" si="6"/>
        <v>5.3589848000000051E-4</v>
      </c>
      <c r="I41" s="14">
        <f t="shared" si="7"/>
        <v>5.2921680000000038E-4</v>
      </c>
      <c r="R41" s="14">
        <f t="shared" si="8"/>
        <v>2.7583672120000003E-2</v>
      </c>
      <c r="S41" s="14">
        <f t="shared" si="9"/>
        <v>2.7724831280000004E-2</v>
      </c>
      <c r="T41" s="14">
        <f t="shared" si="10"/>
        <v>2.264310152E-2</v>
      </c>
      <c r="U41" s="14">
        <f t="shared" si="11"/>
        <v>2.2360783200000001E-2</v>
      </c>
    </row>
    <row r="42" spans="1:21" x14ac:dyDescent="0.25">
      <c r="A42" s="3">
        <f t="shared" si="12"/>
        <v>2.9800000000000021E-2</v>
      </c>
      <c r="B42">
        <f t="shared" ref="B42:E73" si="13">B$4+B$3*$A42</f>
        <v>2.8493000000000004E-2</v>
      </c>
      <c r="C42">
        <f t="shared" si="13"/>
        <v>2.8642000000000008E-2</v>
      </c>
      <c r="D42">
        <f t="shared" si="13"/>
        <v>2.3278000000000004E-2</v>
      </c>
      <c r="E42">
        <f t="shared" si="13"/>
        <v>2.2980000000000004E-2</v>
      </c>
      <c r="F42" s="14">
        <f t="shared" si="4"/>
        <v>6.7927312000000059E-4</v>
      </c>
      <c r="G42" s="14">
        <f t="shared" si="5"/>
        <v>6.8282528000000069E-4</v>
      </c>
      <c r="H42" s="14">
        <f t="shared" si="6"/>
        <v>5.5494752000000049E-4</v>
      </c>
      <c r="I42" s="14">
        <f t="shared" si="7"/>
        <v>5.4784320000000051E-4</v>
      </c>
      <c r="R42" s="14">
        <f t="shared" si="8"/>
        <v>2.7813726880000004E-2</v>
      </c>
      <c r="S42" s="14">
        <f t="shared" si="9"/>
        <v>2.7959174720000007E-2</v>
      </c>
      <c r="T42" s="14">
        <f t="shared" si="10"/>
        <v>2.2723052480000002E-2</v>
      </c>
      <c r="U42" s="14">
        <f t="shared" si="11"/>
        <v>2.2432156800000002E-2</v>
      </c>
    </row>
    <row r="43" spans="1:21" x14ac:dyDescent="0.25">
      <c r="A43" s="3">
        <f t="shared" si="12"/>
        <v>3.0700000000000022E-2</v>
      </c>
      <c r="B43">
        <f t="shared" si="13"/>
        <v>2.8749500000000004E-2</v>
      </c>
      <c r="C43">
        <f t="shared" si="13"/>
        <v>2.8903000000000005E-2</v>
      </c>
      <c r="D43">
        <f t="shared" si="13"/>
        <v>2.3377000000000002E-2</v>
      </c>
      <c r="E43">
        <f t="shared" si="13"/>
        <v>2.3070000000000004E-2</v>
      </c>
      <c r="F43" s="14">
        <f t="shared" si="4"/>
        <v>7.0608772000000069E-4</v>
      </c>
      <c r="G43" s="14">
        <f t="shared" si="5"/>
        <v>7.0985768000000069E-4</v>
      </c>
      <c r="H43" s="14">
        <f t="shared" si="6"/>
        <v>5.7413912000000048E-4</v>
      </c>
      <c r="I43" s="14">
        <f t="shared" si="7"/>
        <v>5.6659920000000049E-4</v>
      </c>
      <c r="R43" s="14">
        <f t="shared" si="8"/>
        <v>2.8043412280000003E-2</v>
      </c>
      <c r="S43" s="14">
        <f t="shared" si="9"/>
        <v>2.8193142320000003E-2</v>
      </c>
      <c r="T43" s="14">
        <f t="shared" si="10"/>
        <v>2.2802860880000001E-2</v>
      </c>
      <c r="U43" s="14">
        <f t="shared" si="11"/>
        <v>2.2503400800000004E-2</v>
      </c>
    </row>
    <row r="44" spans="1:21" x14ac:dyDescent="0.25">
      <c r="A44" s="3">
        <f t="shared" si="12"/>
        <v>3.1600000000000024E-2</v>
      </c>
      <c r="B44">
        <f t="shared" si="13"/>
        <v>2.9006000000000004E-2</v>
      </c>
      <c r="C44">
        <f t="shared" si="13"/>
        <v>2.9164000000000006E-2</v>
      </c>
      <c r="D44">
        <f t="shared" si="13"/>
        <v>2.3476000000000004E-2</v>
      </c>
      <c r="E44">
        <f t="shared" si="13"/>
        <v>2.3160000000000004E-2</v>
      </c>
      <c r="F44" s="14">
        <f t="shared" si="4"/>
        <v>7.3327168000000072E-4</v>
      </c>
      <c r="G44" s="14">
        <f t="shared" si="5"/>
        <v>7.3726592000000074E-4</v>
      </c>
      <c r="H44" s="14">
        <f t="shared" si="6"/>
        <v>5.9347328000000058E-4</v>
      </c>
      <c r="I44" s="14">
        <f t="shared" si="7"/>
        <v>5.8548480000000054E-4</v>
      </c>
      <c r="R44" s="14">
        <f t="shared" si="8"/>
        <v>2.8272728320000003E-2</v>
      </c>
      <c r="S44" s="14">
        <f t="shared" si="9"/>
        <v>2.8426734080000005E-2</v>
      </c>
      <c r="T44" s="14">
        <f t="shared" si="10"/>
        <v>2.2882526720000004E-2</v>
      </c>
      <c r="U44" s="14">
        <f t="shared" si="11"/>
        <v>2.2574515200000003E-2</v>
      </c>
    </row>
    <row r="45" spans="1:21" x14ac:dyDescent="0.25">
      <c r="A45" s="3">
        <f t="shared" si="12"/>
        <v>3.2500000000000022E-2</v>
      </c>
      <c r="B45">
        <f t="shared" si="13"/>
        <v>2.9262500000000004E-2</v>
      </c>
      <c r="C45">
        <f t="shared" si="13"/>
        <v>2.9425000000000007E-2</v>
      </c>
      <c r="D45">
        <f t="shared" si="13"/>
        <v>2.3575000000000002E-2</v>
      </c>
      <c r="E45">
        <f t="shared" si="13"/>
        <v>2.3250000000000003E-2</v>
      </c>
      <c r="F45" s="14">
        <f t="shared" si="4"/>
        <v>7.6082500000000067E-4</v>
      </c>
      <c r="G45" s="14">
        <f t="shared" si="5"/>
        <v>7.6505000000000073E-4</v>
      </c>
      <c r="H45" s="14">
        <f t="shared" si="6"/>
        <v>6.1295000000000056E-4</v>
      </c>
      <c r="I45" s="14">
        <f t="shared" si="7"/>
        <v>6.0450000000000054E-4</v>
      </c>
      <c r="R45" s="14">
        <f t="shared" si="8"/>
        <v>2.8501675000000004E-2</v>
      </c>
      <c r="S45" s="14">
        <f t="shared" si="9"/>
        <v>2.8659950000000007E-2</v>
      </c>
      <c r="T45" s="14">
        <f t="shared" si="10"/>
        <v>2.2962050000000001E-2</v>
      </c>
      <c r="U45" s="14">
        <f t="shared" si="11"/>
        <v>2.2645500000000002E-2</v>
      </c>
    </row>
    <row r="46" spans="1:21" x14ac:dyDescent="0.25">
      <c r="A46" s="3">
        <f t="shared" si="12"/>
        <v>3.340000000000002E-2</v>
      </c>
      <c r="B46">
        <f t="shared" si="13"/>
        <v>2.9519000000000004E-2</v>
      </c>
      <c r="C46">
        <f t="shared" si="13"/>
        <v>2.9686000000000004E-2</v>
      </c>
      <c r="D46">
        <f t="shared" si="13"/>
        <v>2.3674000000000004E-2</v>
      </c>
      <c r="E46">
        <f t="shared" si="13"/>
        <v>2.3340000000000003E-2</v>
      </c>
      <c r="F46" s="14">
        <f t="shared" si="4"/>
        <v>7.8874768000000066E-4</v>
      </c>
      <c r="G46" s="14">
        <f t="shared" si="5"/>
        <v>7.9320992000000068E-4</v>
      </c>
      <c r="H46" s="14">
        <f t="shared" si="6"/>
        <v>6.3256928000000054E-4</v>
      </c>
      <c r="I46" s="14">
        <f t="shared" si="7"/>
        <v>6.2364480000000051E-4</v>
      </c>
      <c r="R46" s="14">
        <f t="shared" si="8"/>
        <v>2.8730252320000003E-2</v>
      </c>
      <c r="S46" s="14">
        <f t="shared" si="9"/>
        <v>2.8892790080000005E-2</v>
      </c>
      <c r="T46" s="14">
        <f t="shared" si="10"/>
        <v>2.3041430720000002E-2</v>
      </c>
      <c r="U46" s="14">
        <f t="shared" si="11"/>
        <v>2.2716355200000003E-2</v>
      </c>
    </row>
    <row r="47" spans="1:21" x14ac:dyDescent="0.25">
      <c r="A47" s="3">
        <f t="shared" si="12"/>
        <v>3.4300000000000018E-2</v>
      </c>
      <c r="B47">
        <f t="shared" si="13"/>
        <v>2.9775500000000003E-2</v>
      </c>
      <c r="C47">
        <f t="shared" si="13"/>
        <v>2.9947000000000005E-2</v>
      </c>
      <c r="D47">
        <f t="shared" si="13"/>
        <v>2.3773000000000002E-2</v>
      </c>
      <c r="E47">
        <f t="shared" si="13"/>
        <v>2.3430000000000003E-2</v>
      </c>
      <c r="F47" s="14">
        <f t="shared" si="4"/>
        <v>8.1703972000000057E-4</v>
      </c>
      <c r="G47" s="14">
        <f t="shared" si="5"/>
        <v>8.2174568000000056E-4</v>
      </c>
      <c r="H47" s="14">
        <f t="shared" si="6"/>
        <v>6.5233112000000041E-4</v>
      </c>
      <c r="I47" s="14">
        <f t="shared" si="7"/>
        <v>6.4291920000000054E-4</v>
      </c>
      <c r="R47" s="14">
        <f t="shared" si="8"/>
        <v>2.8958460280000004E-2</v>
      </c>
      <c r="S47" s="14">
        <f t="shared" si="9"/>
        <v>2.9125254320000005E-2</v>
      </c>
      <c r="T47" s="14">
        <f t="shared" si="10"/>
        <v>2.312066888E-2</v>
      </c>
      <c r="U47" s="14">
        <f t="shared" si="11"/>
        <v>2.2787080800000001E-2</v>
      </c>
    </row>
    <row r="48" spans="1:21" x14ac:dyDescent="0.25">
      <c r="A48" s="3">
        <f t="shared" si="12"/>
        <v>3.5200000000000016E-2</v>
      </c>
      <c r="B48">
        <f t="shared" si="13"/>
        <v>3.0032000000000003E-2</v>
      </c>
      <c r="C48">
        <f t="shared" si="13"/>
        <v>3.0208000000000006E-2</v>
      </c>
      <c r="D48">
        <f t="shared" si="13"/>
        <v>2.3872000000000001E-2</v>
      </c>
      <c r="E48">
        <f t="shared" si="13"/>
        <v>2.3520000000000003E-2</v>
      </c>
      <c r="F48" s="14">
        <f t="shared" si="4"/>
        <v>8.4570112000000052E-4</v>
      </c>
      <c r="G48" s="14">
        <f t="shared" si="5"/>
        <v>8.5065728000000061E-4</v>
      </c>
      <c r="H48" s="14">
        <f t="shared" si="6"/>
        <v>6.7223552000000039E-4</v>
      </c>
      <c r="I48" s="14">
        <f t="shared" si="7"/>
        <v>6.6232320000000043E-4</v>
      </c>
      <c r="R48" s="14">
        <f t="shared" si="8"/>
        <v>2.9186298880000003E-2</v>
      </c>
      <c r="S48" s="14">
        <f t="shared" si="9"/>
        <v>2.9357342720000006E-2</v>
      </c>
      <c r="T48" s="14">
        <f t="shared" si="10"/>
        <v>2.3199764479999999E-2</v>
      </c>
      <c r="U48" s="14">
        <f t="shared" si="11"/>
        <v>2.2857676800000001E-2</v>
      </c>
    </row>
    <row r="49" spans="1:21" x14ac:dyDescent="0.25">
      <c r="A49" s="3">
        <f t="shared" si="12"/>
        <v>3.6100000000000014E-2</v>
      </c>
      <c r="B49">
        <f t="shared" si="13"/>
        <v>3.0288500000000003E-2</v>
      </c>
      <c r="C49">
        <f t="shared" si="13"/>
        <v>3.0469000000000003E-2</v>
      </c>
      <c r="D49">
        <f t="shared" si="13"/>
        <v>2.3971000000000003E-2</v>
      </c>
      <c r="E49">
        <f t="shared" si="13"/>
        <v>2.3610000000000003E-2</v>
      </c>
      <c r="F49" s="14">
        <f t="shared" si="4"/>
        <v>8.7473188000000051E-4</v>
      </c>
      <c r="G49" s="14">
        <f t="shared" si="5"/>
        <v>8.799447200000005E-4</v>
      </c>
      <c r="H49" s="14">
        <f t="shared" si="6"/>
        <v>6.9228248000000048E-4</v>
      </c>
      <c r="I49" s="14">
        <f t="shared" si="7"/>
        <v>6.8185680000000038E-4</v>
      </c>
      <c r="R49" s="14">
        <f t="shared" si="8"/>
        <v>2.9413768120000003E-2</v>
      </c>
      <c r="S49" s="14">
        <f t="shared" si="9"/>
        <v>2.9589055280000002E-2</v>
      </c>
      <c r="T49" s="14">
        <f t="shared" si="10"/>
        <v>2.3278717520000002E-2</v>
      </c>
      <c r="U49" s="14">
        <f t="shared" si="11"/>
        <v>2.2928143200000001E-2</v>
      </c>
    </row>
    <row r="50" spans="1:21" x14ac:dyDescent="0.25">
      <c r="A50" s="3">
        <f t="shared" si="12"/>
        <v>3.7000000000000012E-2</v>
      </c>
      <c r="B50">
        <f t="shared" si="13"/>
        <v>3.0545000000000003E-2</v>
      </c>
      <c r="C50">
        <f t="shared" si="13"/>
        <v>3.0730000000000004E-2</v>
      </c>
      <c r="D50">
        <f t="shared" si="13"/>
        <v>2.4070000000000001E-2</v>
      </c>
      <c r="E50">
        <f t="shared" si="13"/>
        <v>2.3700000000000002E-2</v>
      </c>
      <c r="F50" s="14">
        <f t="shared" si="4"/>
        <v>9.0413200000000042E-4</v>
      </c>
      <c r="G50" s="14">
        <f t="shared" si="5"/>
        <v>9.0960800000000055E-4</v>
      </c>
      <c r="H50" s="14">
        <f t="shared" si="6"/>
        <v>7.1247200000000034E-4</v>
      </c>
      <c r="I50" s="14">
        <f t="shared" si="7"/>
        <v>7.0152000000000029E-4</v>
      </c>
      <c r="R50" s="14">
        <f t="shared" si="8"/>
        <v>2.9640868000000001E-2</v>
      </c>
      <c r="S50" s="14">
        <f t="shared" si="9"/>
        <v>2.9820392000000005E-2</v>
      </c>
      <c r="T50" s="14">
        <f t="shared" si="10"/>
        <v>2.3357528000000002E-2</v>
      </c>
      <c r="U50" s="14">
        <f t="shared" si="11"/>
        <v>2.2998480000000002E-2</v>
      </c>
    </row>
    <row r="51" spans="1:21" x14ac:dyDescent="0.25">
      <c r="A51" s="3">
        <f t="shared" si="12"/>
        <v>3.790000000000001E-2</v>
      </c>
      <c r="B51">
        <f t="shared" si="13"/>
        <v>3.0801500000000002E-2</v>
      </c>
      <c r="C51">
        <f t="shared" si="13"/>
        <v>3.0991000000000005E-2</v>
      </c>
      <c r="D51">
        <f t="shared" si="13"/>
        <v>2.4169000000000003E-2</v>
      </c>
      <c r="E51">
        <f t="shared" si="13"/>
        <v>2.3790000000000002E-2</v>
      </c>
      <c r="F51" s="14">
        <f t="shared" si="4"/>
        <v>9.3390148000000036E-4</v>
      </c>
      <c r="G51" s="14">
        <f t="shared" si="5"/>
        <v>9.3964712000000044E-4</v>
      </c>
      <c r="H51" s="14">
        <f t="shared" si="6"/>
        <v>7.3280408000000032E-4</v>
      </c>
      <c r="I51" s="14">
        <f t="shared" si="7"/>
        <v>7.2131280000000027E-4</v>
      </c>
      <c r="R51" s="14">
        <f t="shared" si="8"/>
        <v>2.9867598520000004E-2</v>
      </c>
      <c r="S51" s="14">
        <f t="shared" si="9"/>
        <v>3.0051352880000003E-2</v>
      </c>
      <c r="T51" s="14">
        <f t="shared" si="10"/>
        <v>2.3436195920000003E-2</v>
      </c>
      <c r="U51" s="14">
        <f t="shared" si="11"/>
        <v>2.30686872E-2</v>
      </c>
    </row>
    <row r="52" spans="1:21" x14ac:dyDescent="0.25">
      <c r="A52" s="3">
        <f t="shared" si="12"/>
        <v>3.8800000000000008E-2</v>
      </c>
      <c r="B52">
        <f t="shared" si="13"/>
        <v>3.1058000000000002E-2</v>
      </c>
      <c r="C52">
        <f t="shared" si="13"/>
        <v>3.1252000000000002E-2</v>
      </c>
      <c r="D52">
        <f t="shared" si="13"/>
        <v>2.4268000000000001E-2</v>
      </c>
      <c r="E52">
        <f t="shared" si="13"/>
        <v>2.3880000000000002E-2</v>
      </c>
      <c r="F52" s="14">
        <f t="shared" si="4"/>
        <v>9.6404032000000034E-4</v>
      </c>
      <c r="G52" s="14">
        <f t="shared" si="5"/>
        <v>9.7006208000000027E-4</v>
      </c>
      <c r="H52" s="14">
        <f t="shared" si="6"/>
        <v>7.5327872000000018E-4</v>
      </c>
      <c r="I52" s="14">
        <f t="shared" si="7"/>
        <v>7.4123520000000031E-4</v>
      </c>
      <c r="R52" s="14">
        <f t="shared" si="8"/>
        <v>3.0093959680000001E-2</v>
      </c>
      <c r="S52" s="14">
        <f t="shared" si="9"/>
        <v>3.0281937920000002E-2</v>
      </c>
      <c r="T52" s="14">
        <f t="shared" si="10"/>
        <v>2.3514721280000001E-2</v>
      </c>
      <c r="U52" s="14">
        <f t="shared" si="11"/>
        <v>2.3138764800000003E-2</v>
      </c>
    </row>
    <row r="53" spans="1:21" x14ac:dyDescent="0.25">
      <c r="A53" s="3">
        <f t="shared" si="12"/>
        <v>3.9700000000000006E-2</v>
      </c>
      <c r="B53">
        <f t="shared" si="13"/>
        <v>3.1314500000000002E-2</v>
      </c>
      <c r="C53">
        <f t="shared" si="13"/>
        <v>3.1512999999999999E-2</v>
      </c>
      <c r="D53">
        <f t="shared" si="13"/>
        <v>2.4367E-2</v>
      </c>
      <c r="E53">
        <f t="shared" si="13"/>
        <v>2.3970000000000002E-2</v>
      </c>
      <c r="F53" s="14">
        <f t="shared" si="4"/>
        <v>9.9454852000000014E-4</v>
      </c>
      <c r="G53" s="14">
        <f t="shared" si="5"/>
        <v>1.0008528800000002E-3</v>
      </c>
      <c r="H53" s="14">
        <f t="shared" si="6"/>
        <v>7.7389592000000015E-4</v>
      </c>
      <c r="I53" s="14">
        <f t="shared" si="7"/>
        <v>7.6128720000000021E-4</v>
      </c>
      <c r="R53" s="14">
        <f t="shared" si="8"/>
        <v>3.0319951480000003E-2</v>
      </c>
      <c r="S53" s="14">
        <f t="shared" si="9"/>
        <v>3.0512147119999999E-2</v>
      </c>
      <c r="T53" s="14">
        <f t="shared" si="10"/>
        <v>2.359310408E-2</v>
      </c>
      <c r="U53" s="14">
        <f t="shared" si="11"/>
        <v>2.3208712800000003E-2</v>
      </c>
    </row>
    <row r="54" spans="1:21" x14ac:dyDescent="0.25">
      <c r="A54" s="3">
        <f t="shared" si="12"/>
        <v>4.0600000000000004E-2</v>
      </c>
      <c r="B54">
        <f t="shared" si="13"/>
        <v>3.1571000000000002E-2</v>
      </c>
      <c r="C54">
        <f t="shared" si="13"/>
        <v>3.1773999999999997E-2</v>
      </c>
      <c r="D54">
        <f t="shared" si="13"/>
        <v>2.4466000000000002E-2</v>
      </c>
      <c r="E54">
        <f t="shared" si="13"/>
        <v>2.4060000000000002E-2</v>
      </c>
      <c r="F54" s="14">
        <f t="shared" si="4"/>
        <v>1.0254260800000002E-3</v>
      </c>
      <c r="G54" s="14">
        <f t="shared" si="5"/>
        <v>1.03201952E-3</v>
      </c>
      <c r="H54" s="14">
        <f t="shared" si="6"/>
        <v>7.9465568000000012E-4</v>
      </c>
      <c r="I54" s="14">
        <f t="shared" si="7"/>
        <v>7.8146880000000028E-4</v>
      </c>
      <c r="R54" s="14">
        <f t="shared" si="8"/>
        <v>3.0545573920000003E-2</v>
      </c>
      <c r="S54" s="14">
        <f t="shared" si="9"/>
        <v>3.0741980479999997E-2</v>
      </c>
      <c r="T54" s="14">
        <f t="shared" si="10"/>
        <v>2.3671344320000003E-2</v>
      </c>
      <c r="U54" s="14">
        <f t="shared" si="11"/>
        <v>2.3278531200000001E-2</v>
      </c>
    </row>
    <row r="55" spans="1:21" x14ac:dyDescent="0.25">
      <c r="A55" s="3">
        <f t="shared" si="12"/>
        <v>4.1500000000000002E-2</v>
      </c>
      <c r="B55">
        <f t="shared" si="13"/>
        <v>3.1827500000000002E-2</v>
      </c>
      <c r="C55">
        <f t="shared" si="13"/>
        <v>3.2035000000000001E-2</v>
      </c>
      <c r="D55">
        <f t="shared" si="13"/>
        <v>2.4565E-2</v>
      </c>
      <c r="E55">
        <f t="shared" si="13"/>
        <v>2.4150000000000001E-2</v>
      </c>
      <c r="F55" s="14">
        <f t="shared" si="4"/>
        <v>1.0566730000000002E-3</v>
      </c>
      <c r="G55" s="14">
        <f t="shared" si="5"/>
        <v>1.0635620000000001E-3</v>
      </c>
      <c r="H55" s="14">
        <f t="shared" si="6"/>
        <v>8.1555800000000008E-4</v>
      </c>
      <c r="I55" s="14">
        <f t="shared" si="7"/>
        <v>8.0178000000000009E-4</v>
      </c>
      <c r="R55" s="14">
        <f t="shared" si="8"/>
        <v>3.0770827000000001E-2</v>
      </c>
      <c r="S55" s="14">
        <f t="shared" si="9"/>
        <v>3.0971438E-2</v>
      </c>
      <c r="T55" s="14">
        <f t="shared" si="10"/>
        <v>2.3749441999999999E-2</v>
      </c>
      <c r="U55" s="14">
        <f t="shared" si="11"/>
        <v>2.3348220000000003E-2</v>
      </c>
    </row>
    <row r="56" spans="1:21" x14ac:dyDescent="0.25">
      <c r="A56" s="3">
        <f t="shared" si="12"/>
        <v>4.24E-2</v>
      </c>
      <c r="B56">
        <f t="shared" si="13"/>
        <v>3.2084000000000001E-2</v>
      </c>
      <c r="C56">
        <f t="shared" si="13"/>
        <v>3.2295999999999998E-2</v>
      </c>
      <c r="D56">
        <f t="shared" si="13"/>
        <v>2.4663999999999998E-2</v>
      </c>
      <c r="E56">
        <f t="shared" si="13"/>
        <v>2.4240000000000001E-2</v>
      </c>
      <c r="F56" s="14">
        <f t="shared" si="4"/>
        <v>1.0882892800000001E-3</v>
      </c>
      <c r="G56" s="14">
        <f t="shared" si="5"/>
        <v>1.09548032E-3</v>
      </c>
      <c r="H56" s="14">
        <f t="shared" si="6"/>
        <v>8.3660288000000005E-4</v>
      </c>
      <c r="I56" s="14">
        <f t="shared" si="7"/>
        <v>8.2222080000000008E-4</v>
      </c>
      <c r="R56" s="14">
        <f t="shared" si="8"/>
        <v>3.099571072E-2</v>
      </c>
      <c r="S56" s="14">
        <f t="shared" si="9"/>
        <v>3.1200519679999997E-2</v>
      </c>
      <c r="T56" s="14">
        <f t="shared" si="10"/>
        <v>2.382739712E-2</v>
      </c>
      <c r="U56" s="14">
        <f t="shared" si="11"/>
        <v>2.3417779200000002E-2</v>
      </c>
    </row>
    <row r="57" spans="1:21" x14ac:dyDescent="0.25">
      <c r="A57" s="3">
        <f t="shared" si="12"/>
        <v>4.3299999999999998E-2</v>
      </c>
      <c r="B57">
        <f t="shared" si="13"/>
        <v>3.2340500000000001E-2</v>
      </c>
      <c r="C57">
        <f t="shared" si="13"/>
        <v>3.2557000000000003E-2</v>
      </c>
      <c r="D57">
        <f t="shared" si="13"/>
        <v>2.4763E-2</v>
      </c>
      <c r="E57">
        <f t="shared" si="13"/>
        <v>2.4330000000000001E-2</v>
      </c>
      <c r="F57" s="14">
        <f t="shared" si="4"/>
        <v>1.1202749200000001E-3</v>
      </c>
      <c r="G57" s="14">
        <f t="shared" si="5"/>
        <v>1.1277744800000003E-3</v>
      </c>
      <c r="H57" s="14">
        <f t="shared" si="6"/>
        <v>8.5779032000000012E-4</v>
      </c>
      <c r="I57" s="14">
        <f t="shared" si="7"/>
        <v>8.4279119999999992E-4</v>
      </c>
      <c r="R57" s="14">
        <f t="shared" si="8"/>
        <v>3.122022508E-2</v>
      </c>
      <c r="S57" s="14">
        <f t="shared" si="9"/>
        <v>3.142922552E-2</v>
      </c>
      <c r="T57" s="14">
        <f t="shared" si="10"/>
        <v>2.3905209680000001E-2</v>
      </c>
      <c r="U57" s="14">
        <f t="shared" si="11"/>
        <v>2.3487208799999999E-2</v>
      </c>
    </row>
    <row r="58" spans="1:21" x14ac:dyDescent="0.25">
      <c r="A58" s="3">
        <f t="shared" si="12"/>
        <v>4.4199999999999996E-2</v>
      </c>
      <c r="B58">
        <f t="shared" si="13"/>
        <v>3.2597000000000001E-2</v>
      </c>
      <c r="C58">
        <f t="shared" si="13"/>
        <v>3.2818E-2</v>
      </c>
      <c r="D58">
        <f t="shared" si="13"/>
        <v>2.4862000000000002E-2</v>
      </c>
      <c r="E58">
        <f t="shared" si="13"/>
        <v>2.4420000000000001E-2</v>
      </c>
      <c r="F58" s="14">
        <f t="shared" si="4"/>
        <v>1.1526299200000001E-3</v>
      </c>
      <c r="G58" s="14">
        <f t="shared" si="5"/>
        <v>1.1604444799999999E-3</v>
      </c>
      <c r="H58" s="14">
        <f t="shared" si="6"/>
        <v>8.7912032000000008E-4</v>
      </c>
      <c r="I58" s="14">
        <f t="shared" si="7"/>
        <v>8.6349120000000004E-4</v>
      </c>
      <c r="R58" s="14">
        <f t="shared" si="8"/>
        <v>3.1444370079999999E-2</v>
      </c>
      <c r="S58" s="14">
        <f t="shared" si="9"/>
        <v>3.1657555519999998E-2</v>
      </c>
      <c r="T58" s="14">
        <f t="shared" si="10"/>
        <v>2.3982879680000003E-2</v>
      </c>
      <c r="U58" s="14">
        <f t="shared" si="11"/>
        <v>2.3556508800000001E-2</v>
      </c>
    </row>
    <row r="59" spans="1:21" x14ac:dyDescent="0.25">
      <c r="A59" s="3">
        <f t="shared" si="12"/>
        <v>4.5099999999999994E-2</v>
      </c>
      <c r="B59">
        <f t="shared" si="13"/>
        <v>3.2853499999999994E-2</v>
      </c>
      <c r="C59">
        <f t="shared" si="13"/>
        <v>3.3078999999999997E-2</v>
      </c>
      <c r="D59">
        <f t="shared" si="13"/>
        <v>2.4961000000000001E-2</v>
      </c>
      <c r="E59">
        <f t="shared" si="13"/>
        <v>2.4510000000000001E-2</v>
      </c>
      <c r="F59" s="14">
        <f t="shared" si="4"/>
        <v>1.1853542799999998E-3</v>
      </c>
      <c r="G59" s="14">
        <f t="shared" si="5"/>
        <v>1.1934903199999998E-3</v>
      </c>
      <c r="H59" s="14">
        <f t="shared" si="6"/>
        <v>9.0059287999999993E-4</v>
      </c>
      <c r="I59" s="14">
        <f t="shared" si="7"/>
        <v>8.8432079999999991E-4</v>
      </c>
      <c r="R59" s="14">
        <f t="shared" si="8"/>
        <v>3.1668145719999992E-2</v>
      </c>
      <c r="S59" s="14">
        <f t="shared" si="9"/>
        <v>3.188550968E-2</v>
      </c>
      <c r="T59" s="14">
        <f t="shared" si="10"/>
        <v>2.4060407120000002E-2</v>
      </c>
      <c r="U59" s="14">
        <f t="shared" si="11"/>
        <v>2.3625679199999999E-2</v>
      </c>
    </row>
    <row r="60" spans="1:21" x14ac:dyDescent="0.25">
      <c r="A60" s="3">
        <f t="shared" si="12"/>
        <v>4.5999999999999992E-2</v>
      </c>
      <c r="B60">
        <f t="shared" si="13"/>
        <v>3.3110000000000001E-2</v>
      </c>
      <c r="C60">
        <f t="shared" si="13"/>
        <v>3.3339999999999995E-2</v>
      </c>
      <c r="D60">
        <f t="shared" si="13"/>
        <v>2.5059999999999999E-2</v>
      </c>
      <c r="E60">
        <f t="shared" si="13"/>
        <v>2.46E-2</v>
      </c>
      <c r="F60" s="14">
        <f t="shared" si="4"/>
        <v>1.2184479999999998E-3</v>
      </c>
      <c r="G60" s="14">
        <f t="shared" si="5"/>
        <v>1.2269119999999997E-3</v>
      </c>
      <c r="H60" s="14">
        <f t="shared" si="6"/>
        <v>9.2220799999999988E-4</v>
      </c>
      <c r="I60" s="14">
        <f t="shared" si="7"/>
        <v>9.0527999999999984E-4</v>
      </c>
      <c r="R60" s="14">
        <f t="shared" si="8"/>
        <v>3.1891552000000004E-2</v>
      </c>
      <c r="S60" s="14">
        <f t="shared" si="9"/>
        <v>3.2113087999999998E-2</v>
      </c>
      <c r="T60" s="14">
        <f t="shared" si="10"/>
        <v>2.4137791999999998E-2</v>
      </c>
      <c r="U60" s="14">
        <f t="shared" si="11"/>
        <v>2.3694719999999999E-2</v>
      </c>
    </row>
    <row r="61" spans="1:21" x14ac:dyDescent="0.25">
      <c r="A61" s="3">
        <f t="shared" si="12"/>
        <v>4.689999999999999E-2</v>
      </c>
      <c r="B61">
        <f t="shared" si="13"/>
        <v>3.3366499999999993E-2</v>
      </c>
      <c r="C61">
        <f t="shared" si="13"/>
        <v>3.3600999999999999E-2</v>
      </c>
      <c r="D61">
        <f t="shared" si="13"/>
        <v>2.5159000000000001E-2</v>
      </c>
      <c r="E61">
        <f t="shared" si="13"/>
        <v>2.469E-2</v>
      </c>
      <c r="F61" s="14">
        <f t="shared" si="4"/>
        <v>1.2519110799999995E-3</v>
      </c>
      <c r="G61" s="14">
        <f t="shared" si="5"/>
        <v>1.2607095199999997E-3</v>
      </c>
      <c r="H61" s="14">
        <f t="shared" si="6"/>
        <v>9.4396567999999984E-4</v>
      </c>
      <c r="I61" s="14">
        <f t="shared" si="7"/>
        <v>9.2636879999999974E-4</v>
      </c>
      <c r="R61" s="14">
        <f t="shared" si="8"/>
        <v>3.2114588919999992E-2</v>
      </c>
      <c r="S61" s="14">
        <f t="shared" si="9"/>
        <v>3.2340290479999999E-2</v>
      </c>
      <c r="T61" s="14">
        <f t="shared" si="10"/>
        <v>2.4215034320000002E-2</v>
      </c>
      <c r="U61" s="14">
        <f t="shared" si="11"/>
        <v>2.37636312E-2</v>
      </c>
    </row>
    <row r="62" spans="1:21" x14ac:dyDescent="0.25">
      <c r="A62" s="3">
        <f t="shared" si="12"/>
        <v>4.7799999999999988E-2</v>
      </c>
      <c r="B62">
        <f t="shared" si="13"/>
        <v>3.3623E-2</v>
      </c>
      <c r="C62">
        <f t="shared" si="13"/>
        <v>3.3861999999999996E-2</v>
      </c>
      <c r="D62">
        <f t="shared" si="13"/>
        <v>2.5257999999999999E-2</v>
      </c>
      <c r="E62">
        <f t="shared" si="13"/>
        <v>2.478E-2</v>
      </c>
      <c r="F62" s="14">
        <f t="shared" si="4"/>
        <v>1.2857435199999997E-3</v>
      </c>
      <c r="G62" s="14">
        <f t="shared" si="5"/>
        <v>1.2948828799999998E-3</v>
      </c>
      <c r="H62" s="14">
        <f t="shared" si="6"/>
        <v>9.6586591999999979E-4</v>
      </c>
      <c r="I62" s="14">
        <f t="shared" si="7"/>
        <v>9.475871999999998E-4</v>
      </c>
      <c r="R62" s="14">
        <f t="shared" si="8"/>
        <v>3.233725648E-2</v>
      </c>
      <c r="S62" s="14">
        <f t="shared" si="9"/>
        <v>3.2567117119999996E-2</v>
      </c>
      <c r="T62" s="14">
        <f t="shared" si="10"/>
        <v>2.429213408E-2</v>
      </c>
      <c r="U62" s="14">
        <f t="shared" si="11"/>
        <v>2.3832412800000001E-2</v>
      </c>
    </row>
    <row r="63" spans="1:21" x14ac:dyDescent="0.25">
      <c r="A63" s="3">
        <f t="shared" si="12"/>
        <v>4.8699999999999986E-2</v>
      </c>
      <c r="B63">
        <f t="shared" si="13"/>
        <v>3.3879499999999993E-2</v>
      </c>
      <c r="C63">
        <f t="shared" si="13"/>
        <v>3.4122999999999994E-2</v>
      </c>
      <c r="D63">
        <f t="shared" si="13"/>
        <v>2.5356999999999998E-2</v>
      </c>
      <c r="E63">
        <f t="shared" si="13"/>
        <v>2.487E-2</v>
      </c>
      <c r="F63" s="14">
        <f t="shared" si="4"/>
        <v>1.3199453199999995E-3</v>
      </c>
      <c r="G63" s="14">
        <f t="shared" si="5"/>
        <v>1.3294320799999994E-3</v>
      </c>
      <c r="H63" s="14">
        <f t="shared" si="6"/>
        <v>9.8790871999999952E-4</v>
      </c>
      <c r="I63" s="14">
        <f t="shared" si="7"/>
        <v>9.6893519999999972E-4</v>
      </c>
      <c r="R63" s="14">
        <f t="shared" si="8"/>
        <v>3.2559554679999991E-2</v>
      </c>
      <c r="S63" s="14">
        <f t="shared" si="9"/>
        <v>3.2793567919999995E-2</v>
      </c>
      <c r="T63" s="14">
        <f t="shared" si="10"/>
        <v>2.4369091279999998E-2</v>
      </c>
      <c r="U63" s="14">
        <f t="shared" si="11"/>
        <v>2.39010648E-2</v>
      </c>
    </row>
    <row r="64" spans="1:21" x14ac:dyDescent="0.25">
      <c r="A64" s="3">
        <f t="shared" si="12"/>
        <v>4.9599999999999984E-2</v>
      </c>
      <c r="B64">
        <f t="shared" si="13"/>
        <v>3.4135999999999993E-2</v>
      </c>
      <c r="C64">
        <f t="shared" si="13"/>
        <v>3.4383999999999998E-2</v>
      </c>
      <c r="D64">
        <f t="shared" si="13"/>
        <v>2.5455999999999999E-2</v>
      </c>
      <c r="E64">
        <f t="shared" si="13"/>
        <v>2.496E-2</v>
      </c>
      <c r="F64" s="14">
        <f t="shared" si="4"/>
        <v>1.3545164799999994E-3</v>
      </c>
      <c r="G64" s="14">
        <f t="shared" si="5"/>
        <v>1.3643571199999996E-3</v>
      </c>
      <c r="H64" s="14">
        <f t="shared" si="6"/>
        <v>1.0100940799999997E-3</v>
      </c>
      <c r="I64" s="14">
        <f t="shared" si="7"/>
        <v>9.904127999999996E-4</v>
      </c>
      <c r="R64" s="14">
        <f t="shared" si="8"/>
        <v>3.2781483519999995E-2</v>
      </c>
      <c r="S64" s="14">
        <f t="shared" si="9"/>
        <v>3.3019642879999998E-2</v>
      </c>
      <c r="T64" s="14">
        <f t="shared" si="10"/>
        <v>2.444590592E-2</v>
      </c>
      <c r="U64" s="14">
        <f t="shared" si="11"/>
        <v>2.39695872E-2</v>
      </c>
    </row>
    <row r="65" spans="1:21" x14ac:dyDescent="0.25">
      <c r="A65" s="3">
        <f t="shared" si="12"/>
        <v>5.0499999999999982E-2</v>
      </c>
      <c r="B65">
        <f t="shared" si="13"/>
        <v>3.4392499999999993E-2</v>
      </c>
      <c r="C65">
        <f t="shared" si="13"/>
        <v>3.4644999999999995E-2</v>
      </c>
      <c r="D65">
        <f t="shared" si="13"/>
        <v>2.5554999999999998E-2</v>
      </c>
      <c r="E65">
        <f t="shared" si="13"/>
        <v>2.5049999999999999E-2</v>
      </c>
      <c r="F65" s="14">
        <f t="shared" si="4"/>
        <v>1.3894569999999993E-3</v>
      </c>
      <c r="G65" s="14">
        <f t="shared" si="5"/>
        <v>1.3996579999999994E-3</v>
      </c>
      <c r="H65" s="14">
        <f t="shared" si="6"/>
        <v>1.0324219999999996E-3</v>
      </c>
      <c r="I65" s="14">
        <f t="shared" si="7"/>
        <v>1.0120199999999995E-3</v>
      </c>
      <c r="R65" s="14">
        <f t="shared" si="8"/>
        <v>3.3003042999999996E-2</v>
      </c>
      <c r="S65" s="14">
        <f t="shared" si="9"/>
        <v>3.3245341999999997E-2</v>
      </c>
      <c r="T65" s="14">
        <f t="shared" si="10"/>
        <v>2.4522578E-2</v>
      </c>
      <c r="U65" s="14">
        <f t="shared" si="11"/>
        <v>2.403798E-2</v>
      </c>
    </row>
    <row r="66" spans="1:21" x14ac:dyDescent="0.25">
      <c r="A66" s="3">
        <f t="shared" si="12"/>
        <v>5.139999999999998E-2</v>
      </c>
      <c r="B66">
        <f t="shared" si="13"/>
        <v>3.4648999999999992E-2</v>
      </c>
      <c r="C66">
        <f t="shared" si="13"/>
        <v>3.4905999999999993E-2</v>
      </c>
      <c r="D66">
        <f t="shared" si="13"/>
        <v>2.5653999999999996E-2</v>
      </c>
      <c r="E66">
        <f t="shared" si="13"/>
        <v>2.5139999999999999E-2</v>
      </c>
      <c r="F66" s="14">
        <f t="shared" si="4"/>
        <v>1.4247668799999991E-3</v>
      </c>
      <c r="G66" s="14">
        <f t="shared" si="5"/>
        <v>1.4353347199999992E-3</v>
      </c>
      <c r="H66" s="14">
        <f t="shared" si="6"/>
        <v>1.0548924799999996E-3</v>
      </c>
      <c r="I66" s="14">
        <f t="shared" si="7"/>
        <v>1.0337567999999994E-3</v>
      </c>
      <c r="R66" s="14">
        <f t="shared" si="8"/>
        <v>3.3224233119999995E-2</v>
      </c>
      <c r="S66" s="14">
        <f t="shared" si="9"/>
        <v>3.3470665279999992E-2</v>
      </c>
      <c r="T66" s="14">
        <f t="shared" si="10"/>
        <v>2.4599107519999996E-2</v>
      </c>
      <c r="U66" s="14">
        <f t="shared" si="11"/>
        <v>2.4106243199999999E-2</v>
      </c>
    </row>
    <row r="67" spans="1:21" x14ac:dyDescent="0.25">
      <c r="A67" s="3">
        <f t="shared" si="12"/>
        <v>5.2299999999999978E-2</v>
      </c>
      <c r="B67">
        <f t="shared" si="13"/>
        <v>3.4905499999999992E-2</v>
      </c>
      <c r="C67">
        <f t="shared" si="13"/>
        <v>3.516699999999999E-2</v>
      </c>
      <c r="D67">
        <f t="shared" si="13"/>
        <v>2.5752999999999998E-2</v>
      </c>
      <c r="E67">
        <f t="shared" si="13"/>
        <v>2.5229999999999999E-2</v>
      </c>
      <c r="F67" s="14">
        <f t="shared" si="4"/>
        <v>1.4604461199999993E-3</v>
      </c>
      <c r="G67" s="14">
        <f t="shared" si="5"/>
        <v>1.4713872799999991E-3</v>
      </c>
      <c r="H67" s="14">
        <f t="shared" si="6"/>
        <v>1.0775055199999995E-3</v>
      </c>
      <c r="I67" s="14">
        <f t="shared" si="7"/>
        <v>1.0556231999999995E-3</v>
      </c>
      <c r="R67" s="14">
        <f t="shared" si="8"/>
        <v>3.3445053879999992E-2</v>
      </c>
      <c r="S67" s="14">
        <f t="shared" si="9"/>
        <v>3.369561271999999E-2</v>
      </c>
      <c r="T67" s="14">
        <f t="shared" si="10"/>
        <v>2.4675494479999997E-2</v>
      </c>
      <c r="U67" s="14">
        <f t="shared" si="11"/>
        <v>2.4174376800000001E-2</v>
      </c>
    </row>
    <row r="68" spans="1:21" x14ac:dyDescent="0.25">
      <c r="A68" s="3">
        <f t="shared" si="12"/>
        <v>5.3199999999999976E-2</v>
      </c>
      <c r="B68">
        <f t="shared" si="13"/>
        <v>3.5161999999999992E-2</v>
      </c>
      <c r="C68">
        <f t="shared" si="13"/>
        <v>3.5427999999999994E-2</v>
      </c>
      <c r="D68">
        <f t="shared" si="13"/>
        <v>2.5852E-2</v>
      </c>
      <c r="E68">
        <f t="shared" si="13"/>
        <v>2.5319999999999999E-2</v>
      </c>
      <c r="F68" s="14">
        <f t="shared" si="4"/>
        <v>1.496494719999999E-3</v>
      </c>
      <c r="G68" s="14">
        <f t="shared" si="5"/>
        <v>1.507815679999999E-3</v>
      </c>
      <c r="H68" s="14">
        <f t="shared" si="6"/>
        <v>1.1002611199999995E-3</v>
      </c>
      <c r="I68" s="14">
        <f t="shared" si="7"/>
        <v>1.0776191999999996E-3</v>
      </c>
      <c r="R68" s="14">
        <f t="shared" si="8"/>
        <v>3.3665505279999994E-2</v>
      </c>
      <c r="S68" s="14">
        <f t="shared" si="9"/>
        <v>3.3920184319999998E-2</v>
      </c>
      <c r="T68" s="14">
        <f t="shared" si="10"/>
        <v>2.4751738879999999E-2</v>
      </c>
      <c r="U68" s="14">
        <f t="shared" si="11"/>
        <v>2.4242380799999998E-2</v>
      </c>
    </row>
    <row r="69" spans="1:21" x14ac:dyDescent="0.25">
      <c r="A69" s="3">
        <f t="shared" si="12"/>
        <v>5.4099999999999974E-2</v>
      </c>
      <c r="B69">
        <f t="shared" si="13"/>
        <v>3.5418499999999992E-2</v>
      </c>
      <c r="C69">
        <f t="shared" si="13"/>
        <v>3.5688999999999992E-2</v>
      </c>
      <c r="D69">
        <f t="shared" si="13"/>
        <v>2.5950999999999998E-2</v>
      </c>
      <c r="E69">
        <f t="shared" si="13"/>
        <v>2.5409999999999999E-2</v>
      </c>
      <c r="F69" s="14">
        <f t="shared" si="4"/>
        <v>1.532912679999999E-3</v>
      </c>
      <c r="G69" s="14">
        <f t="shared" si="5"/>
        <v>1.544619919999999E-3</v>
      </c>
      <c r="H69" s="14">
        <f t="shared" si="6"/>
        <v>1.1231592799999994E-3</v>
      </c>
      <c r="I69" s="14">
        <f t="shared" si="7"/>
        <v>1.0997447999999996E-3</v>
      </c>
      <c r="R69" s="14">
        <f t="shared" si="8"/>
        <v>3.3885587319999994E-2</v>
      </c>
      <c r="S69" s="14">
        <f t="shared" si="9"/>
        <v>3.4144380079999995E-2</v>
      </c>
      <c r="T69" s="14">
        <f t="shared" si="10"/>
        <v>2.4827840719999997E-2</v>
      </c>
      <c r="U69" s="14">
        <f t="shared" si="11"/>
        <v>2.4310255199999999E-2</v>
      </c>
    </row>
    <row r="70" spans="1:21" x14ac:dyDescent="0.25">
      <c r="A70" s="3">
        <f t="shared" si="12"/>
        <v>5.4999999999999973E-2</v>
      </c>
      <c r="B70">
        <f t="shared" si="13"/>
        <v>3.5674999999999991E-2</v>
      </c>
      <c r="C70">
        <f t="shared" si="13"/>
        <v>3.5949999999999996E-2</v>
      </c>
      <c r="D70">
        <f t="shared" si="13"/>
        <v>2.6049999999999997E-2</v>
      </c>
      <c r="E70">
        <f t="shared" si="13"/>
        <v>2.5499999999999998E-2</v>
      </c>
      <c r="F70" s="14">
        <f t="shared" si="4"/>
        <v>1.569699999999999E-3</v>
      </c>
      <c r="G70" s="14">
        <f t="shared" si="5"/>
        <v>1.5817999999999993E-3</v>
      </c>
      <c r="H70" s="14">
        <f t="shared" si="6"/>
        <v>1.1461999999999993E-3</v>
      </c>
      <c r="I70" s="14">
        <f t="shared" si="7"/>
        <v>1.1219999999999995E-3</v>
      </c>
      <c r="R70" s="14">
        <f t="shared" si="8"/>
        <v>3.4105299999999991E-2</v>
      </c>
      <c r="S70" s="14">
        <f t="shared" si="9"/>
        <v>3.4368199999999995E-2</v>
      </c>
      <c r="T70" s="14">
        <f t="shared" si="10"/>
        <v>2.4903799999999997E-2</v>
      </c>
      <c r="U70" s="14">
        <f t="shared" si="11"/>
        <v>2.4378E-2</v>
      </c>
    </row>
    <row r="71" spans="1:21" x14ac:dyDescent="0.25">
      <c r="A71" s="3">
        <f t="shared" si="12"/>
        <v>5.5899999999999971E-2</v>
      </c>
      <c r="B71">
        <f t="shared" si="13"/>
        <v>3.5931499999999991E-2</v>
      </c>
      <c r="C71">
        <f t="shared" si="13"/>
        <v>3.6210999999999993E-2</v>
      </c>
      <c r="D71">
        <f t="shared" si="13"/>
        <v>2.6148999999999999E-2</v>
      </c>
      <c r="E71">
        <f t="shared" si="13"/>
        <v>2.5589999999999998E-2</v>
      </c>
      <c r="F71" s="14">
        <f t="shared" si="4"/>
        <v>1.6068566799999991E-3</v>
      </c>
      <c r="G71" s="14">
        <f t="shared" si="5"/>
        <v>1.619355919999999E-3</v>
      </c>
      <c r="H71" s="14">
        <f t="shared" si="6"/>
        <v>1.1693832799999993E-3</v>
      </c>
      <c r="I71" s="14">
        <f t="shared" si="7"/>
        <v>1.1443847999999992E-3</v>
      </c>
      <c r="R71" s="14">
        <f t="shared" si="8"/>
        <v>3.4324643319999994E-2</v>
      </c>
      <c r="S71" s="14">
        <f t="shared" si="9"/>
        <v>3.4591644079999997E-2</v>
      </c>
      <c r="T71" s="14">
        <f t="shared" si="10"/>
        <v>2.497961672E-2</v>
      </c>
      <c r="U71" s="14">
        <f t="shared" si="11"/>
        <v>2.44456152E-2</v>
      </c>
    </row>
    <row r="72" spans="1:21" x14ac:dyDescent="0.25">
      <c r="A72" s="3">
        <f t="shared" si="12"/>
        <v>5.6799999999999969E-2</v>
      </c>
      <c r="B72">
        <f t="shared" si="13"/>
        <v>3.6187999999999991E-2</v>
      </c>
      <c r="C72">
        <f t="shared" si="13"/>
        <v>3.6471999999999991E-2</v>
      </c>
      <c r="D72">
        <f t="shared" si="13"/>
        <v>2.6247999999999997E-2</v>
      </c>
      <c r="E72">
        <f t="shared" si="13"/>
        <v>2.5679999999999998E-2</v>
      </c>
      <c r="F72" s="14">
        <f t="shared" si="4"/>
        <v>1.6443827199999986E-3</v>
      </c>
      <c r="G72" s="14">
        <f t="shared" si="5"/>
        <v>1.6572876799999987E-3</v>
      </c>
      <c r="H72" s="14">
        <f t="shared" si="6"/>
        <v>1.1927091199999992E-3</v>
      </c>
      <c r="I72" s="14">
        <f t="shared" si="7"/>
        <v>1.1668991999999993E-3</v>
      </c>
      <c r="R72" s="14">
        <f t="shared" si="8"/>
        <v>3.4543617279999994E-2</v>
      </c>
      <c r="S72" s="14">
        <f t="shared" si="9"/>
        <v>3.4814712319999989E-2</v>
      </c>
      <c r="T72" s="14">
        <f t="shared" si="10"/>
        <v>2.5055290879999997E-2</v>
      </c>
      <c r="U72" s="14">
        <f t="shared" si="11"/>
        <v>2.45131008E-2</v>
      </c>
    </row>
    <row r="73" spans="1:21" x14ac:dyDescent="0.25">
      <c r="A73" s="3">
        <f t="shared" si="12"/>
        <v>5.7699999999999967E-2</v>
      </c>
      <c r="B73">
        <f t="shared" si="13"/>
        <v>3.6444499999999991E-2</v>
      </c>
      <c r="C73">
        <f t="shared" si="13"/>
        <v>3.6732999999999988E-2</v>
      </c>
      <c r="D73">
        <f t="shared" si="13"/>
        <v>2.6346999999999995E-2</v>
      </c>
      <c r="E73">
        <f t="shared" si="13"/>
        <v>2.5769999999999998E-2</v>
      </c>
      <c r="F73" s="14">
        <f t="shared" si="4"/>
        <v>1.6822781199999988E-3</v>
      </c>
      <c r="G73" s="14">
        <f t="shared" si="5"/>
        <v>1.6955952799999987E-3</v>
      </c>
      <c r="H73" s="14">
        <f t="shared" si="6"/>
        <v>1.2161775199999991E-3</v>
      </c>
      <c r="I73" s="14">
        <f t="shared" si="7"/>
        <v>1.1895431999999994E-3</v>
      </c>
      <c r="R73" s="14">
        <f t="shared" si="8"/>
        <v>3.4762221879999992E-2</v>
      </c>
      <c r="S73" s="14">
        <f t="shared" si="9"/>
        <v>3.5037404719999991E-2</v>
      </c>
      <c r="T73" s="14">
        <f t="shared" si="10"/>
        <v>2.5130822479999995E-2</v>
      </c>
      <c r="U73" s="14">
        <f t="shared" si="11"/>
        <v>2.4580456799999997E-2</v>
      </c>
    </row>
    <row r="74" spans="1:21" x14ac:dyDescent="0.25">
      <c r="A74" s="3">
        <f t="shared" si="12"/>
        <v>5.8599999999999965E-2</v>
      </c>
      <c r="B74">
        <f t="shared" ref="B74:E105" si="14">B$4+B$3*$A74</f>
        <v>3.6700999999999991E-2</v>
      </c>
      <c r="C74">
        <f t="shared" si="14"/>
        <v>3.6993999999999985E-2</v>
      </c>
      <c r="D74">
        <f t="shared" si="14"/>
        <v>2.6445999999999997E-2</v>
      </c>
      <c r="E74">
        <f t="shared" si="14"/>
        <v>2.5859999999999998E-2</v>
      </c>
      <c r="F74" s="14">
        <f t="shared" ref="F74:F137" si="15">B74*$A74*(1-$B$5)</f>
        <v>1.7205428799999985E-3</v>
      </c>
      <c r="G74" s="14">
        <f t="shared" ref="G74:G137" si="16">C74*$A74*(1-$B$5)</f>
        <v>1.7342787199999985E-3</v>
      </c>
      <c r="H74" s="14">
        <f t="shared" ref="H74:H137" si="17">D74*$A74*(1-$B$5)</f>
        <v>1.2397884799999993E-3</v>
      </c>
      <c r="I74" s="14">
        <f t="shared" ref="I74:I137" si="18">E74*$A74*(1-$B$5)</f>
        <v>1.2123167999999991E-3</v>
      </c>
      <c r="R74" s="14">
        <f t="shared" ref="R74:R137" si="19">B74-F74</f>
        <v>3.4980457119999989E-2</v>
      </c>
      <c r="S74" s="14">
        <f t="shared" ref="S74:S137" si="20">C74-G74</f>
        <v>3.5259721279999989E-2</v>
      </c>
      <c r="T74" s="14">
        <f t="shared" ref="T74:T137" si="21">D74-H74</f>
        <v>2.5206211519999997E-2</v>
      </c>
      <c r="U74" s="14">
        <f t="shared" ref="U74:U137" si="22">E74-I74</f>
        <v>2.4647683199999999E-2</v>
      </c>
    </row>
    <row r="75" spans="1:21" x14ac:dyDescent="0.25">
      <c r="A75" s="3">
        <f t="shared" ref="A75:A138" si="23">A74+0.0009</f>
        <v>5.9499999999999963E-2</v>
      </c>
      <c r="B75">
        <f t="shared" si="14"/>
        <v>3.695749999999999E-2</v>
      </c>
      <c r="C75">
        <f t="shared" si="14"/>
        <v>3.725499999999999E-2</v>
      </c>
      <c r="D75">
        <f t="shared" si="14"/>
        <v>2.6544999999999996E-2</v>
      </c>
      <c r="E75">
        <f t="shared" si="14"/>
        <v>2.5949999999999997E-2</v>
      </c>
      <c r="F75" s="14">
        <f t="shared" si="15"/>
        <v>1.7591769999999987E-3</v>
      </c>
      <c r="G75" s="14">
        <f t="shared" si="16"/>
        <v>1.7733379999999984E-3</v>
      </c>
      <c r="H75" s="14">
        <f t="shared" si="17"/>
        <v>1.263541999999999E-3</v>
      </c>
      <c r="I75" s="14">
        <f t="shared" si="18"/>
        <v>1.2352199999999991E-3</v>
      </c>
      <c r="R75" s="14">
        <f t="shared" si="19"/>
        <v>3.519832299999999E-2</v>
      </c>
      <c r="S75" s="14">
        <f t="shared" si="20"/>
        <v>3.548166199999999E-2</v>
      </c>
      <c r="T75" s="14">
        <f t="shared" si="21"/>
        <v>2.5281457999999996E-2</v>
      </c>
      <c r="U75" s="14">
        <f t="shared" si="22"/>
        <v>2.4714779999999999E-2</v>
      </c>
    </row>
    <row r="76" spans="1:21" x14ac:dyDescent="0.25">
      <c r="A76" s="3">
        <f t="shared" si="23"/>
        <v>6.0399999999999961E-2</v>
      </c>
      <c r="B76">
        <f t="shared" si="14"/>
        <v>3.7213999999999983E-2</v>
      </c>
      <c r="C76">
        <f t="shared" si="14"/>
        <v>3.7515999999999987E-2</v>
      </c>
      <c r="D76">
        <f t="shared" si="14"/>
        <v>2.6643999999999994E-2</v>
      </c>
      <c r="E76">
        <f t="shared" si="14"/>
        <v>2.6039999999999997E-2</v>
      </c>
      <c r="F76" s="14">
        <f t="shared" si="15"/>
        <v>1.798180479999998E-3</v>
      </c>
      <c r="G76" s="14">
        <f t="shared" si="16"/>
        <v>1.8127731199999984E-3</v>
      </c>
      <c r="H76" s="14">
        <f t="shared" si="17"/>
        <v>1.2874380799999989E-3</v>
      </c>
      <c r="I76" s="14">
        <f t="shared" si="18"/>
        <v>1.258252799999999E-3</v>
      </c>
      <c r="R76" s="14">
        <f t="shared" si="19"/>
        <v>3.5415819519999989E-2</v>
      </c>
      <c r="S76" s="14">
        <f t="shared" si="20"/>
        <v>3.5703226879999987E-2</v>
      </c>
      <c r="T76" s="14">
        <f t="shared" si="21"/>
        <v>2.5356561919999996E-2</v>
      </c>
      <c r="U76" s="14">
        <f t="shared" si="22"/>
        <v>2.4781747199999999E-2</v>
      </c>
    </row>
    <row r="77" spans="1:21" x14ac:dyDescent="0.25">
      <c r="A77" s="3">
        <f t="shared" si="23"/>
        <v>6.1299999999999959E-2</v>
      </c>
      <c r="B77">
        <f t="shared" si="14"/>
        <v>3.747049999999999E-2</v>
      </c>
      <c r="C77">
        <f t="shared" si="14"/>
        <v>3.7776999999999991E-2</v>
      </c>
      <c r="D77">
        <f t="shared" si="14"/>
        <v>2.6742999999999996E-2</v>
      </c>
      <c r="E77">
        <f t="shared" si="14"/>
        <v>2.6129999999999997E-2</v>
      </c>
      <c r="F77" s="14">
        <f t="shared" si="15"/>
        <v>1.8375533199999983E-3</v>
      </c>
      <c r="G77" s="14">
        <f t="shared" si="16"/>
        <v>1.8525840799999986E-3</v>
      </c>
      <c r="H77" s="14">
        <f t="shared" si="17"/>
        <v>1.3114767199999991E-3</v>
      </c>
      <c r="I77" s="14">
        <f t="shared" si="18"/>
        <v>1.2814151999999991E-3</v>
      </c>
      <c r="R77" s="14">
        <f t="shared" si="19"/>
        <v>3.5632946679999992E-2</v>
      </c>
      <c r="S77" s="14">
        <f t="shared" si="20"/>
        <v>3.5924415919999994E-2</v>
      </c>
      <c r="T77" s="14">
        <f t="shared" si="21"/>
        <v>2.5431523279999996E-2</v>
      </c>
      <c r="U77" s="14">
        <f t="shared" si="22"/>
        <v>2.4848584799999997E-2</v>
      </c>
    </row>
    <row r="78" spans="1:21" x14ac:dyDescent="0.25">
      <c r="A78" s="3">
        <f t="shared" si="23"/>
        <v>6.2199999999999957E-2</v>
      </c>
      <c r="B78">
        <f t="shared" si="14"/>
        <v>3.7726999999999983E-2</v>
      </c>
      <c r="C78">
        <f t="shared" si="14"/>
        <v>3.8037999999999988E-2</v>
      </c>
      <c r="D78">
        <f t="shared" si="14"/>
        <v>2.6841999999999998E-2</v>
      </c>
      <c r="E78">
        <f t="shared" si="14"/>
        <v>2.6219999999999997E-2</v>
      </c>
      <c r="F78" s="14">
        <f t="shared" si="15"/>
        <v>1.8772955199999981E-3</v>
      </c>
      <c r="G78" s="14">
        <f t="shared" si="16"/>
        <v>1.8927708799999982E-3</v>
      </c>
      <c r="H78" s="14">
        <f t="shared" si="17"/>
        <v>1.335657919999999E-3</v>
      </c>
      <c r="I78" s="14">
        <f t="shared" si="18"/>
        <v>1.304707199999999E-3</v>
      </c>
      <c r="R78" s="14">
        <f t="shared" si="19"/>
        <v>3.5849704479999987E-2</v>
      </c>
      <c r="S78" s="14">
        <f t="shared" si="20"/>
        <v>3.614522911999999E-2</v>
      </c>
      <c r="T78" s="14">
        <f t="shared" si="21"/>
        <v>2.5506342079999998E-2</v>
      </c>
      <c r="U78" s="14">
        <f t="shared" si="22"/>
        <v>2.4915292799999999E-2</v>
      </c>
    </row>
    <row r="79" spans="1:21" x14ac:dyDescent="0.25">
      <c r="A79" s="3">
        <f t="shared" si="23"/>
        <v>6.3099999999999962E-2</v>
      </c>
      <c r="B79">
        <f t="shared" si="14"/>
        <v>3.7983499999999989E-2</v>
      </c>
      <c r="C79">
        <f t="shared" si="14"/>
        <v>3.8298999999999986E-2</v>
      </c>
      <c r="D79">
        <f t="shared" si="14"/>
        <v>2.6940999999999996E-2</v>
      </c>
      <c r="E79">
        <f t="shared" si="14"/>
        <v>2.6309999999999997E-2</v>
      </c>
      <c r="F79" s="14">
        <f t="shared" si="15"/>
        <v>1.9174070799999985E-3</v>
      </c>
      <c r="G79" s="14">
        <f t="shared" si="16"/>
        <v>1.9333335199999983E-3</v>
      </c>
      <c r="H79" s="14">
        <f t="shared" si="17"/>
        <v>1.3599816799999991E-3</v>
      </c>
      <c r="I79" s="14">
        <f t="shared" si="18"/>
        <v>1.328128799999999E-3</v>
      </c>
      <c r="R79" s="14">
        <f t="shared" si="19"/>
        <v>3.6066092919999994E-2</v>
      </c>
      <c r="S79" s="14">
        <f t="shared" si="20"/>
        <v>3.6365666479999989E-2</v>
      </c>
      <c r="T79" s="14">
        <f t="shared" si="21"/>
        <v>2.5581018319999996E-2</v>
      </c>
      <c r="U79" s="14">
        <f t="shared" si="22"/>
        <v>2.4981871199999998E-2</v>
      </c>
    </row>
    <row r="80" spans="1:21" x14ac:dyDescent="0.25">
      <c r="A80" s="3">
        <f t="shared" si="23"/>
        <v>6.399999999999996E-2</v>
      </c>
      <c r="B80">
        <f t="shared" si="14"/>
        <v>3.8239999999999982E-2</v>
      </c>
      <c r="C80">
        <f t="shared" si="14"/>
        <v>3.8559999999999983E-2</v>
      </c>
      <c r="D80">
        <f t="shared" si="14"/>
        <v>2.7039999999999995E-2</v>
      </c>
      <c r="E80">
        <f t="shared" si="14"/>
        <v>2.6399999999999996E-2</v>
      </c>
      <c r="F80" s="14">
        <f t="shared" si="15"/>
        <v>1.9578879999999979E-3</v>
      </c>
      <c r="G80" s="14">
        <f t="shared" si="16"/>
        <v>1.9742719999999978E-3</v>
      </c>
      <c r="H80" s="14">
        <f t="shared" si="17"/>
        <v>1.3844479999999991E-3</v>
      </c>
      <c r="I80" s="14">
        <f t="shared" si="18"/>
        <v>1.3516799999999992E-3</v>
      </c>
      <c r="R80" s="14">
        <f t="shared" si="19"/>
        <v>3.6282111999999984E-2</v>
      </c>
      <c r="S80" s="14">
        <f t="shared" si="20"/>
        <v>3.6585727999999984E-2</v>
      </c>
      <c r="T80" s="14">
        <f t="shared" si="21"/>
        <v>2.5655551999999995E-2</v>
      </c>
      <c r="U80" s="14">
        <f t="shared" si="22"/>
        <v>2.5048319999999999E-2</v>
      </c>
    </row>
    <row r="81" spans="1:21" x14ac:dyDescent="0.25">
      <c r="A81" s="3">
        <f t="shared" si="23"/>
        <v>6.4899999999999958E-2</v>
      </c>
      <c r="B81">
        <f t="shared" si="14"/>
        <v>3.8496499999999989E-2</v>
      </c>
      <c r="C81">
        <f t="shared" si="14"/>
        <v>3.8820999999999987E-2</v>
      </c>
      <c r="D81">
        <f t="shared" si="14"/>
        <v>2.7138999999999996E-2</v>
      </c>
      <c r="E81">
        <f t="shared" si="14"/>
        <v>2.6489999999999996E-2</v>
      </c>
      <c r="F81" s="14">
        <f t="shared" si="15"/>
        <v>1.9987382799999984E-3</v>
      </c>
      <c r="G81" s="14">
        <f t="shared" si="16"/>
        <v>2.0155863199999981E-3</v>
      </c>
      <c r="H81" s="14">
        <f t="shared" si="17"/>
        <v>1.409056879999999E-3</v>
      </c>
      <c r="I81" s="14">
        <f t="shared" si="18"/>
        <v>1.3753607999999989E-3</v>
      </c>
      <c r="R81" s="14">
        <f t="shared" si="19"/>
        <v>3.6497761719999994E-2</v>
      </c>
      <c r="S81" s="14">
        <f t="shared" si="20"/>
        <v>3.6805413679999989E-2</v>
      </c>
      <c r="T81" s="14">
        <f t="shared" si="21"/>
        <v>2.5729943119999998E-2</v>
      </c>
      <c r="U81" s="14">
        <f t="shared" si="22"/>
        <v>2.5114639199999997E-2</v>
      </c>
    </row>
    <row r="82" spans="1:21" x14ac:dyDescent="0.25">
      <c r="A82" s="3">
        <f t="shared" si="23"/>
        <v>6.5799999999999956E-2</v>
      </c>
      <c r="B82">
        <f t="shared" si="14"/>
        <v>3.8752999999999982E-2</v>
      </c>
      <c r="C82">
        <f t="shared" si="14"/>
        <v>3.9081999999999985E-2</v>
      </c>
      <c r="D82">
        <f t="shared" si="14"/>
        <v>2.7237999999999995E-2</v>
      </c>
      <c r="E82">
        <f t="shared" si="14"/>
        <v>2.6579999999999996E-2</v>
      </c>
      <c r="F82" s="14">
        <f t="shared" si="15"/>
        <v>2.0399579199999979E-3</v>
      </c>
      <c r="G82" s="14">
        <f t="shared" si="16"/>
        <v>2.0572764799999979E-3</v>
      </c>
      <c r="H82" s="14">
        <f t="shared" si="17"/>
        <v>1.4338083199999987E-3</v>
      </c>
      <c r="I82" s="14">
        <f t="shared" si="18"/>
        <v>1.3991711999999988E-3</v>
      </c>
      <c r="R82" s="14">
        <f t="shared" si="19"/>
        <v>3.6713042079999987E-2</v>
      </c>
      <c r="S82" s="14">
        <f t="shared" si="20"/>
        <v>3.702472351999999E-2</v>
      </c>
      <c r="T82" s="14">
        <f t="shared" si="21"/>
        <v>2.5804191679999998E-2</v>
      </c>
      <c r="U82" s="14">
        <f t="shared" si="22"/>
        <v>2.5180828799999996E-2</v>
      </c>
    </row>
    <row r="83" spans="1:21" x14ac:dyDescent="0.25">
      <c r="A83" s="3">
        <f t="shared" si="23"/>
        <v>6.6699999999999954E-2</v>
      </c>
      <c r="B83">
        <f t="shared" si="14"/>
        <v>3.9009499999999989E-2</v>
      </c>
      <c r="C83">
        <f t="shared" si="14"/>
        <v>3.9342999999999989E-2</v>
      </c>
      <c r="D83">
        <f t="shared" si="14"/>
        <v>2.7336999999999993E-2</v>
      </c>
      <c r="E83">
        <f t="shared" si="14"/>
        <v>2.6669999999999996E-2</v>
      </c>
      <c r="F83" s="14">
        <f t="shared" si="15"/>
        <v>2.0815469199999977E-3</v>
      </c>
      <c r="G83" s="14">
        <f t="shared" si="16"/>
        <v>2.0993424799999982E-3</v>
      </c>
      <c r="H83" s="14">
        <f t="shared" si="17"/>
        <v>1.4587023199999988E-3</v>
      </c>
      <c r="I83" s="14">
        <f t="shared" si="18"/>
        <v>1.4231111999999989E-3</v>
      </c>
      <c r="R83" s="14">
        <f t="shared" si="19"/>
        <v>3.6927953079999992E-2</v>
      </c>
      <c r="S83" s="14">
        <f t="shared" si="20"/>
        <v>3.7243657519999994E-2</v>
      </c>
      <c r="T83" s="14">
        <f t="shared" si="21"/>
        <v>2.5878297679999995E-2</v>
      </c>
      <c r="U83" s="14">
        <f t="shared" si="22"/>
        <v>2.5246888799999995E-2</v>
      </c>
    </row>
    <row r="84" spans="1:21" x14ac:dyDescent="0.25">
      <c r="A84" s="3">
        <f t="shared" si="23"/>
        <v>6.7599999999999952E-2</v>
      </c>
      <c r="B84">
        <f t="shared" si="14"/>
        <v>3.9265999999999981E-2</v>
      </c>
      <c r="C84">
        <f t="shared" si="14"/>
        <v>3.9603999999999986E-2</v>
      </c>
      <c r="D84">
        <f t="shared" si="14"/>
        <v>2.7435999999999995E-2</v>
      </c>
      <c r="E84">
        <f t="shared" si="14"/>
        <v>2.6759999999999996E-2</v>
      </c>
      <c r="F84" s="14">
        <f t="shared" si="15"/>
        <v>2.1235052799999975E-3</v>
      </c>
      <c r="G84" s="14">
        <f t="shared" si="16"/>
        <v>2.1417843199999977E-3</v>
      </c>
      <c r="H84" s="14">
        <f t="shared" si="17"/>
        <v>1.4837388799999987E-3</v>
      </c>
      <c r="I84" s="14">
        <f t="shared" si="18"/>
        <v>1.4471807999999987E-3</v>
      </c>
      <c r="R84" s="14">
        <f t="shared" si="19"/>
        <v>3.7142494719999981E-2</v>
      </c>
      <c r="S84" s="14">
        <f t="shared" si="20"/>
        <v>3.7462215679999987E-2</v>
      </c>
      <c r="T84" s="14">
        <f t="shared" si="21"/>
        <v>2.5952261119999997E-2</v>
      </c>
      <c r="U84" s="14">
        <f t="shared" si="22"/>
        <v>2.5312819199999996E-2</v>
      </c>
    </row>
    <row r="85" spans="1:21" x14ac:dyDescent="0.25">
      <c r="A85" s="3">
        <f t="shared" si="23"/>
        <v>6.849999999999995E-2</v>
      </c>
      <c r="B85">
        <f t="shared" si="14"/>
        <v>3.9522499999999988E-2</v>
      </c>
      <c r="C85">
        <f t="shared" si="14"/>
        <v>3.9864999999999984E-2</v>
      </c>
      <c r="D85">
        <f t="shared" si="14"/>
        <v>2.7534999999999997E-2</v>
      </c>
      <c r="E85">
        <f t="shared" si="14"/>
        <v>2.6849999999999995E-2</v>
      </c>
      <c r="F85" s="14">
        <f t="shared" si="15"/>
        <v>2.1658329999999981E-3</v>
      </c>
      <c r="G85" s="14">
        <f t="shared" si="16"/>
        <v>2.1846019999999977E-3</v>
      </c>
      <c r="H85" s="14">
        <f t="shared" si="17"/>
        <v>1.5089179999999989E-3</v>
      </c>
      <c r="I85" s="14">
        <f t="shared" si="18"/>
        <v>1.4713799999999987E-3</v>
      </c>
      <c r="R85" s="14">
        <f t="shared" si="19"/>
        <v>3.7356666999999989E-2</v>
      </c>
      <c r="S85" s="14">
        <f t="shared" si="20"/>
        <v>3.7680397999999983E-2</v>
      </c>
      <c r="T85" s="14">
        <f t="shared" si="21"/>
        <v>2.6026081999999999E-2</v>
      </c>
      <c r="U85" s="14">
        <f t="shared" si="22"/>
        <v>2.5378619999999998E-2</v>
      </c>
    </row>
    <row r="86" spans="1:21" x14ac:dyDescent="0.25">
      <c r="A86" s="3">
        <f t="shared" si="23"/>
        <v>6.9399999999999948E-2</v>
      </c>
      <c r="B86">
        <f t="shared" si="14"/>
        <v>3.9778999999999981E-2</v>
      </c>
      <c r="C86">
        <f t="shared" si="14"/>
        <v>4.0125999999999981E-2</v>
      </c>
      <c r="D86">
        <f t="shared" si="14"/>
        <v>2.7633999999999995E-2</v>
      </c>
      <c r="E86">
        <f t="shared" si="14"/>
        <v>2.6939999999999995E-2</v>
      </c>
      <c r="F86" s="14">
        <f t="shared" si="15"/>
        <v>2.2085300799999973E-3</v>
      </c>
      <c r="G86" s="14">
        <f t="shared" si="16"/>
        <v>2.2277955199999974E-3</v>
      </c>
      <c r="H86" s="14">
        <f t="shared" si="17"/>
        <v>1.5342396799999988E-3</v>
      </c>
      <c r="I86" s="14">
        <f t="shared" si="18"/>
        <v>1.4957087999999986E-3</v>
      </c>
      <c r="R86" s="14">
        <f t="shared" si="19"/>
        <v>3.7570469919999981E-2</v>
      </c>
      <c r="S86" s="14">
        <f t="shared" si="20"/>
        <v>3.7898204479999982E-2</v>
      </c>
      <c r="T86" s="14">
        <f t="shared" si="21"/>
        <v>2.6099760319999998E-2</v>
      </c>
      <c r="U86" s="14">
        <f t="shared" si="22"/>
        <v>2.5444291199999997E-2</v>
      </c>
    </row>
    <row r="87" spans="1:21" x14ac:dyDescent="0.25">
      <c r="A87" s="3">
        <f t="shared" si="23"/>
        <v>7.0299999999999946E-2</v>
      </c>
      <c r="B87">
        <f t="shared" si="14"/>
        <v>4.0035499999999988E-2</v>
      </c>
      <c r="C87">
        <f t="shared" si="14"/>
        <v>4.0386999999999978E-2</v>
      </c>
      <c r="D87">
        <f t="shared" si="14"/>
        <v>2.7732999999999994E-2</v>
      </c>
      <c r="E87">
        <f t="shared" si="14"/>
        <v>2.7029999999999995E-2</v>
      </c>
      <c r="F87" s="14">
        <f t="shared" si="15"/>
        <v>2.2515965199999977E-3</v>
      </c>
      <c r="G87" s="14">
        <f t="shared" si="16"/>
        <v>2.2713648799999975E-3</v>
      </c>
      <c r="H87" s="14">
        <f t="shared" si="17"/>
        <v>1.5597039199999984E-3</v>
      </c>
      <c r="I87" s="14">
        <f t="shared" si="18"/>
        <v>1.5201671999999986E-3</v>
      </c>
      <c r="R87" s="14">
        <f t="shared" si="19"/>
        <v>3.7783903479999992E-2</v>
      </c>
      <c r="S87" s="14">
        <f t="shared" si="20"/>
        <v>3.8115635119999984E-2</v>
      </c>
      <c r="T87" s="14">
        <f t="shared" si="21"/>
        <v>2.6173296079999995E-2</v>
      </c>
      <c r="U87" s="14">
        <f t="shared" si="22"/>
        <v>2.5509832799999996E-2</v>
      </c>
    </row>
    <row r="88" spans="1:21" x14ac:dyDescent="0.25">
      <c r="A88" s="3">
        <f t="shared" si="23"/>
        <v>7.1199999999999944E-2</v>
      </c>
      <c r="B88">
        <f t="shared" si="14"/>
        <v>4.0291999999999981E-2</v>
      </c>
      <c r="C88">
        <f t="shared" si="14"/>
        <v>4.0647999999999983E-2</v>
      </c>
      <c r="D88">
        <f t="shared" si="14"/>
        <v>2.7831999999999996E-2</v>
      </c>
      <c r="E88">
        <f t="shared" si="14"/>
        <v>2.7119999999999995E-2</v>
      </c>
      <c r="F88" s="14">
        <f t="shared" si="15"/>
        <v>2.2950323199999972E-3</v>
      </c>
      <c r="G88" s="14">
        <f t="shared" si="16"/>
        <v>2.3153100799999972E-3</v>
      </c>
      <c r="H88" s="14">
        <f t="shared" si="17"/>
        <v>1.5853107199999984E-3</v>
      </c>
      <c r="I88" s="14">
        <f t="shared" si="18"/>
        <v>1.5447551999999984E-3</v>
      </c>
      <c r="R88" s="14">
        <f t="shared" si="19"/>
        <v>3.7996967679999986E-2</v>
      </c>
      <c r="S88" s="14">
        <f t="shared" si="20"/>
        <v>3.8332689919999982E-2</v>
      </c>
      <c r="T88" s="14">
        <f t="shared" si="21"/>
        <v>2.6246689279999999E-2</v>
      </c>
      <c r="U88" s="14">
        <f t="shared" si="22"/>
        <v>2.5575244799999997E-2</v>
      </c>
    </row>
    <row r="89" spans="1:21" x14ac:dyDescent="0.25">
      <c r="A89" s="3">
        <f t="shared" si="23"/>
        <v>7.2099999999999942E-2</v>
      </c>
      <c r="B89">
        <f t="shared" si="14"/>
        <v>4.054849999999998E-2</v>
      </c>
      <c r="C89">
        <f t="shared" si="14"/>
        <v>4.0908999999999987E-2</v>
      </c>
      <c r="D89">
        <f t="shared" si="14"/>
        <v>2.7930999999999994E-2</v>
      </c>
      <c r="E89">
        <f t="shared" si="14"/>
        <v>2.7209999999999995E-2</v>
      </c>
      <c r="F89" s="14">
        <f t="shared" si="15"/>
        <v>2.3388374799999971E-3</v>
      </c>
      <c r="G89" s="14">
        <f t="shared" si="16"/>
        <v>2.3596311199999974E-3</v>
      </c>
      <c r="H89" s="14">
        <f t="shared" si="17"/>
        <v>1.6110600799999983E-3</v>
      </c>
      <c r="I89" s="14">
        <f t="shared" si="18"/>
        <v>1.5694727999999985E-3</v>
      </c>
      <c r="R89" s="14">
        <f t="shared" si="19"/>
        <v>3.8209662519999986E-2</v>
      </c>
      <c r="S89" s="14">
        <f t="shared" si="20"/>
        <v>3.854936887999999E-2</v>
      </c>
      <c r="T89" s="14">
        <f t="shared" si="21"/>
        <v>2.6319939919999997E-2</v>
      </c>
      <c r="U89" s="14">
        <f t="shared" si="22"/>
        <v>2.5640527199999995E-2</v>
      </c>
    </row>
    <row r="90" spans="1:21" x14ac:dyDescent="0.25">
      <c r="A90" s="3">
        <f t="shared" si="23"/>
        <v>7.299999999999994E-2</v>
      </c>
      <c r="B90">
        <f t="shared" si="14"/>
        <v>4.080499999999998E-2</v>
      </c>
      <c r="C90">
        <f t="shared" si="14"/>
        <v>4.1169999999999984E-2</v>
      </c>
      <c r="D90">
        <f t="shared" si="14"/>
        <v>2.8029999999999992E-2</v>
      </c>
      <c r="E90">
        <f t="shared" si="14"/>
        <v>2.7299999999999994E-2</v>
      </c>
      <c r="F90" s="14">
        <f t="shared" si="15"/>
        <v>2.3830119999999969E-3</v>
      </c>
      <c r="G90" s="14">
        <f t="shared" si="16"/>
        <v>2.4043279999999972E-3</v>
      </c>
      <c r="H90" s="14">
        <f t="shared" si="17"/>
        <v>1.6369519999999982E-3</v>
      </c>
      <c r="I90" s="14">
        <f t="shared" si="18"/>
        <v>1.5943199999999985E-3</v>
      </c>
      <c r="R90" s="14">
        <f t="shared" si="19"/>
        <v>3.8421987999999983E-2</v>
      </c>
      <c r="S90" s="14">
        <f t="shared" si="20"/>
        <v>3.8765671999999987E-2</v>
      </c>
      <c r="T90" s="14">
        <f t="shared" si="21"/>
        <v>2.6393047999999995E-2</v>
      </c>
      <c r="U90" s="14">
        <f t="shared" si="22"/>
        <v>2.5705679999999995E-2</v>
      </c>
    </row>
    <row r="91" spans="1:21" x14ac:dyDescent="0.25">
      <c r="A91" s="3">
        <f t="shared" si="23"/>
        <v>7.3899999999999938E-2</v>
      </c>
      <c r="B91">
        <f t="shared" si="14"/>
        <v>4.106149999999998E-2</v>
      </c>
      <c r="C91">
        <f t="shared" si="14"/>
        <v>4.1430999999999982E-2</v>
      </c>
      <c r="D91">
        <f t="shared" si="14"/>
        <v>2.8128999999999994E-2</v>
      </c>
      <c r="E91">
        <f t="shared" si="14"/>
        <v>2.7389999999999994E-2</v>
      </c>
      <c r="F91" s="14">
        <f t="shared" si="15"/>
        <v>2.427555879999997E-3</v>
      </c>
      <c r="G91" s="14">
        <f t="shared" si="16"/>
        <v>2.4494007199999971E-3</v>
      </c>
      <c r="H91" s="14">
        <f t="shared" si="17"/>
        <v>1.6629864799999985E-3</v>
      </c>
      <c r="I91" s="14">
        <f t="shared" si="18"/>
        <v>1.6192967999999986E-3</v>
      </c>
      <c r="R91" s="14">
        <f t="shared" si="19"/>
        <v>3.8633944119999986E-2</v>
      </c>
      <c r="S91" s="14">
        <f t="shared" si="20"/>
        <v>3.8981599279999987E-2</v>
      </c>
      <c r="T91" s="14">
        <f t="shared" si="21"/>
        <v>2.6466013519999994E-2</v>
      </c>
      <c r="U91" s="14">
        <f t="shared" si="22"/>
        <v>2.5770703199999995E-2</v>
      </c>
    </row>
    <row r="92" spans="1:21" x14ac:dyDescent="0.25">
      <c r="A92" s="3">
        <f t="shared" si="23"/>
        <v>7.4799999999999936E-2</v>
      </c>
      <c r="B92">
        <f t="shared" si="14"/>
        <v>4.131799999999998E-2</v>
      </c>
      <c r="C92">
        <f t="shared" si="14"/>
        <v>4.1691999999999979E-2</v>
      </c>
      <c r="D92">
        <f t="shared" si="14"/>
        <v>2.8227999999999993E-2</v>
      </c>
      <c r="E92">
        <f t="shared" si="14"/>
        <v>2.7479999999999994E-2</v>
      </c>
      <c r="F92" s="14">
        <f t="shared" si="15"/>
        <v>2.4724691199999971E-3</v>
      </c>
      <c r="G92" s="14">
        <f t="shared" si="16"/>
        <v>2.4948492799999967E-3</v>
      </c>
      <c r="H92" s="14">
        <f t="shared" si="17"/>
        <v>1.6891635199999982E-3</v>
      </c>
      <c r="I92" s="14">
        <f t="shared" si="18"/>
        <v>1.6444031999999983E-3</v>
      </c>
      <c r="R92" s="14">
        <f t="shared" si="19"/>
        <v>3.8845530879999986E-2</v>
      </c>
      <c r="S92" s="14">
        <f t="shared" si="20"/>
        <v>3.9197150719999983E-2</v>
      </c>
      <c r="T92" s="14">
        <f t="shared" si="21"/>
        <v>2.6538836479999994E-2</v>
      </c>
      <c r="U92" s="14">
        <f t="shared" si="22"/>
        <v>2.5835596799999996E-2</v>
      </c>
    </row>
    <row r="93" spans="1:21" x14ac:dyDescent="0.25">
      <c r="A93" s="3">
        <f t="shared" si="23"/>
        <v>7.5699999999999934E-2</v>
      </c>
      <c r="B93">
        <f t="shared" si="14"/>
        <v>4.157449999999998E-2</v>
      </c>
      <c r="C93">
        <f t="shared" si="14"/>
        <v>4.1952999999999976E-2</v>
      </c>
      <c r="D93">
        <f t="shared" si="14"/>
        <v>2.8326999999999991E-2</v>
      </c>
      <c r="E93">
        <f t="shared" si="14"/>
        <v>2.7569999999999994E-2</v>
      </c>
      <c r="F93" s="14">
        <f t="shared" si="15"/>
        <v>2.5177517199999966E-3</v>
      </c>
      <c r="G93" s="14">
        <f t="shared" si="16"/>
        <v>2.5406736799999967E-3</v>
      </c>
      <c r="H93" s="14">
        <f t="shared" si="17"/>
        <v>1.7154831199999981E-3</v>
      </c>
      <c r="I93" s="14">
        <f t="shared" si="18"/>
        <v>1.669639199999998E-3</v>
      </c>
      <c r="R93" s="14">
        <f t="shared" si="19"/>
        <v>3.9056748279999984E-2</v>
      </c>
      <c r="S93" s="14">
        <f t="shared" si="20"/>
        <v>3.9412326319999982E-2</v>
      </c>
      <c r="T93" s="14">
        <f t="shared" si="21"/>
        <v>2.6611516879999991E-2</v>
      </c>
      <c r="U93" s="14">
        <f t="shared" si="22"/>
        <v>2.5900360799999994E-2</v>
      </c>
    </row>
    <row r="94" spans="1:21" x14ac:dyDescent="0.25">
      <c r="A94" s="3">
        <f t="shared" si="23"/>
        <v>7.6599999999999932E-2</v>
      </c>
      <c r="B94">
        <f t="shared" si="14"/>
        <v>4.1830999999999979E-2</v>
      </c>
      <c r="C94">
        <f t="shared" si="14"/>
        <v>4.2213999999999981E-2</v>
      </c>
      <c r="D94">
        <f t="shared" si="14"/>
        <v>2.8425999999999993E-2</v>
      </c>
      <c r="E94">
        <f t="shared" si="14"/>
        <v>2.7659999999999994E-2</v>
      </c>
      <c r="F94" s="14">
        <f t="shared" si="15"/>
        <v>2.5634036799999965E-3</v>
      </c>
      <c r="G94" s="14">
        <f t="shared" si="16"/>
        <v>2.5868739199999967E-3</v>
      </c>
      <c r="H94" s="14">
        <f t="shared" si="17"/>
        <v>1.7419452799999982E-3</v>
      </c>
      <c r="I94" s="14">
        <f t="shared" si="18"/>
        <v>1.6950047999999983E-3</v>
      </c>
      <c r="R94" s="14">
        <f t="shared" si="19"/>
        <v>3.926759631999998E-2</v>
      </c>
      <c r="S94" s="14">
        <f t="shared" si="20"/>
        <v>3.9627126079999984E-2</v>
      </c>
      <c r="T94" s="14">
        <f t="shared" si="21"/>
        <v>2.6684054719999996E-2</v>
      </c>
      <c r="U94" s="14">
        <f t="shared" si="22"/>
        <v>2.5964995199999997E-2</v>
      </c>
    </row>
    <row r="95" spans="1:21" x14ac:dyDescent="0.25">
      <c r="A95" s="3">
        <f t="shared" si="23"/>
        <v>7.749999999999993E-2</v>
      </c>
      <c r="B95">
        <f t="shared" si="14"/>
        <v>4.2087499999999979E-2</v>
      </c>
      <c r="C95">
        <f t="shared" si="14"/>
        <v>4.2474999999999978E-2</v>
      </c>
      <c r="D95">
        <f t="shared" si="14"/>
        <v>2.8524999999999995E-2</v>
      </c>
      <c r="E95">
        <f t="shared" si="14"/>
        <v>2.7749999999999993E-2</v>
      </c>
      <c r="F95" s="14">
        <f t="shared" si="15"/>
        <v>2.6094249999999968E-3</v>
      </c>
      <c r="G95" s="14">
        <f t="shared" si="16"/>
        <v>2.6334499999999964E-3</v>
      </c>
      <c r="H95" s="14">
        <f t="shared" si="17"/>
        <v>1.7685499999999983E-3</v>
      </c>
      <c r="I95" s="14">
        <f t="shared" si="18"/>
        <v>1.7204999999999981E-3</v>
      </c>
      <c r="R95" s="14">
        <f t="shared" si="19"/>
        <v>3.9478074999999981E-2</v>
      </c>
      <c r="S95" s="14">
        <f t="shared" si="20"/>
        <v>3.9841549999999983E-2</v>
      </c>
      <c r="T95" s="14">
        <f t="shared" si="21"/>
        <v>2.6756449999999998E-2</v>
      </c>
      <c r="U95" s="14">
        <f t="shared" si="22"/>
        <v>2.6029499999999997E-2</v>
      </c>
    </row>
    <row r="96" spans="1:21" x14ac:dyDescent="0.25">
      <c r="A96" s="3">
        <f t="shared" si="23"/>
        <v>7.8399999999999928E-2</v>
      </c>
      <c r="B96">
        <f t="shared" si="14"/>
        <v>4.2343999999999979E-2</v>
      </c>
      <c r="C96">
        <f t="shared" si="14"/>
        <v>4.2735999999999982E-2</v>
      </c>
      <c r="D96">
        <f t="shared" si="14"/>
        <v>2.8623999999999993E-2</v>
      </c>
      <c r="E96">
        <f t="shared" si="14"/>
        <v>2.7839999999999993E-2</v>
      </c>
      <c r="F96" s="14">
        <f t="shared" si="15"/>
        <v>2.6558156799999962E-3</v>
      </c>
      <c r="G96" s="14">
        <f t="shared" si="16"/>
        <v>2.6804019199999965E-3</v>
      </c>
      <c r="H96" s="14">
        <f t="shared" si="17"/>
        <v>1.7952972799999982E-3</v>
      </c>
      <c r="I96" s="14">
        <f t="shared" si="18"/>
        <v>1.7461247999999983E-3</v>
      </c>
      <c r="R96" s="14">
        <f t="shared" si="19"/>
        <v>3.9688184319999986E-2</v>
      </c>
      <c r="S96" s="14">
        <f t="shared" si="20"/>
        <v>4.0055598079999984E-2</v>
      </c>
      <c r="T96" s="14">
        <f t="shared" si="21"/>
        <v>2.6828702719999997E-2</v>
      </c>
      <c r="U96" s="14">
        <f t="shared" si="22"/>
        <v>2.6093875199999995E-2</v>
      </c>
    </row>
    <row r="97" spans="1:21" x14ac:dyDescent="0.25">
      <c r="A97" s="3">
        <f t="shared" si="23"/>
        <v>7.9299999999999926E-2</v>
      </c>
      <c r="B97">
        <f t="shared" si="14"/>
        <v>4.2600499999999979E-2</v>
      </c>
      <c r="C97">
        <f t="shared" si="14"/>
        <v>4.299699999999998E-2</v>
      </c>
      <c r="D97">
        <f t="shared" si="14"/>
        <v>2.8722999999999992E-2</v>
      </c>
      <c r="E97">
        <f t="shared" si="14"/>
        <v>2.7929999999999993E-2</v>
      </c>
      <c r="F97" s="14">
        <f t="shared" si="15"/>
        <v>2.7025757199999963E-3</v>
      </c>
      <c r="G97" s="14">
        <f t="shared" si="16"/>
        <v>2.7277296799999963E-3</v>
      </c>
      <c r="H97" s="14">
        <f t="shared" si="17"/>
        <v>1.8221871199999981E-3</v>
      </c>
      <c r="I97" s="14">
        <f t="shared" si="18"/>
        <v>1.771879199999998E-3</v>
      </c>
      <c r="R97" s="14">
        <f t="shared" si="19"/>
        <v>3.9897924279999983E-2</v>
      </c>
      <c r="S97" s="14">
        <f t="shared" si="20"/>
        <v>4.0269270319999981E-2</v>
      </c>
      <c r="T97" s="14">
        <f t="shared" si="21"/>
        <v>2.6900812879999993E-2</v>
      </c>
      <c r="U97" s="14">
        <f t="shared" si="22"/>
        <v>2.6158120799999997E-2</v>
      </c>
    </row>
    <row r="98" spans="1:21" x14ac:dyDescent="0.25">
      <c r="A98" s="3">
        <f t="shared" si="23"/>
        <v>8.0199999999999924E-2</v>
      </c>
      <c r="B98">
        <f t="shared" si="14"/>
        <v>4.2856999999999978E-2</v>
      </c>
      <c r="C98">
        <f t="shared" si="14"/>
        <v>4.3257999999999977E-2</v>
      </c>
      <c r="D98">
        <f t="shared" si="14"/>
        <v>2.8821999999999993E-2</v>
      </c>
      <c r="E98">
        <f t="shared" si="14"/>
        <v>2.8019999999999993E-2</v>
      </c>
      <c r="F98" s="14">
        <f t="shared" si="15"/>
        <v>2.7497051199999959E-3</v>
      </c>
      <c r="G98" s="14">
        <f t="shared" si="16"/>
        <v>2.7754332799999962E-3</v>
      </c>
      <c r="H98" s="14">
        <f t="shared" si="17"/>
        <v>1.849219519999998E-3</v>
      </c>
      <c r="I98" s="14">
        <f t="shared" si="18"/>
        <v>1.7977631999999981E-3</v>
      </c>
      <c r="R98" s="14">
        <f t="shared" si="19"/>
        <v>4.0107294879999984E-2</v>
      </c>
      <c r="S98" s="14">
        <f t="shared" si="20"/>
        <v>4.0482566719999981E-2</v>
      </c>
      <c r="T98" s="14">
        <f t="shared" si="21"/>
        <v>2.6972780479999996E-2</v>
      </c>
      <c r="U98" s="14">
        <f t="shared" si="22"/>
        <v>2.6222236799999996E-2</v>
      </c>
    </row>
    <row r="99" spans="1:21" x14ac:dyDescent="0.25">
      <c r="A99" s="3">
        <f t="shared" si="23"/>
        <v>8.1099999999999922E-2</v>
      </c>
      <c r="B99">
        <f t="shared" si="14"/>
        <v>4.3113499999999971E-2</v>
      </c>
      <c r="C99">
        <f t="shared" si="14"/>
        <v>4.3518999999999974E-2</v>
      </c>
      <c r="D99">
        <f t="shared" si="14"/>
        <v>2.8920999999999992E-2</v>
      </c>
      <c r="E99">
        <f t="shared" si="14"/>
        <v>2.8109999999999993E-2</v>
      </c>
      <c r="F99" s="14">
        <f t="shared" si="15"/>
        <v>2.7972038799999955E-3</v>
      </c>
      <c r="G99" s="14">
        <f t="shared" si="16"/>
        <v>2.8235127199999956E-3</v>
      </c>
      <c r="H99" s="14">
        <f t="shared" si="17"/>
        <v>1.8763944799999978E-3</v>
      </c>
      <c r="I99" s="14">
        <f t="shared" si="18"/>
        <v>1.8237767999999977E-3</v>
      </c>
      <c r="R99" s="14">
        <f t="shared" si="19"/>
        <v>4.0316296119999977E-2</v>
      </c>
      <c r="S99" s="14">
        <f t="shared" si="20"/>
        <v>4.0695487279999977E-2</v>
      </c>
      <c r="T99" s="14">
        <f t="shared" si="21"/>
        <v>2.7044605519999994E-2</v>
      </c>
      <c r="U99" s="14">
        <f t="shared" si="22"/>
        <v>2.6286223199999993E-2</v>
      </c>
    </row>
    <row r="100" spans="1:21" x14ac:dyDescent="0.25">
      <c r="A100" s="3">
        <f t="shared" si="23"/>
        <v>8.199999999999992E-2</v>
      </c>
      <c r="B100">
        <f t="shared" si="14"/>
        <v>4.3369999999999978E-2</v>
      </c>
      <c r="C100">
        <f t="shared" si="14"/>
        <v>4.3779999999999972E-2</v>
      </c>
      <c r="D100">
        <f t="shared" si="14"/>
        <v>2.901999999999999E-2</v>
      </c>
      <c r="E100">
        <f t="shared" si="14"/>
        <v>2.8199999999999992E-2</v>
      </c>
      <c r="F100" s="14">
        <f t="shared" si="15"/>
        <v>2.8450719999999958E-3</v>
      </c>
      <c r="G100" s="14">
        <f t="shared" si="16"/>
        <v>2.8719679999999956E-3</v>
      </c>
      <c r="H100" s="14">
        <f t="shared" si="17"/>
        <v>1.9037119999999975E-3</v>
      </c>
      <c r="I100" s="14">
        <f t="shared" si="18"/>
        <v>1.8499199999999977E-3</v>
      </c>
      <c r="R100" s="14">
        <f t="shared" si="19"/>
        <v>4.0524927999999981E-2</v>
      </c>
      <c r="S100" s="14">
        <f t="shared" si="20"/>
        <v>4.0908031999999976E-2</v>
      </c>
      <c r="T100" s="14">
        <f t="shared" si="21"/>
        <v>2.7116287999999992E-2</v>
      </c>
      <c r="U100" s="14">
        <f t="shared" si="22"/>
        <v>2.6350079999999994E-2</v>
      </c>
    </row>
    <row r="101" spans="1:21" x14ac:dyDescent="0.25">
      <c r="A101" s="3">
        <f t="shared" si="23"/>
        <v>8.2899999999999918E-2</v>
      </c>
      <c r="B101">
        <f t="shared" si="14"/>
        <v>4.3626499999999971E-2</v>
      </c>
      <c r="C101">
        <f t="shared" si="14"/>
        <v>4.4040999999999976E-2</v>
      </c>
      <c r="D101">
        <f t="shared" si="14"/>
        <v>2.9118999999999992E-2</v>
      </c>
      <c r="E101">
        <f t="shared" si="14"/>
        <v>2.8289999999999992E-2</v>
      </c>
      <c r="F101" s="14">
        <f t="shared" si="15"/>
        <v>2.8933094799999952E-3</v>
      </c>
      <c r="G101" s="14">
        <f t="shared" si="16"/>
        <v>2.920799119999996E-3</v>
      </c>
      <c r="H101" s="14">
        <f t="shared" si="17"/>
        <v>1.9311720799999978E-3</v>
      </c>
      <c r="I101" s="14">
        <f t="shared" si="18"/>
        <v>1.8761927999999977E-3</v>
      </c>
      <c r="R101" s="14">
        <f t="shared" si="19"/>
        <v>4.0733190519999976E-2</v>
      </c>
      <c r="S101" s="14">
        <f t="shared" si="20"/>
        <v>4.1120200879999978E-2</v>
      </c>
      <c r="T101" s="14">
        <f t="shared" si="21"/>
        <v>2.7187827919999994E-2</v>
      </c>
      <c r="U101" s="14">
        <f t="shared" si="22"/>
        <v>2.6413807199999993E-2</v>
      </c>
    </row>
    <row r="102" spans="1:21" x14ac:dyDescent="0.25">
      <c r="A102" s="3">
        <f t="shared" si="23"/>
        <v>8.3799999999999916E-2</v>
      </c>
      <c r="B102">
        <f t="shared" si="14"/>
        <v>4.3882999999999978E-2</v>
      </c>
      <c r="C102">
        <f t="shared" si="14"/>
        <v>4.4301999999999973E-2</v>
      </c>
      <c r="D102">
        <f t="shared" si="14"/>
        <v>2.9217999999999991E-2</v>
      </c>
      <c r="E102">
        <f t="shared" si="14"/>
        <v>2.8379999999999992E-2</v>
      </c>
      <c r="F102" s="14">
        <f t="shared" si="15"/>
        <v>2.9419163199999958E-3</v>
      </c>
      <c r="G102" s="14">
        <f t="shared" si="16"/>
        <v>2.9700060799999952E-3</v>
      </c>
      <c r="H102" s="14">
        <f t="shared" si="17"/>
        <v>1.9587747199999975E-3</v>
      </c>
      <c r="I102" s="14">
        <f t="shared" si="18"/>
        <v>1.9025951999999974E-3</v>
      </c>
      <c r="R102" s="14">
        <f t="shared" si="19"/>
        <v>4.0941083679999983E-2</v>
      </c>
      <c r="S102" s="14">
        <f t="shared" si="20"/>
        <v>4.1331993919999976E-2</v>
      </c>
      <c r="T102" s="14">
        <f t="shared" si="21"/>
        <v>2.7259225279999993E-2</v>
      </c>
      <c r="U102" s="14">
        <f t="shared" si="22"/>
        <v>2.6477404799999993E-2</v>
      </c>
    </row>
    <row r="103" spans="1:21" x14ac:dyDescent="0.25">
      <c r="A103" s="3">
        <f t="shared" si="23"/>
        <v>8.4699999999999914E-2</v>
      </c>
      <c r="B103">
        <f t="shared" si="14"/>
        <v>4.413949999999997E-2</v>
      </c>
      <c r="C103">
        <f t="shared" si="14"/>
        <v>4.4562999999999978E-2</v>
      </c>
      <c r="D103">
        <f t="shared" si="14"/>
        <v>2.9316999999999989E-2</v>
      </c>
      <c r="E103">
        <f t="shared" si="14"/>
        <v>2.8469999999999992E-2</v>
      </c>
      <c r="F103" s="14">
        <f t="shared" si="15"/>
        <v>2.9908925199999951E-3</v>
      </c>
      <c r="G103" s="14">
        <f t="shared" si="16"/>
        <v>3.0195888799999957E-3</v>
      </c>
      <c r="H103" s="14">
        <f t="shared" si="17"/>
        <v>1.9865199199999971E-3</v>
      </c>
      <c r="I103" s="14">
        <f t="shared" si="18"/>
        <v>1.9291271999999976E-3</v>
      </c>
      <c r="R103" s="14">
        <f t="shared" si="19"/>
        <v>4.1148607479999974E-2</v>
      </c>
      <c r="S103" s="14">
        <f t="shared" si="20"/>
        <v>4.1543411119999984E-2</v>
      </c>
      <c r="T103" s="14">
        <f t="shared" si="21"/>
        <v>2.733048007999999E-2</v>
      </c>
      <c r="U103" s="14">
        <f t="shared" si="22"/>
        <v>2.6540872799999993E-2</v>
      </c>
    </row>
    <row r="104" spans="1:21" x14ac:dyDescent="0.25">
      <c r="A104" s="3">
        <f t="shared" si="23"/>
        <v>8.5599999999999912E-2</v>
      </c>
      <c r="B104">
        <f t="shared" si="14"/>
        <v>4.4395999999999977E-2</v>
      </c>
      <c r="C104">
        <f t="shared" si="14"/>
        <v>4.4823999999999975E-2</v>
      </c>
      <c r="D104">
        <f t="shared" si="14"/>
        <v>2.9415999999999991E-2</v>
      </c>
      <c r="E104">
        <f t="shared" si="14"/>
        <v>2.8559999999999992E-2</v>
      </c>
      <c r="F104" s="14">
        <f t="shared" si="15"/>
        <v>3.0402380799999956E-3</v>
      </c>
      <c r="G104" s="14">
        <f t="shared" si="16"/>
        <v>3.069547519999995E-3</v>
      </c>
      <c r="H104" s="14">
        <f t="shared" si="17"/>
        <v>2.0144076799999975E-3</v>
      </c>
      <c r="I104" s="14">
        <f t="shared" si="18"/>
        <v>1.9557887999999976E-3</v>
      </c>
      <c r="R104" s="14">
        <f t="shared" si="19"/>
        <v>4.1355761919999984E-2</v>
      </c>
      <c r="S104" s="14">
        <f t="shared" si="20"/>
        <v>4.1754452479999982E-2</v>
      </c>
      <c r="T104" s="14">
        <f t="shared" si="21"/>
        <v>2.7401592319999994E-2</v>
      </c>
      <c r="U104" s="14">
        <f t="shared" si="22"/>
        <v>2.6604211199999995E-2</v>
      </c>
    </row>
    <row r="105" spans="1:21" x14ac:dyDescent="0.25">
      <c r="A105" s="3">
        <f t="shared" si="23"/>
        <v>8.649999999999991E-2</v>
      </c>
      <c r="B105">
        <f t="shared" si="14"/>
        <v>4.465249999999997E-2</v>
      </c>
      <c r="C105">
        <f t="shared" si="14"/>
        <v>4.5084999999999972E-2</v>
      </c>
      <c r="D105">
        <f t="shared" si="14"/>
        <v>2.9514999999999993E-2</v>
      </c>
      <c r="E105">
        <f t="shared" si="14"/>
        <v>2.8649999999999991E-2</v>
      </c>
      <c r="F105" s="14">
        <f t="shared" si="15"/>
        <v>3.0899529999999947E-3</v>
      </c>
      <c r="G105" s="14">
        <f t="shared" si="16"/>
        <v>3.1198819999999953E-3</v>
      </c>
      <c r="H105" s="14">
        <f t="shared" si="17"/>
        <v>2.0424379999999976E-3</v>
      </c>
      <c r="I105" s="14">
        <f t="shared" si="18"/>
        <v>1.9825799999999972E-3</v>
      </c>
      <c r="R105" s="14">
        <f t="shared" si="19"/>
        <v>4.1562546999999977E-2</v>
      </c>
      <c r="S105" s="14">
        <f t="shared" si="20"/>
        <v>4.1965117999999975E-2</v>
      </c>
      <c r="T105" s="14">
        <f t="shared" si="21"/>
        <v>2.7472561999999996E-2</v>
      </c>
      <c r="U105" s="14">
        <f t="shared" si="22"/>
        <v>2.6667419999999994E-2</v>
      </c>
    </row>
    <row r="106" spans="1:21" x14ac:dyDescent="0.25">
      <c r="A106" s="3">
        <f t="shared" si="23"/>
        <v>8.7399999999999908E-2</v>
      </c>
      <c r="B106">
        <f t="shared" ref="B106:E137" si="24">B$4+B$3*$A106</f>
        <v>4.4908999999999977E-2</v>
      </c>
      <c r="C106">
        <f t="shared" si="24"/>
        <v>4.534599999999997E-2</v>
      </c>
      <c r="D106">
        <f t="shared" si="24"/>
        <v>2.9613999999999991E-2</v>
      </c>
      <c r="E106">
        <f t="shared" si="24"/>
        <v>2.8739999999999991E-2</v>
      </c>
      <c r="F106" s="14">
        <f t="shared" si="15"/>
        <v>3.1400372799999954E-3</v>
      </c>
      <c r="G106" s="14">
        <f t="shared" si="16"/>
        <v>3.1705923199999947E-3</v>
      </c>
      <c r="H106" s="14">
        <f t="shared" si="17"/>
        <v>2.0706108799999974E-3</v>
      </c>
      <c r="I106" s="14">
        <f t="shared" si="18"/>
        <v>2.0095007999999972E-3</v>
      </c>
      <c r="R106" s="14">
        <f t="shared" si="19"/>
        <v>4.1768962719999983E-2</v>
      </c>
      <c r="S106" s="14">
        <f t="shared" si="20"/>
        <v>4.2175407679999978E-2</v>
      </c>
      <c r="T106" s="14">
        <f t="shared" si="21"/>
        <v>2.7543389119999994E-2</v>
      </c>
      <c r="U106" s="14">
        <f t="shared" si="22"/>
        <v>2.6730499199999994E-2</v>
      </c>
    </row>
    <row r="107" spans="1:21" x14ac:dyDescent="0.25">
      <c r="A107" s="3">
        <f t="shared" si="23"/>
        <v>8.8299999999999906E-2</v>
      </c>
      <c r="B107">
        <f t="shared" si="24"/>
        <v>4.516549999999997E-2</v>
      </c>
      <c r="C107">
        <f t="shared" si="24"/>
        <v>4.5606999999999967E-2</v>
      </c>
      <c r="D107">
        <f t="shared" si="24"/>
        <v>2.9712999999999989E-2</v>
      </c>
      <c r="E107">
        <f t="shared" si="24"/>
        <v>2.8829999999999991E-2</v>
      </c>
      <c r="F107" s="14">
        <f t="shared" si="15"/>
        <v>3.1904909199999944E-3</v>
      </c>
      <c r="G107" s="14">
        <f t="shared" si="16"/>
        <v>3.2216784799999941E-3</v>
      </c>
      <c r="H107" s="14">
        <f t="shared" si="17"/>
        <v>2.0989263199999971E-3</v>
      </c>
      <c r="I107" s="14">
        <f t="shared" si="18"/>
        <v>2.0365511999999972E-3</v>
      </c>
      <c r="R107" s="14">
        <f t="shared" si="19"/>
        <v>4.1975009079999973E-2</v>
      </c>
      <c r="S107" s="14">
        <f t="shared" si="20"/>
        <v>4.238532151999997E-2</v>
      </c>
      <c r="T107" s="14">
        <f t="shared" si="21"/>
        <v>2.7614073679999993E-2</v>
      </c>
      <c r="U107" s="14">
        <f t="shared" si="22"/>
        <v>2.6793448799999994E-2</v>
      </c>
    </row>
    <row r="108" spans="1:21" x14ac:dyDescent="0.25">
      <c r="A108" s="3">
        <f t="shared" si="23"/>
        <v>8.9199999999999904E-2</v>
      </c>
      <c r="B108">
        <f t="shared" si="24"/>
        <v>4.5421999999999969E-2</v>
      </c>
      <c r="C108">
        <f t="shared" si="24"/>
        <v>4.5867999999999971E-2</v>
      </c>
      <c r="D108">
        <f t="shared" si="24"/>
        <v>2.9811999999999991E-2</v>
      </c>
      <c r="E108">
        <f t="shared" si="24"/>
        <v>2.8919999999999991E-2</v>
      </c>
      <c r="F108" s="14">
        <f t="shared" si="15"/>
        <v>3.2413139199999942E-3</v>
      </c>
      <c r="G108" s="14">
        <f t="shared" si="16"/>
        <v>3.2731404799999949E-3</v>
      </c>
      <c r="H108" s="14">
        <f t="shared" si="17"/>
        <v>2.1273843199999974E-3</v>
      </c>
      <c r="I108" s="14">
        <f t="shared" si="18"/>
        <v>2.0637311999999971E-3</v>
      </c>
      <c r="R108" s="14">
        <f t="shared" si="19"/>
        <v>4.2180686079999974E-2</v>
      </c>
      <c r="S108" s="14">
        <f t="shared" si="20"/>
        <v>4.2594859519999979E-2</v>
      </c>
      <c r="T108" s="14">
        <f t="shared" si="21"/>
        <v>2.7684615679999993E-2</v>
      </c>
      <c r="U108" s="14">
        <f t="shared" si="22"/>
        <v>2.6856268799999992E-2</v>
      </c>
    </row>
    <row r="109" spans="1:21" x14ac:dyDescent="0.25">
      <c r="A109" s="3">
        <f t="shared" si="23"/>
        <v>9.0099999999999902E-2</v>
      </c>
      <c r="B109">
        <f t="shared" si="24"/>
        <v>4.5678499999999969E-2</v>
      </c>
      <c r="C109">
        <f t="shared" si="24"/>
        <v>4.6128999999999969E-2</v>
      </c>
      <c r="D109">
        <f t="shared" si="24"/>
        <v>2.991099999999999E-2</v>
      </c>
      <c r="E109">
        <f t="shared" si="24"/>
        <v>2.9009999999999991E-2</v>
      </c>
      <c r="F109" s="14">
        <f t="shared" si="15"/>
        <v>3.2925062799999943E-3</v>
      </c>
      <c r="G109" s="14">
        <f t="shared" si="16"/>
        <v>3.3249783199999941E-3</v>
      </c>
      <c r="H109" s="14">
        <f t="shared" si="17"/>
        <v>2.155984879999997E-3</v>
      </c>
      <c r="I109" s="14">
        <f t="shared" si="18"/>
        <v>2.091040799999997E-3</v>
      </c>
      <c r="R109" s="14">
        <f t="shared" si="19"/>
        <v>4.2385993719999973E-2</v>
      </c>
      <c r="S109" s="14">
        <f t="shared" si="20"/>
        <v>4.2804021679999978E-2</v>
      </c>
      <c r="T109" s="14">
        <f t="shared" si="21"/>
        <v>2.7755015119999994E-2</v>
      </c>
      <c r="U109" s="14">
        <f t="shared" si="22"/>
        <v>2.6918959199999995E-2</v>
      </c>
    </row>
    <row r="110" spans="1:21" x14ac:dyDescent="0.25">
      <c r="A110" s="3">
        <f t="shared" si="23"/>
        <v>9.09999999999999E-2</v>
      </c>
      <c r="B110">
        <f t="shared" si="24"/>
        <v>4.5934999999999969E-2</v>
      </c>
      <c r="C110">
        <f t="shared" si="24"/>
        <v>4.6389999999999973E-2</v>
      </c>
      <c r="D110">
        <f t="shared" si="24"/>
        <v>3.0009999999999988E-2</v>
      </c>
      <c r="E110">
        <f t="shared" si="24"/>
        <v>2.909999999999999E-2</v>
      </c>
      <c r="F110" s="14">
        <f t="shared" si="15"/>
        <v>3.3440679999999939E-3</v>
      </c>
      <c r="G110" s="14">
        <f t="shared" si="16"/>
        <v>3.3771919999999941E-3</v>
      </c>
      <c r="H110" s="14">
        <f t="shared" si="17"/>
        <v>2.1847279999999969E-3</v>
      </c>
      <c r="I110" s="14">
        <f t="shared" si="18"/>
        <v>2.1184799999999968E-3</v>
      </c>
      <c r="R110" s="14">
        <f t="shared" si="19"/>
        <v>4.2590931999999977E-2</v>
      </c>
      <c r="S110" s="14">
        <f t="shared" si="20"/>
        <v>4.3012807999999979E-2</v>
      </c>
      <c r="T110" s="14">
        <f t="shared" si="21"/>
        <v>2.7825271999999991E-2</v>
      </c>
      <c r="U110" s="14">
        <f t="shared" si="22"/>
        <v>2.6981519999999995E-2</v>
      </c>
    </row>
    <row r="111" spans="1:21" x14ac:dyDescent="0.25">
      <c r="A111" s="3">
        <f t="shared" si="23"/>
        <v>9.1899999999999898E-2</v>
      </c>
      <c r="B111">
        <f t="shared" si="24"/>
        <v>4.6191499999999969E-2</v>
      </c>
      <c r="C111">
        <f t="shared" si="24"/>
        <v>4.665099999999997E-2</v>
      </c>
      <c r="D111">
        <f t="shared" si="24"/>
        <v>3.010899999999999E-2</v>
      </c>
      <c r="E111">
        <f t="shared" si="24"/>
        <v>2.918999999999999E-2</v>
      </c>
      <c r="F111" s="14">
        <f t="shared" si="15"/>
        <v>3.3959990799999938E-3</v>
      </c>
      <c r="G111" s="14">
        <f t="shared" si="16"/>
        <v>3.4297815199999943E-3</v>
      </c>
      <c r="H111" s="14">
        <f t="shared" si="17"/>
        <v>2.213613679999997E-3</v>
      </c>
      <c r="I111" s="14">
        <f t="shared" si="18"/>
        <v>2.146048799999997E-3</v>
      </c>
      <c r="R111" s="14">
        <f t="shared" si="19"/>
        <v>4.2795500919999972E-2</v>
      </c>
      <c r="S111" s="14">
        <f t="shared" si="20"/>
        <v>4.3221218479999976E-2</v>
      </c>
      <c r="T111" s="14">
        <f t="shared" si="21"/>
        <v>2.7895386319999993E-2</v>
      </c>
      <c r="U111" s="14">
        <f t="shared" si="22"/>
        <v>2.7043951199999992E-2</v>
      </c>
    </row>
    <row r="112" spans="1:21" x14ac:dyDescent="0.25">
      <c r="A112" s="3">
        <f t="shared" si="23"/>
        <v>9.2799999999999896E-2</v>
      </c>
      <c r="B112">
        <f t="shared" si="24"/>
        <v>4.6447999999999968E-2</v>
      </c>
      <c r="C112">
        <f t="shared" si="24"/>
        <v>4.6911999999999968E-2</v>
      </c>
      <c r="D112">
        <f t="shared" si="24"/>
        <v>3.0207999999999988E-2</v>
      </c>
      <c r="E112">
        <f t="shared" si="24"/>
        <v>2.927999999999999E-2</v>
      </c>
      <c r="F112" s="14">
        <f t="shared" si="15"/>
        <v>3.4482995199999937E-3</v>
      </c>
      <c r="G112" s="14">
        <f t="shared" si="16"/>
        <v>3.4827468799999936E-3</v>
      </c>
      <c r="H112" s="14">
        <f t="shared" si="17"/>
        <v>2.2426419199999968E-3</v>
      </c>
      <c r="I112" s="14">
        <f t="shared" si="18"/>
        <v>2.1737471999999972E-3</v>
      </c>
      <c r="R112" s="14">
        <f t="shared" si="19"/>
        <v>4.2999700479999972E-2</v>
      </c>
      <c r="S112" s="14">
        <f t="shared" si="20"/>
        <v>4.3429253119999976E-2</v>
      </c>
      <c r="T112" s="14">
        <f t="shared" si="21"/>
        <v>2.7965358079999992E-2</v>
      </c>
      <c r="U112" s="14">
        <f t="shared" si="22"/>
        <v>2.7106252799999994E-2</v>
      </c>
    </row>
    <row r="113" spans="1:21" x14ac:dyDescent="0.25">
      <c r="A113" s="3">
        <f t="shared" si="23"/>
        <v>9.3699999999999894E-2</v>
      </c>
      <c r="B113">
        <f t="shared" si="24"/>
        <v>4.6704499999999968E-2</v>
      </c>
      <c r="C113">
        <f t="shared" si="24"/>
        <v>4.7172999999999965E-2</v>
      </c>
      <c r="D113">
        <f t="shared" si="24"/>
        <v>3.0306999999999987E-2</v>
      </c>
      <c r="E113">
        <f t="shared" si="24"/>
        <v>2.936999999999999E-2</v>
      </c>
      <c r="F113" s="14">
        <f t="shared" si="15"/>
        <v>3.5009693199999936E-3</v>
      </c>
      <c r="G113" s="14">
        <f t="shared" si="16"/>
        <v>3.5360880799999933E-3</v>
      </c>
      <c r="H113" s="14">
        <f t="shared" si="17"/>
        <v>2.2718127199999965E-3</v>
      </c>
      <c r="I113" s="14">
        <f t="shared" si="18"/>
        <v>2.2015751999999969E-3</v>
      </c>
      <c r="R113" s="14">
        <f t="shared" si="19"/>
        <v>4.3203530679999977E-2</v>
      </c>
      <c r="S113" s="14">
        <f t="shared" si="20"/>
        <v>4.3636911919999972E-2</v>
      </c>
      <c r="T113" s="14">
        <f t="shared" si="21"/>
        <v>2.8035187279999992E-2</v>
      </c>
      <c r="U113" s="14">
        <f t="shared" si="22"/>
        <v>2.7168424799999993E-2</v>
      </c>
    </row>
    <row r="114" spans="1:21" x14ac:dyDescent="0.25">
      <c r="A114" s="3">
        <f t="shared" si="23"/>
        <v>9.4599999999999893E-2</v>
      </c>
      <c r="B114">
        <f t="shared" si="24"/>
        <v>4.6960999999999968E-2</v>
      </c>
      <c r="C114">
        <f t="shared" si="24"/>
        <v>4.7433999999999962E-2</v>
      </c>
      <c r="D114">
        <f t="shared" si="24"/>
        <v>3.0405999999999989E-2</v>
      </c>
      <c r="E114">
        <f t="shared" si="24"/>
        <v>2.945999999999999E-2</v>
      </c>
      <c r="F114" s="14">
        <f t="shared" si="15"/>
        <v>3.5540084799999937E-3</v>
      </c>
      <c r="G114" s="14">
        <f t="shared" si="16"/>
        <v>3.5898051199999936E-3</v>
      </c>
      <c r="H114" s="14">
        <f t="shared" si="17"/>
        <v>2.3011260799999963E-3</v>
      </c>
      <c r="I114" s="14">
        <f t="shared" si="18"/>
        <v>2.229532799999997E-3</v>
      </c>
      <c r="R114" s="14">
        <f t="shared" si="19"/>
        <v>4.3406991519999973E-2</v>
      </c>
      <c r="S114" s="14">
        <f t="shared" si="20"/>
        <v>4.3844194879999972E-2</v>
      </c>
      <c r="T114" s="14">
        <f t="shared" si="21"/>
        <v>2.8104873919999992E-2</v>
      </c>
      <c r="U114" s="14">
        <f t="shared" si="22"/>
        <v>2.7230467199999994E-2</v>
      </c>
    </row>
    <row r="115" spans="1:21" x14ac:dyDescent="0.25">
      <c r="A115" s="3">
        <f t="shared" si="23"/>
        <v>9.5499999999999891E-2</v>
      </c>
      <c r="B115">
        <f t="shared" si="24"/>
        <v>4.7217499999999968E-2</v>
      </c>
      <c r="C115">
        <f t="shared" si="24"/>
        <v>4.7694999999999967E-2</v>
      </c>
      <c r="D115">
        <f t="shared" si="24"/>
        <v>3.050499999999999E-2</v>
      </c>
      <c r="E115">
        <f t="shared" si="24"/>
        <v>2.9549999999999989E-2</v>
      </c>
      <c r="F115" s="14">
        <f t="shared" si="15"/>
        <v>3.6074169999999934E-3</v>
      </c>
      <c r="G115" s="14">
        <f t="shared" si="16"/>
        <v>3.6438979999999935E-3</v>
      </c>
      <c r="H115" s="14">
        <f t="shared" si="17"/>
        <v>2.3305819999999968E-3</v>
      </c>
      <c r="I115" s="14">
        <f t="shared" si="18"/>
        <v>2.2576199999999966E-3</v>
      </c>
      <c r="R115" s="14">
        <f t="shared" si="19"/>
        <v>4.3610082999999973E-2</v>
      </c>
      <c r="S115" s="14">
        <f t="shared" si="20"/>
        <v>4.4051101999999974E-2</v>
      </c>
      <c r="T115" s="14">
        <f t="shared" si="21"/>
        <v>2.8174417999999993E-2</v>
      </c>
      <c r="U115" s="14">
        <f t="shared" si="22"/>
        <v>2.7292379999999991E-2</v>
      </c>
    </row>
    <row r="116" spans="1:21" x14ac:dyDescent="0.25">
      <c r="A116" s="3">
        <f t="shared" si="23"/>
        <v>9.6399999999999889E-2</v>
      </c>
      <c r="B116">
        <f t="shared" si="24"/>
        <v>4.7473999999999968E-2</v>
      </c>
      <c r="C116">
        <f t="shared" si="24"/>
        <v>4.7955999999999971E-2</v>
      </c>
      <c r="D116">
        <f t="shared" si="24"/>
        <v>3.0603999999999989E-2</v>
      </c>
      <c r="E116">
        <f t="shared" si="24"/>
        <v>2.9639999999999989E-2</v>
      </c>
      <c r="F116" s="14">
        <f t="shared" si="15"/>
        <v>3.6611948799999934E-3</v>
      </c>
      <c r="G116" s="14">
        <f t="shared" si="16"/>
        <v>3.6983667199999939E-3</v>
      </c>
      <c r="H116" s="14">
        <f t="shared" si="17"/>
        <v>2.3601804799999963E-3</v>
      </c>
      <c r="I116" s="14">
        <f t="shared" si="18"/>
        <v>2.2858367999999967E-3</v>
      </c>
      <c r="R116" s="14">
        <f t="shared" si="19"/>
        <v>4.3812805119999972E-2</v>
      </c>
      <c r="S116" s="14">
        <f t="shared" si="20"/>
        <v>4.4257633279999979E-2</v>
      </c>
      <c r="T116" s="14">
        <f t="shared" si="21"/>
        <v>2.8243819519999991E-2</v>
      </c>
      <c r="U116" s="14">
        <f t="shared" si="22"/>
        <v>2.7354163199999993E-2</v>
      </c>
    </row>
    <row r="117" spans="1:21" x14ac:dyDescent="0.25">
      <c r="A117" s="3">
        <f t="shared" si="23"/>
        <v>9.7299999999999887E-2</v>
      </c>
      <c r="B117">
        <f t="shared" si="24"/>
        <v>4.7730499999999967E-2</v>
      </c>
      <c r="C117">
        <f t="shared" si="24"/>
        <v>4.8216999999999968E-2</v>
      </c>
      <c r="D117">
        <f t="shared" si="24"/>
        <v>3.0702999999999987E-2</v>
      </c>
      <c r="E117">
        <f t="shared" si="24"/>
        <v>2.9729999999999989E-2</v>
      </c>
      <c r="F117" s="14">
        <f t="shared" si="15"/>
        <v>3.7153421199999934E-3</v>
      </c>
      <c r="G117" s="14">
        <f t="shared" si="16"/>
        <v>3.7532112799999935E-3</v>
      </c>
      <c r="H117" s="14">
        <f t="shared" si="17"/>
        <v>2.3899215199999963E-3</v>
      </c>
      <c r="I117" s="14">
        <f t="shared" si="18"/>
        <v>2.3141831999999962E-3</v>
      </c>
      <c r="R117" s="14">
        <f t="shared" si="19"/>
        <v>4.4015157879999975E-2</v>
      </c>
      <c r="S117" s="14">
        <f t="shared" si="20"/>
        <v>4.4463788719999973E-2</v>
      </c>
      <c r="T117" s="14">
        <f t="shared" si="21"/>
        <v>2.831307847999999E-2</v>
      </c>
      <c r="U117" s="14">
        <f t="shared" si="22"/>
        <v>2.7415816799999992E-2</v>
      </c>
    </row>
    <row r="118" spans="1:21" x14ac:dyDescent="0.25">
      <c r="A118" s="3">
        <f t="shared" si="23"/>
        <v>9.8199999999999885E-2</v>
      </c>
      <c r="B118">
        <f t="shared" si="24"/>
        <v>4.798699999999996E-2</v>
      </c>
      <c r="C118">
        <f t="shared" si="24"/>
        <v>4.8477999999999966E-2</v>
      </c>
      <c r="D118">
        <f t="shared" si="24"/>
        <v>3.0801999999999989E-2</v>
      </c>
      <c r="E118">
        <f t="shared" si="24"/>
        <v>2.9819999999999989E-2</v>
      </c>
      <c r="F118" s="14">
        <f t="shared" si="15"/>
        <v>3.7698587199999928E-3</v>
      </c>
      <c r="G118" s="14">
        <f t="shared" si="16"/>
        <v>3.8084316799999931E-3</v>
      </c>
      <c r="H118" s="14">
        <f t="shared" si="17"/>
        <v>2.4198051199999966E-3</v>
      </c>
      <c r="I118" s="14">
        <f t="shared" si="18"/>
        <v>2.3426591999999966E-3</v>
      </c>
      <c r="R118" s="14">
        <f t="shared" si="19"/>
        <v>4.4217141279999969E-2</v>
      </c>
      <c r="S118" s="14">
        <f t="shared" si="20"/>
        <v>4.4669568319999971E-2</v>
      </c>
      <c r="T118" s="14">
        <f t="shared" si="21"/>
        <v>2.8382194879999992E-2</v>
      </c>
      <c r="U118" s="14">
        <f t="shared" si="22"/>
        <v>2.7477340799999993E-2</v>
      </c>
    </row>
    <row r="119" spans="1:21" x14ac:dyDescent="0.25">
      <c r="A119" s="3">
        <f t="shared" si="23"/>
        <v>9.9099999999999883E-2</v>
      </c>
      <c r="B119">
        <f t="shared" si="24"/>
        <v>4.8243499999999967E-2</v>
      </c>
      <c r="C119">
        <f t="shared" si="24"/>
        <v>4.8738999999999963E-2</v>
      </c>
      <c r="D119">
        <f t="shared" si="24"/>
        <v>3.0900999999999988E-2</v>
      </c>
      <c r="E119">
        <f t="shared" si="24"/>
        <v>2.9909999999999989E-2</v>
      </c>
      <c r="F119" s="14">
        <f t="shared" si="15"/>
        <v>3.8247446799999935E-3</v>
      </c>
      <c r="G119" s="14">
        <f t="shared" si="16"/>
        <v>3.8640279199999928E-3</v>
      </c>
      <c r="H119" s="14">
        <f t="shared" si="17"/>
        <v>2.4498312799999962E-3</v>
      </c>
      <c r="I119" s="14">
        <f t="shared" si="18"/>
        <v>2.3712647999999965E-3</v>
      </c>
      <c r="R119" s="14">
        <f t="shared" si="19"/>
        <v>4.4418755319999975E-2</v>
      </c>
      <c r="S119" s="14">
        <f t="shared" si="20"/>
        <v>4.4874972079999971E-2</v>
      </c>
      <c r="T119" s="14">
        <f t="shared" si="21"/>
        <v>2.8451168719999993E-2</v>
      </c>
      <c r="U119" s="14">
        <f t="shared" si="22"/>
        <v>2.753873519999999E-2</v>
      </c>
    </row>
    <row r="120" spans="1:21" x14ac:dyDescent="0.25">
      <c r="A120" s="3">
        <f t="shared" si="23"/>
        <v>9.9999999999999881E-2</v>
      </c>
      <c r="B120">
        <f t="shared" si="24"/>
        <v>4.849999999999996E-2</v>
      </c>
      <c r="C120">
        <f t="shared" si="24"/>
        <v>4.899999999999996E-2</v>
      </c>
      <c r="D120">
        <f t="shared" si="24"/>
        <v>3.0999999999999986E-2</v>
      </c>
      <c r="E120">
        <f t="shared" si="24"/>
        <v>2.9999999999999988E-2</v>
      </c>
      <c r="F120" s="14">
        <f t="shared" si="15"/>
        <v>3.8799999999999928E-3</v>
      </c>
      <c r="G120" s="14">
        <f t="shared" si="16"/>
        <v>3.9199999999999921E-3</v>
      </c>
      <c r="H120" s="14">
        <f t="shared" si="17"/>
        <v>2.4799999999999961E-3</v>
      </c>
      <c r="I120" s="14">
        <f t="shared" si="18"/>
        <v>2.3999999999999963E-3</v>
      </c>
      <c r="R120" s="14">
        <f t="shared" si="19"/>
        <v>4.4619999999999965E-2</v>
      </c>
      <c r="S120" s="14">
        <f t="shared" si="20"/>
        <v>4.5079999999999967E-2</v>
      </c>
      <c r="T120" s="14">
        <f t="shared" si="21"/>
        <v>2.851999999999999E-2</v>
      </c>
      <c r="U120" s="14">
        <f t="shared" si="22"/>
        <v>2.7599999999999993E-2</v>
      </c>
    </row>
    <row r="121" spans="1:21" x14ac:dyDescent="0.25">
      <c r="A121" s="3">
        <f t="shared" si="23"/>
        <v>0.10089999999999988</v>
      </c>
      <c r="B121">
        <f t="shared" si="24"/>
        <v>4.8756499999999967E-2</v>
      </c>
      <c r="C121">
        <f t="shared" si="24"/>
        <v>4.9260999999999965E-2</v>
      </c>
      <c r="D121">
        <f t="shared" si="24"/>
        <v>3.1098999999999988E-2</v>
      </c>
      <c r="E121">
        <f t="shared" si="24"/>
        <v>3.0089999999999988E-2</v>
      </c>
      <c r="F121" s="14">
        <f t="shared" si="15"/>
        <v>3.9356246799999925E-3</v>
      </c>
      <c r="G121" s="14">
        <f t="shared" si="16"/>
        <v>3.9763479199999927E-3</v>
      </c>
      <c r="H121" s="14">
        <f t="shared" si="17"/>
        <v>2.5103112799999962E-3</v>
      </c>
      <c r="I121" s="14">
        <f t="shared" si="18"/>
        <v>2.4288647999999961E-3</v>
      </c>
      <c r="R121" s="14">
        <f t="shared" si="19"/>
        <v>4.4820875319999974E-2</v>
      </c>
      <c r="S121" s="14">
        <f t="shared" si="20"/>
        <v>4.5284652079999974E-2</v>
      </c>
      <c r="T121" s="14">
        <f t="shared" si="21"/>
        <v>2.8588688719999991E-2</v>
      </c>
      <c r="U121" s="14">
        <f t="shared" si="22"/>
        <v>2.7661135199999992E-2</v>
      </c>
    </row>
    <row r="122" spans="1:21" x14ac:dyDescent="0.25">
      <c r="A122" s="3">
        <f t="shared" si="23"/>
        <v>0.10179999999999988</v>
      </c>
      <c r="B122">
        <f t="shared" si="24"/>
        <v>4.9012999999999959E-2</v>
      </c>
      <c r="C122">
        <f t="shared" si="24"/>
        <v>4.9521999999999962E-2</v>
      </c>
      <c r="D122">
        <f t="shared" si="24"/>
        <v>3.1197999999999986E-2</v>
      </c>
      <c r="E122">
        <f t="shared" si="24"/>
        <v>3.0179999999999988E-2</v>
      </c>
      <c r="F122" s="14">
        <f t="shared" si="15"/>
        <v>3.9916187199999916E-3</v>
      </c>
      <c r="G122" s="14">
        <f t="shared" si="16"/>
        <v>4.0330716799999921E-3</v>
      </c>
      <c r="H122" s="14">
        <f t="shared" si="17"/>
        <v>2.540765119999996E-3</v>
      </c>
      <c r="I122" s="14">
        <f t="shared" si="18"/>
        <v>2.4578591999999963E-3</v>
      </c>
      <c r="R122" s="14">
        <f t="shared" si="19"/>
        <v>4.5021381279999967E-2</v>
      </c>
      <c r="S122" s="14">
        <f t="shared" si="20"/>
        <v>4.5488928319999969E-2</v>
      </c>
      <c r="T122" s="14">
        <f t="shared" si="21"/>
        <v>2.865723487999999E-2</v>
      </c>
      <c r="U122" s="14">
        <f t="shared" si="22"/>
        <v>2.7722140799999993E-2</v>
      </c>
    </row>
    <row r="123" spans="1:21" x14ac:dyDescent="0.25">
      <c r="A123" s="3">
        <f t="shared" si="23"/>
        <v>0.10269999999999987</v>
      </c>
      <c r="B123">
        <f t="shared" si="24"/>
        <v>4.9269499999999966E-2</v>
      </c>
      <c r="C123">
        <f t="shared" si="24"/>
        <v>4.9782999999999966E-2</v>
      </c>
      <c r="D123">
        <f t="shared" si="24"/>
        <v>3.1296999999999985E-2</v>
      </c>
      <c r="E123">
        <f t="shared" si="24"/>
        <v>3.0269999999999988E-2</v>
      </c>
      <c r="F123" s="14">
        <f t="shared" si="15"/>
        <v>4.0479821199999929E-3</v>
      </c>
      <c r="G123" s="14">
        <f t="shared" si="16"/>
        <v>4.090171279999992E-3</v>
      </c>
      <c r="H123" s="14">
        <f t="shared" si="17"/>
        <v>2.5713615199999956E-3</v>
      </c>
      <c r="I123" s="14">
        <f t="shared" si="18"/>
        <v>2.4869831999999961E-3</v>
      </c>
      <c r="R123" s="14">
        <f t="shared" si="19"/>
        <v>4.5221517879999971E-2</v>
      </c>
      <c r="S123" s="14">
        <f t="shared" si="20"/>
        <v>4.5692828719999974E-2</v>
      </c>
      <c r="T123" s="14">
        <f t="shared" si="21"/>
        <v>2.8725638479999989E-2</v>
      </c>
      <c r="U123" s="14">
        <f t="shared" si="22"/>
        <v>2.7783016799999991E-2</v>
      </c>
    </row>
    <row r="124" spans="1:21" x14ac:dyDescent="0.25">
      <c r="A124" s="3">
        <f t="shared" si="23"/>
        <v>0.10359999999999987</v>
      </c>
      <c r="B124">
        <f t="shared" si="24"/>
        <v>4.9525999999999959E-2</v>
      </c>
      <c r="C124">
        <f t="shared" si="24"/>
        <v>5.0043999999999964E-2</v>
      </c>
      <c r="D124">
        <f t="shared" si="24"/>
        <v>3.1395999999999986E-2</v>
      </c>
      <c r="E124">
        <f t="shared" si="24"/>
        <v>3.0359999999999988E-2</v>
      </c>
      <c r="F124" s="14">
        <f t="shared" si="15"/>
        <v>4.104714879999991E-3</v>
      </c>
      <c r="G124" s="14">
        <f t="shared" si="16"/>
        <v>4.1476467199999915E-3</v>
      </c>
      <c r="H124" s="14">
        <f t="shared" si="17"/>
        <v>2.6021004799999959E-3</v>
      </c>
      <c r="I124" s="14">
        <f t="shared" si="18"/>
        <v>2.5162367999999962E-3</v>
      </c>
      <c r="R124" s="14">
        <f t="shared" si="19"/>
        <v>4.5421285119999967E-2</v>
      </c>
      <c r="S124" s="14">
        <f t="shared" si="20"/>
        <v>4.5896353279999968E-2</v>
      </c>
      <c r="T124" s="14">
        <f t="shared" si="21"/>
        <v>2.8793899519999992E-2</v>
      </c>
      <c r="U124" s="14">
        <f t="shared" si="22"/>
        <v>2.7843763199999993E-2</v>
      </c>
    </row>
    <row r="125" spans="1:21" x14ac:dyDescent="0.25">
      <c r="A125" s="3">
        <f t="shared" si="23"/>
        <v>0.10449999999999987</v>
      </c>
      <c r="B125">
        <f t="shared" si="24"/>
        <v>4.9782499999999966E-2</v>
      </c>
      <c r="C125">
        <f t="shared" si="24"/>
        <v>5.0304999999999961E-2</v>
      </c>
      <c r="D125">
        <f t="shared" si="24"/>
        <v>3.1494999999999988E-2</v>
      </c>
      <c r="E125">
        <f t="shared" si="24"/>
        <v>3.0449999999999987E-2</v>
      </c>
      <c r="F125" s="14">
        <f t="shared" si="15"/>
        <v>4.1618169999999921E-3</v>
      </c>
      <c r="G125" s="14">
        <f t="shared" si="16"/>
        <v>4.2054979999999915E-3</v>
      </c>
      <c r="H125" s="14">
        <f t="shared" si="17"/>
        <v>2.632981999999996E-3</v>
      </c>
      <c r="I125" s="14">
        <f t="shared" si="18"/>
        <v>2.5456199999999958E-3</v>
      </c>
      <c r="R125" s="14">
        <f t="shared" si="19"/>
        <v>4.5620682999999974E-2</v>
      </c>
      <c r="S125" s="14">
        <f t="shared" si="20"/>
        <v>4.6099501999999973E-2</v>
      </c>
      <c r="T125" s="14">
        <f t="shared" si="21"/>
        <v>2.8862017999999993E-2</v>
      </c>
      <c r="U125" s="14">
        <f t="shared" si="22"/>
        <v>2.7904379999999993E-2</v>
      </c>
    </row>
    <row r="126" spans="1:21" x14ac:dyDescent="0.25">
      <c r="A126" s="3">
        <f t="shared" si="23"/>
        <v>0.10539999999999987</v>
      </c>
      <c r="B126">
        <f t="shared" si="24"/>
        <v>5.0038999999999959E-2</v>
      </c>
      <c r="C126">
        <f t="shared" si="24"/>
        <v>5.0565999999999958E-2</v>
      </c>
      <c r="D126">
        <f t="shared" si="24"/>
        <v>3.1593999999999983E-2</v>
      </c>
      <c r="E126">
        <f t="shared" si="24"/>
        <v>3.0539999999999987E-2</v>
      </c>
      <c r="F126" s="14">
        <f t="shared" si="15"/>
        <v>4.2192884799999919E-3</v>
      </c>
      <c r="G126" s="14">
        <f t="shared" si="16"/>
        <v>4.2637251199999912E-3</v>
      </c>
      <c r="H126" s="14">
        <f t="shared" si="17"/>
        <v>2.6640060799999954E-3</v>
      </c>
      <c r="I126" s="14">
        <f t="shared" si="18"/>
        <v>2.5751327999999959E-3</v>
      </c>
      <c r="R126" s="14">
        <f t="shared" si="19"/>
        <v>4.5819711519999966E-2</v>
      </c>
      <c r="S126" s="14">
        <f t="shared" si="20"/>
        <v>4.6302274879999966E-2</v>
      </c>
      <c r="T126" s="14">
        <f t="shared" si="21"/>
        <v>2.8929993919999987E-2</v>
      </c>
      <c r="U126" s="14">
        <f t="shared" si="22"/>
        <v>2.7964867199999993E-2</v>
      </c>
    </row>
    <row r="127" spans="1:21" x14ac:dyDescent="0.25">
      <c r="A127" s="3">
        <f t="shared" si="23"/>
        <v>0.10629999999999987</v>
      </c>
      <c r="B127">
        <f t="shared" si="24"/>
        <v>5.0295499999999958E-2</v>
      </c>
      <c r="C127">
        <f t="shared" si="24"/>
        <v>5.0826999999999956E-2</v>
      </c>
      <c r="D127">
        <f t="shared" si="24"/>
        <v>3.1692999999999985E-2</v>
      </c>
      <c r="E127">
        <f t="shared" si="24"/>
        <v>3.0629999999999987E-2</v>
      </c>
      <c r="F127" s="14">
        <f t="shared" si="15"/>
        <v>4.277129319999992E-3</v>
      </c>
      <c r="G127" s="14">
        <f t="shared" si="16"/>
        <v>4.3223280799999913E-3</v>
      </c>
      <c r="H127" s="14">
        <f t="shared" si="17"/>
        <v>2.6951727199999954E-3</v>
      </c>
      <c r="I127" s="14">
        <f t="shared" si="18"/>
        <v>2.6047751999999959E-3</v>
      </c>
      <c r="R127" s="14">
        <f t="shared" si="19"/>
        <v>4.6018370679999969E-2</v>
      </c>
      <c r="S127" s="14">
        <f t="shared" si="20"/>
        <v>4.6504671919999963E-2</v>
      </c>
      <c r="T127" s="14">
        <f t="shared" si="21"/>
        <v>2.8997827279999989E-2</v>
      </c>
      <c r="U127" s="14">
        <f t="shared" si="22"/>
        <v>2.8025224799999991E-2</v>
      </c>
    </row>
    <row r="128" spans="1:21" x14ac:dyDescent="0.25">
      <c r="A128" s="3">
        <f t="shared" si="23"/>
        <v>0.10719999999999986</v>
      </c>
      <c r="B128">
        <f t="shared" si="24"/>
        <v>5.0551999999999958E-2</v>
      </c>
      <c r="C128">
        <f t="shared" si="24"/>
        <v>5.108799999999996E-2</v>
      </c>
      <c r="D128">
        <f t="shared" si="24"/>
        <v>3.1791999999999987E-2</v>
      </c>
      <c r="E128">
        <f t="shared" si="24"/>
        <v>3.0719999999999987E-2</v>
      </c>
      <c r="F128" s="14">
        <f t="shared" si="15"/>
        <v>4.3353395199999907E-3</v>
      </c>
      <c r="G128" s="14">
        <f t="shared" si="16"/>
        <v>4.381306879999991E-3</v>
      </c>
      <c r="H128" s="14">
        <f t="shared" si="17"/>
        <v>2.7264819199999957E-3</v>
      </c>
      <c r="I128" s="14">
        <f t="shared" si="18"/>
        <v>2.6345471999999958E-3</v>
      </c>
      <c r="R128" s="14">
        <f t="shared" si="19"/>
        <v>4.621666047999997E-2</v>
      </c>
      <c r="S128" s="14">
        <f t="shared" si="20"/>
        <v>4.6706693119999969E-2</v>
      </c>
      <c r="T128" s="14">
        <f t="shared" si="21"/>
        <v>2.9065518079999991E-2</v>
      </c>
      <c r="U128" s="14">
        <f t="shared" si="22"/>
        <v>2.808545279999999E-2</v>
      </c>
    </row>
    <row r="129" spans="1:21" x14ac:dyDescent="0.25">
      <c r="A129" s="3">
        <f t="shared" si="23"/>
        <v>0.10809999999999986</v>
      </c>
      <c r="B129">
        <f t="shared" si="24"/>
        <v>5.0808499999999958E-2</v>
      </c>
      <c r="C129">
        <f t="shared" si="24"/>
        <v>5.1348999999999964E-2</v>
      </c>
      <c r="D129">
        <f t="shared" si="24"/>
        <v>3.1890999999999989E-2</v>
      </c>
      <c r="E129">
        <f t="shared" si="24"/>
        <v>3.0809999999999987E-2</v>
      </c>
      <c r="F129" s="14">
        <f t="shared" si="15"/>
        <v>4.3939190799999915E-3</v>
      </c>
      <c r="G129" s="14">
        <f t="shared" si="16"/>
        <v>4.4406615199999921E-3</v>
      </c>
      <c r="H129" s="14">
        <f t="shared" si="17"/>
        <v>2.7579336799999957E-3</v>
      </c>
      <c r="I129" s="14">
        <f t="shared" si="18"/>
        <v>2.6644487999999958E-3</v>
      </c>
      <c r="R129" s="14">
        <f t="shared" si="19"/>
        <v>4.6414580919999969E-2</v>
      </c>
      <c r="S129" s="14">
        <f t="shared" si="20"/>
        <v>4.6908338479999971E-2</v>
      </c>
      <c r="T129" s="14">
        <f t="shared" si="21"/>
        <v>2.9133066319999994E-2</v>
      </c>
      <c r="U129" s="14">
        <f t="shared" si="22"/>
        <v>2.814555119999999E-2</v>
      </c>
    </row>
    <row r="130" spans="1:21" x14ac:dyDescent="0.25">
      <c r="A130" s="3">
        <f t="shared" si="23"/>
        <v>0.10899999999999986</v>
      </c>
      <c r="B130">
        <f t="shared" si="24"/>
        <v>5.1064999999999958E-2</v>
      </c>
      <c r="C130">
        <f t="shared" si="24"/>
        <v>5.1609999999999961E-2</v>
      </c>
      <c r="D130">
        <f t="shared" si="24"/>
        <v>3.1989999999999984E-2</v>
      </c>
      <c r="E130">
        <f t="shared" si="24"/>
        <v>3.0899999999999987E-2</v>
      </c>
      <c r="F130" s="14">
        <f t="shared" si="15"/>
        <v>4.4528679999999909E-3</v>
      </c>
      <c r="G130" s="14">
        <f t="shared" si="16"/>
        <v>4.5003919999999911E-3</v>
      </c>
      <c r="H130" s="14">
        <f t="shared" si="17"/>
        <v>2.7895279999999951E-3</v>
      </c>
      <c r="I130" s="14">
        <f t="shared" si="18"/>
        <v>2.6944799999999956E-3</v>
      </c>
      <c r="R130" s="14">
        <f t="shared" si="19"/>
        <v>4.6612131999999966E-2</v>
      </c>
      <c r="S130" s="14">
        <f t="shared" si="20"/>
        <v>4.710960799999997E-2</v>
      </c>
      <c r="T130" s="14">
        <f t="shared" si="21"/>
        <v>2.9200471999999988E-2</v>
      </c>
      <c r="U130" s="14">
        <f t="shared" si="22"/>
        <v>2.8205519999999991E-2</v>
      </c>
    </row>
    <row r="131" spans="1:21" x14ac:dyDescent="0.25">
      <c r="A131" s="3">
        <f t="shared" si="23"/>
        <v>0.10989999999999986</v>
      </c>
      <c r="B131">
        <f t="shared" si="24"/>
        <v>5.1321499999999964E-2</v>
      </c>
      <c r="C131">
        <f t="shared" si="24"/>
        <v>5.1870999999999959E-2</v>
      </c>
      <c r="D131">
        <f t="shared" si="24"/>
        <v>3.2088999999999986E-2</v>
      </c>
      <c r="E131">
        <f t="shared" si="24"/>
        <v>3.0989999999999986E-2</v>
      </c>
      <c r="F131" s="14">
        <f t="shared" si="15"/>
        <v>4.5121862799999916E-3</v>
      </c>
      <c r="G131" s="14">
        <f t="shared" si="16"/>
        <v>4.5604983199999906E-3</v>
      </c>
      <c r="H131" s="14">
        <f t="shared" si="17"/>
        <v>2.8212648799999952E-3</v>
      </c>
      <c r="I131" s="14">
        <f t="shared" si="18"/>
        <v>2.7246407999999955E-3</v>
      </c>
      <c r="R131" s="14">
        <f t="shared" si="19"/>
        <v>4.6809313719999975E-2</v>
      </c>
      <c r="S131" s="14">
        <f t="shared" si="20"/>
        <v>4.7310501679999971E-2</v>
      </c>
      <c r="T131" s="14">
        <f t="shared" si="21"/>
        <v>2.9267735119999992E-2</v>
      </c>
      <c r="U131" s="14">
        <f t="shared" si="22"/>
        <v>2.8265359199999993E-2</v>
      </c>
    </row>
    <row r="132" spans="1:21" x14ac:dyDescent="0.25">
      <c r="A132" s="3">
        <f t="shared" si="23"/>
        <v>0.11079999999999986</v>
      </c>
      <c r="B132">
        <f t="shared" si="24"/>
        <v>5.1577999999999957E-2</v>
      </c>
      <c r="C132">
        <f t="shared" si="24"/>
        <v>5.2131999999999956E-2</v>
      </c>
      <c r="D132">
        <f t="shared" si="24"/>
        <v>3.2187999999999981E-2</v>
      </c>
      <c r="E132">
        <f t="shared" si="24"/>
        <v>3.1079999999999986E-2</v>
      </c>
      <c r="F132" s="14">
        <f t="shared" si="15"/>
        <v>4.57187391999999E-3</v>
      </c>
      <c r="G132" s="14">
        <f t="shared" si="16"/>
        <v>4.6209804799999905E-3</v>
      </c>
      <c r="H132" s="14">
        <f t="shared" si="17"/>
        <v>2.853144319999995E-3</v>
      </c>
      <c r="I132" s="14">
        <f t="shared" si="18"/>
        <v>2.7549311999999953E-3</v>
      </c>
      <c r="R132" s="14">
        <f t="shared" si="19"/>
        <v>4.7006126079999967E-2</v>
      </c>
      <c r="S132" s="14">
        <f t="shared" si="20"/>
        <v>4.7511019519999968E-2</v>
      </c>
      <c r="T132" s="14">
        <f t="shared" si="21"/>
        <v>2.9334855679999987E-2</v>
      </c>
      <c r="U132" s="14">
        <f t="shared" si="22"/>
        <v>2.8325068799999992E-2</v>
      </c>
    </row>
    <row r="133" spans="1:21" x14ac:dyDescent="0.25">
      <c r="A133" s="3">
        <f t="shared" si="23"/>
        <v>0.11169999999999985</v>
      </c>
      <c r="B133">
        <f t="shared" si="24"/>
        <v>5.183449999999995E-2</v>
      </c>
      <c r="C133">
        <f t="shared" si="24"/>
        <v>5.2392999999999953E-2</v>
      </c>
      <c r="D133">
        <f t="shared" si="24"/>
        <v>3.2286999999999982E-2</v>
      </c>
      <c r="E133">
        <f t="shared" si="24"/>
        <v>3.1169999999999986E-2</v>
      </c>
      <c r="F133" s="14">
        <f t="shared" si="15"/>
        <v>4.6319309199999896E-3</v>
      </c>
      <c r="G133" s="14">
        <f t="shared" si="16"/>
        <v>4.6818384799999901E-3</v>
      </c>
      <c r="H133" s="14">
        <f t="shared" si="17"/>
        <v>2.885166319999995E-3</v>
      </c>
      <c r="I133" s="14">
        <f t="shared" si="18"/>
        <v>2.7853511999999954E-3</v>
      </c>
      <c r="R133" s="14">
        <f t="shared" si="19"/>
        <v>4.7202569079999958E-2</v>
      </c>
      <c r="S133" s="14">
        <f t="shared" si="20"/>
        <v>4.7711161519999962E-2</v>
      </c>
      <c r="T133" s="14">
        <f t="shared" si="21"/>
        <v>2.9401833679999989E-2</v>
      </c>
      <c r="U133" s="14">
        <f t="shared" si="22"/>
        <v>2.8384648799999992E-2</v>
      </c>
    </row>
    <row r="134" spans="1:21" x14ac:dyDescent="0.25">
      <c r="A134" s="3">
        <f t="shared" si="23"/>
        <v>0.11259999999999985</v>
      </c>
      <c r="B134">
        <f t="shared" si="24"/>
        <v>5.2090999999999957E-2</v>
      </c>
      <c r="C134">
        <f t="shared" si="24"/>
        <v>5.2653999999999951E-2</v>
      </c>
      <c r="D134">
        <f t="shared" si="24"/>
        <v>3.2385999999999984E-2</v>
      </c>
      <c r="E134">
        <f t="shared" si="24"/>
        <v>3.1259999999999982E-2</v>
      </c>
      <c r="F134" s="14">
        <f t="shared" si="15"/>
        <v>4.6923572799999896E-3</v>
      </c>
      <c r="G134" s="14">
        <f t="shared" si="16"/>
        <v>4.7430723199999893E-3</v>
      </c>
      <c r="H134" s="14">
        <f t="shared" si="17"/>
        <v>2.9173308799999948E-3</v>
      </c>
      <c r="I134" s="14">
        <f t="shared" si="18"/>
        <v>2.8159007999999947E-3</v>
      </c>
      <c r="R134" s="14">
        <f t="shared" si="19"/>
        <v>4.7398642719999967E-2</v>
      </c>
      <c r="S134" s="14">
        <f t="shared" si="20"/>
        <v>4.7910927679999965E-2</v>
      </c>
      <c r="T134" s="14">
        <f t="shared" si="21"/>
        <v>2.9468669119999989E-2</v>
      </c>
      <c r="U134" s="14">
        <f t="shared" si="22"/>
        <v>2.8444099199999989E-2</v>
      </c>
    </row>
    <row r="135" spans="1:21" x14ac:dyDescent="0.25">
      <c r="A135" s="3">
        <f t="shared" si="23"/>
        <v>0.11349999999999985</v>
      </c>
      <c r="B135">
        <f t="shared" si="24"/>
        <v>5.234749999999995E-2</v>
      </c>
      <c r="C135">
        <f t="shared" si="24"/>
        <v>5.2914999999999948E-2</v>
      </c>
      <c r="D135">
        <f t="shared" si="24"/>
        <v>3.2484999999999986E-2</v>
      </c>
      <c r="E135">
        <f t="shared" si="24"/>
        <v>3.1349999999999989E-2</v>
      </c>
      <c r="F135" s="14">
        <f t="shared" si="15"/>
        <v>4.7531529999999891E-3</v>
      </c>
      <c r="G135" s="14">
        <f t="shared" si="16"/>
        <v>4.8046819999999898E-3</v>
      </c>
      <c r="H135" s="14">
        <f t="shared" si="17"/>
        <v>2.9496379999999949E-3</v>
      </c>
      <c r="I135" s="14">
        <f t="shared" si="18"/>
        <v>2.8465799999999957E-3</v>
      </c>
      <c r="R135" s="14">
        <f t="shared" si="19"/>
        <v>4.759434699999996E-2</v>
      </c>
      <c r="S135" s="14">
        <f t="shared" si="20"/>
        <v>4.8110317999999958E-2</v>
      </c>
      <c r="T135" s="14">
        <f t="shared" si="21"/>
        <v>2.9535361999999992E-2</v>
      </c>
      <c r="U135" s="14">
        <f t="shared" si="22"/>
        <v>2.8503419999999995E-2</v>
      </c>
    </row>
    <row r="136" spans="1:21" x14ac:dyDescent="0.25">
      <c r="A136" s="3">
        <f t="shared" si="23"/>
        <v>0.11439999999999985</v>
      </c>
      <c r="B136">
        <f t="shared" si="24"/>
        <v>5.2603999999999956E-2</v>
      </c>
      <c r="C136">
        <f t="shared" si="24"/>
        <v>5.3175999999999959E-2</v>
      </c>
      <c r="D136">
        <f t="shared" si="24"/>
        <v>3.2583999999999988E-2</v>
      </c>
      <c r="E136">
        <f t="shared" si="24"/>
        <v>3.1439999999999982E-2</v>
      </c>
      <c r="F136" s="14">
        <f t="shared" si="15"/>
        <v>4.8143180799999899E-3</v>
      </c>
      <c r="G136" s="14">
        <f t="shared" si="16"/>
        <v>4.86666751999999E-3</v>
      </c>
      <c r="H136" s="14">
        <f t="shared" si="17"/>
        <v>2.9820876799999951E-3</v>
      </c>
      <c r="I136" s="14">
        <f t="shared" si="18"/>
        <v>2.8773887999999949E-3</v>
      </c>
      <c r="R136" s="14">
        <f t="shared" si="19"/>
        <v>4.7789681919999966E-2</v>
      </c>
      <c r="S136" s="14">
        <f t="shared" si="20"/>
        <v>4.8309332479999967E-2</v>
      </c>
      <c r="T136" s="14">
        <f t="shared" si="21"/>
        <v>2.9601912319999993E-2</v>
      </c>
      <c r="U136" s="14">
        <f t="shared" si="22"/>
        <v>2.8562611199999987E-2</v>
      </c>
    </row>
    <row r="137" spans="1:21" x14ac:dyDescent="0.25">
      <c r="A137" s="3">
        <f t="shared" si="23"/>
        <v>0.11529999999999985</v>
      </c>
      <c r="B137">
        <f t="shared" si="24"/>
        <v>5.2860499999999949E-2</v>
      </c>
      <c r="C137">
        <f t="shared" si="24"/>
        <v>5.3436999999999957E-2</v>
      </c>
      <c r="D137">
        <f t="shared" si="24"/>
        <v>3.2682999999999983E-2</v>
      </c>
      <c r="E137">
        <f t="shared" si="24"/>
        <v>3.1529999999999989E-2</v>
      </c>
      <c r="F137" s="14">
        <f t="shared" si="15"/>
        <v>4.8758525199999892E-3</v>
      </c>
      <c r="G137" s="14">
        <f t="shared" si="16"/>
        <v>4.9290288799999898E-3</v>
      </c>
      <c r="H137" s="14">
        <f t="shared" si="17"/>
        <v>3.0146799199999947E-3</v>
      </c>
      <c r="I137" s="14">
        <f t="shared" si="18"/>
        <v>2.9083271999999953E-3</v>
      </c>
      <c r="R137" s="14">
        <f t="shared" si="19"/>
        <v>4.7984647479999962E-2</v>
      </c>
      <c r="S137" s="14">
        <f t="shared" si="20"/>
        <v>4.8507971119999965E-2</v>
      </c>
      <c r="T137" s="14">
        <f t="shared" si="21"/>
        <v>2.9668320079999987E-2</v>
      </c>
      <c r="U137" s="14">
        <f t="shared" si="22"/>
        <v>2.8621672799999994E-2</v>
      </c>
    </row>
    <row r="138" spans="1:21" x14ac:dyDescent="0.25">
      <c r="A138" s="3">
        <f t="shared" si="23"/>
        <v>0.11619999999999985</v>
      </c>
      <c r="B138">
        <f t="shared" ref="B138:E168" si="25">B$4+B$3*$A138</f>
        <v>5.3116999999999956E-2</v>
      </c>
      <c r="C138">
        <f t="shared" si="25"/>
        <v>5.3697999999999954E-2</v>
      </c>
      <c r="D138">
        <f t="shared" si="25"/>
        <v>3.2781999999999985E-2</v>
      </c>
      <c r="E138">
        <f t="shared" si="25"/>
        <v>3.1619999999999981E-2</v>
      </c>
      <c r="F138" s="14">
        <f t="shared" ref="F138:F168" si="26">B138*$A138*(1-$B$5)</f>
        <v>4.9377563199999898E-3</v>
      </c>
      <c r="G138" s="14">
        <f t="shared" ref="G138:G168" si="27">C138*$A138*(1-$B$5)</f>
        <v>4.9917660799999892E-3</v>
      </c>
      <c r="H138" s="14">
        <f t="shared" ref="H138:H168" si="28">D138*$A138*(1-$B$5)</f>
        <v>3.0474147199999945E-3</v>
      </c>
      <c r="I138" s="14">
        <f t="shared" ref="I138:I168" si="29">E138*$A138*(1-$B$5)</f>
        <v>2.9393951999999945E-3</v>
      </c>
      <c r="R138" s="14">
        <f t="shared" ref="R138:R167" si="30">B138-F138</f>
        <v>4.817924367999997E-2</v>
      </c>
      <c r="S138" s="14">
        <f t="shared" ref="S138:S167" si="31">C138-G138</f>
        <v>4.8706233919999967E-2</v>
      </c>
      <c r="T138" s="14">
        <f t="shared" ref="T138:T167" si="32">D138-H138</f>
        <v>2.9734585279999989E-2</v>
      </c>
      <c r="U138" s="14">
        <f t="shared" ref="U138:U167" si="33">E138-I138</f>
        <v>2.8680604799999988E-2</v>
      </c>
    </row>
    <row r="139" spans="1:21" x14ac:dyDescent="0.25">
      <c r="A139" s="3">
        <f t="shared" ref="A139:A168" si="34">A138+0.0009</f>
        <v>0.11709999999999984</v>
      </c>
      <c r="B139">
        <f t="shared" si="25"/>
        <v>5.3373499999999949E-2</v>
      </c>
      <c r="C139">
        <f t="shared" si="25"/>
        <v>5.3958999999999951E-2</v>
      </c>
      <c r="D139">
        <f t="shared" si="25"/>
        <v>3.288099999999998E-2</v>
      </c>
      <c r="E139">
        <f t="shared" si="25"/>
        <v>3.1709999999999988E-2</v>
      </c>
      <c r="F139" s="14">
        <f t="shared" si="26"/>
        <v>5.000029479999989E-3</v>
      </c>
      <c r="G139" s="14">
        <f t="shared" si="27"/>
        <v>5.0548791199999891E-3</v>
      </c>
      <c r="H139" s="14">
        <f t="shared" si="28"/>
        <v>3.0802920799999941E-3</v>
      </c>
      <c r="I139" s="14">
        <f t="shared" si="29"/>
        <v>2.9705927999999948E-3</v>
      </c>
      <c r="R139" s="14">
        <f t="shared" si="30"/>
        <v>4.8373470519999962E-2</v>
      </c>
      <c r="S139" s="14">
        <f t="shared" si="31"/>
        <v>4.8904120879999964E-2</v>
      </c>
      <c r="T139" s="14">
        <f t="shared" si="32"/>
        <v>2.9800707919999985E-2</v>
      </c>
      <c r="U139" s="14">
        <f t="shared" si="33"/>
        <v>2.8739407199999994E-2</v>
      </c>
    </row>
    <row r="140" spans="1:21" x14ac:dyDescent="0.25">
      <c r="A140" s="3">
        <f t="shared" si="34"/>
        <v>0.11799999999999984</v>
      </c>
      <c r="B140">
        <f t="shared" si="25"/>
        <v>5.3629999999999955E-2</v>
      </c>
      <c r="C140">
        <f t="shared" si="25"/>
        <v>5.4219999999999949E-2</v>
      </c>
      <c r="D140">
        <f t="shared" si="25"/>
        <v>3.2979999999999982E-2</v>
      </c>
      <c r="E140">
        <f t="shared" si="25"/>
        <v>3.1799999999999981E-2</v>
      </c>
      <c r="F140" s="14">
        <f t="shared" si="26"/>
        <v>5.0626719999999894E-3</v>
      </c>
      <c r="G140" s="14">
        <f t="shared" si="27"/>
        <v>5.1183679999999886E-3</v>
      </c>
      <c r="H140" s="14">
        <f t="shared" si="28"/>
        <v>3.1133119999999944E-3</v>
      </c>
      <c r="I140" s="14">
        <f t="shared" si="29"/>
        <v>3.0019199999999943E-3</v>
      </c>
      <c r="R140" s="14">
        <f t="shared" si="30"/>
        <v>4.8567327999999965E-2</v>
      </c>
      <c r="S140" s="14">
        <f t="shared" si="31"/>
        <v>4.9101631999999958E-2</v>
      </c>
      <c r="T140" s="14">
        <f t="shared" si="32"/>
        <v>2.9866687999999988E-2</v>
      </c>
      <c r="U140" s="14">
        <f t="shared" si="33"/>
        <v>2.8798079999999986E-2</v>
      </c>
    </row>
    <row r="141" spans="1:21" x14ac:dyDescent="0.25">
      <c r="A141" s="3">
        <f t="shared" si="34"/>
        <v>0.11889999999999984</v>
      </c>
      <c r="B141">
        <f t="shared" si="25"/>
        <v>5.3886499999999948E-2</v>
      </c>
      <c r="C141">
        <f t="shared" si="25"/>
        <v>5.4480999999999946E-2</v>
      </c>
      <c r="D141">
        <f t="shared" si="25"/>
        <v>3.3078999999999983E-2</v>
      </c>
      <c r="E141">
        <f t="shared" si="25"/>
        <v>3.1889999999999988E-2</v>
      </c>
      <c r="F141" s="14">
        <f t="shared" si="26"/>
        <v>5.1256838799999885E-3</v>
      </c>
      <c r="G141" s="14">
        <f t="shared" si="27"/>
        <v>5.1822327199999886E-3</v>
      </c>
      <c r="H141" s="14">
        <f t="shared" si="28"/>
        <v>3.1464744799999944E-3</v>
      </c>
      <c r="I141" s="14">
        <f t="shared" si="29"/>
        <v>3.033376799999995E-3</v>
      </c>
      <c r="R141" s="14">
        <f t="shared" si="30"/>
        <v>4.876081611999996E-2</v>
      </c>
      <c r="S141" s="14">
        <f t="shared" si="31"/>
        <v>4.9298767279999961E-2</v>
      </c>
      <c r="T141" s="14">
        <f t="shared" si="32"/>
        <v>2.9932525519999989E-2</v>
      </c>
      <c r="U141" s="14">
        <f t="shared" si="33"/>
        <v>2.8856623199999994E-2</v>
      </c>
    </row>
    <row r="142" spans="1:21" x14ac:dyDescent="0.25">
      <c r="A142" s="3">
        <f t="shared" si="34"/>
        <v>0.11979999999999984</v>
      </c>
      <c r="B142">
        <f t="shared" si="25"/>
        <v>5.4142999999999955E-2</v>
      </c>
      <c r="C142">
        <f t="shared" si="25"/>
        <v>5.4741999999999957E-2</v>
      </c>
      <c r="D142">
        <f t="shared" si="25"/>
        <v>3.3177999999999985E-2</v>
      </c>
      <c r="E142">
        <f t="shared" si="25"/>
        <v>3.1979999999999981E-2</v>
      </c>
      <c r="F142" s="14">
        <f t="shared" si="26"/>
        <v>5.1890651199999888E-3</v>
      </c>
      <c r="G142" s="14">
        <f t="shared" si="27"/>
        <v>5.2464732799999891E-3</v>
      </c>
      <c r="H142" s="14">
        <f t="shared" si="28"/>
        <v>3.1797795199999947E-3</v>
      </c>
      <c r="I142" s="14">
        <f t="shared" si="29"/>
        <v>3.0649631999999944E-3</v>
      </c>
      <c r="R142" s="14">
        <f t="shared" si="30"/>
        <v>4.8953934879999966E-2</v>
      </c>
      <c r="S142" s="14">
        <f t="shared" si="31"/>
        <v>4.9495526719999967E-2</v>
      </c>
      <c r="T142" s="14">
        <f t="shared" si="32"/>
        <v>2.999822047999999E-2</v>
      </c>
      <c r="U142" s="14">
        <f t="shared" si="33"/>
        <v>2.8915036799999988E-2</v>
      </c>
    </row>
    <row r="143" spans="1:21" x14ac:dyDescent="0.25">
      <c r="A143" s="3">
        <f t="shared" si="34"/>
        <v>0.12069999999999984</v>
      </c>
      <c r="B143">
        <f t="shared" si="25"/>
        <v>5.4399499999999948E-2</v>
      </c>
      <c r="C143">
        <f t="shared" si="25"/>
        <v>5.5002999999999955E-2</v>
      </c>
      <c r="D143">
        <f t="shared" si="25"/>
        <v>3.327699999999998E-2</v>
      </c>
      <c r="E143">
        <f t="shared" si="25"/>
        <v>3.2069999999999987E-2</v>
      </c>
      <c r="F143" s="14">
        <f t="shared" si="26"/>
        <v>5.2528157199999877E-3</v>
      </c>
      <c r="G143" s="14">
        <f t="shared" si="27"/>
        <v>5.3110896799999883E-3</v>
      </c>
      <c r="H143" s="14">
        <f t="shared" si="28"/>
        <v>3.2132271199999938E-3</v>
      </c>
      <c r="I143" s="14">
        <f t="shared" si="29"/>
        <v>3.0966791999999946E-3</v>
      </c>
      <c r="R143" s="14">
        <f t="shared" si="30"/>
        <v>4.9146684279999964E-2</v>
      </c>
      <c r="S143" s="14">
        <f t="shared" si="31"/>
        <v>4.9691910319999963E-2</v>
      </c>
      <c r="T143" s="14">
        <f t="shared" si="32"/>
        <v>3.0063772879999985E-2</v>
      </c>
      <c r="U143" s="14">
        <f t="shared" si="33"/>
        <v>2.8973320799999994E-2</v>
      </c>
    </row>
    <row r="144" spans="1:21" x14ac:dyDescent="0.25">
      <c r="A144" s="3">
        <f t="shared" si="34"/>
        <v>0.12159999999999983</v>
      </c>
      <c r="B144">
        <f t="shared" si="25"/>
        <v>5.4655999999999955E-2</v>
      </c>
      <c r="C144">
        <f t="shared" si="25"/>
        <v>5.5263999999999952E-2</v>
      </c>
      <c r="D144">
        <f t="shared" si="25"/>
        <v>3.3375999999999982E-2</v>
      </c>
      <c r="E144">
        <f t="shared" si="25"/>
        <v>3.215999999999998E-2</v>
      </c>
      <c r="F144" s="14">
        <f t="shared" si="26"/>
        <v>5.3169356799999887E-3</v>
      </c>
      <c r="G144" s="14">
        <f t="shared" si="27"/>
        <v>5.3760819199999881E-3</v>
      </c>
      <c r="H144" s="14">
        <f t="shared" si="28"/>
        <v>3.246817279999994E-3</v>
      </c>
      <c r="I144" s="14">
        <f t="shared" si="29"/>
        <v>3.1285247999999939E-3</v>
      </c>
      <c r="R144" s="14">
        <f t="shared" si="30"/>
        <v>4.9339064319999966E-2</v>
      </c>
      <c r="S144" s="14">
        <f t="shared" si="31"/>
        <v>4.9887918079999961E-2</v>
      </c>
      <c r="T144" s="14">
        <f t="shared" si="32"/>
        <v>3.0129182719999988E-2</v>
      </c>
      <c r="U144" s="14">
        <f t="shared" si="33"/>
        <v>2.9031475199999986E-2</v>
      </c>
    </row>
    <row r="145" spans="1:21" x14ac:dyDescent="0.25">
      <c r="A145" s="3">
        <f t="shared" si="34"/>
        <v>0.12249999999999983</v>
      </c>
      <c r="B145">
        <f t="shared" si="25"/>
        <v>5.4912499999999947E-2</v>
      </c>
      <c r="C145">
        <f t="shared" si="25"/>
        <v>5.5524999999999949E-2</v>
      </c>
      <c r="D145">
        <f t="shared" si="25"/>
        <v>3.3474999999999984E-2</v>
      </c>
      <c r="E145">
        <f t="shared" si="25"/>
        <v>3.2249999999999987E-2</v>
      </c>
      <c r="F145" s="14">
        <f t="shared" si="26"/>
        <v>5.3814249999999883E-3</v>
      </c>
      <c r="G145" s="14">
        <f t="shared" si="27"/>
        <v>5.4414499999999874E-3</v>
      </c>
      <c r="H145" s="14">
        <f t="shared" si="28"/>
        <v>3.2805499999999941E-3</v>
      </c>
      <c r="I145" s="14">
        <f t="shared" si="29"/>
        <v>3.1604999999999949E-3</v>
      </c>
      <c r="R145" s="14">
        <f t="shared" si="30"/>
        <v>4.9531074999999959E-2</v>
      </c>
      <c r="S145" s="14">
        <f t="shared" si="31"/>
        <v>5.0083549999999963E-2</v>
      </c>
      <c r="T145" s="14">
        <f t="shared" si="32"/>
        <v>3.0194449999999991E-2</v>
      </c>
      <c r="U145" s="14">
        <f t="shared" si="33"/>
        <v>2.908949999999999E-2</v>
      </c>
    </row>
    <row r="146" spans="1:21" x14ac:dyDescent="0.25">
      <c r="A146" s="3">
        <f t="shared" si="34"/>
        <v>0.12339999999999983</v>
      </c>
      <c r="B146">
        <f t="shared" si="25"/>
        <v>5.5168999999999954E-2</v>
      </c>
      <c r="C146">
        <f t="shared" si="25"/>
        <v>5.5785999999999947E-2</v>
      </c>
      <c r="D146">
        <f t="shared" si="25"/>
        <v>3.3573999999999979E-2</v>
      </c>
      <c r="E146">
        <f t="shared" si="25"/>
        <v>3.233999999999998E-2</v>
      </c>
      <c r="F146" s="14">
        <f t="shared" si="26"/>
        <v>5.4462836799999883E-3</v>
      </c>
      <c r="G146" s="14">
        <f t="shared" si="27"/>
        <v>5.5071939199999873E-3</v>
      </c>
      <c r="H146" s="14">
        <f t="shared" si="28"/>
        <v>3.3144252799999934E-3</v>
      </c>
      <c r="I146" s="14">
        <f t="shared" si="29"/>
        <v>3.1926047999999937E-3</v>
      </c>
      <c r="R146" s="14">
        <f t="shared" si="30"/>
        <v>4.9722716319999964E-2</v>
      </c>
      <c r="S146" s="14">
        <f t="shared" si="31"/>
        <v>5.027880607999996E-2</v>
      </c>
      <c r="T146" s="14">
        <f t="shared" si="32"/>
        <v>3.0259574719999984E-2</v>
      </c>
      <c r="U146" s="14">
        <f t="shared" si="33"/>
        <v>2.9147395199999985E-2</v>
      </c>
    </row>
    <row r="147" spans="1:21" x14ac:dyDescent="0.25">
      <c r="A147" s="3">
        <f t="shared" si="34"/>
        <v>0.12429999999999983</v>
      </c>
      <c r="B147">
        <f t="shared" si="25"/>
        <v>5.5425499999999947E-2</v>
      </c>
      <c r="C147">
        <f t="shared" si="25"/>
        <v>5.6046999999999944E-2</v>
      </c>
      <c r="D147">
        <f t="shared" si="25"/>
        <v>3.3672999999999981E-2</v>
      </c>
      <c r="E147">
        <f t="shared" si="25"/>
        <v>3.2429999999999987E-2</v>
      </c>
      <c r="F147" s="14">
        <f t="shared" si="26"/>
        <v>5.5115117199999869E-3</v>
      </c>
      <c r="G147" s="14">
        <f t="shared" si="27"/>
        <v>5.5733136799999868E-3</v>
      </c>
      <c r="H147" s="14">
        <f t="shared" si="28"/>
        <v>3.3484431199999939E-3</v>
      </c>
      <c r="I147" s="14">
        <f t="shared" si="29"/>
        <v>3.2248391999999946E-3</v>
      </c>
      <c r="R147" s="14">
        <f t="shared" si="30"/>
        <v>4.991398827999996E-2</v>
      </c>
      <c r="S147" s="14">
        <f t="shared" si="31"/>
        <v>5.0473686319999961E-2</v>
      </c>
      <c r="T147" s="14">
        <f t="shared" si="32"/>
        <v>3.0324556879999985E-2</v>
      </c>
      <c r="U147" s="14">
        <f t="shared" si="33"/>
        <v>2.9205160799999991E-2</v>
      </c>
    </row>
    <row r="148" spans="1:21" x14ac:dyDescent="0.25">
      <c r="A148" s="3">
        <f t="shared" si="34"/>
        <v>0.12519999999999984</v>
      </c>
      <c r="B148">
        <f t="shared" si="25"/>
        <v>5.5681999999999954E-2</v>
      </c>
      <c r="C148">
        <f t="shared" si="25"/>
        <v>5.6307999999999955E-2</v>
      </c>
      <c r="D148">
        <f t="shared" si="25"/>
        <v>3.3771999999999983E-2</v>
      </c>
      <c r="E148">
        <f t="shared" si="25"/>
        <v>3.2519999999999986E-2</v>
      </c>
      <c r="F148" s="14">
        <f t="shared" si="26"/>
        <v>5.5771091199999885E-3</v>
      </c>
      <c r="G148" s="14">
        <f t="shared" si="27"/>
        <v>5.6398092799999884E-3</v>
      </c>
      <c r="H148" s="14">
        <f t="shared" si="28"/>
        <v>3.3826035199999941E-3</v>
      </c>
      <c r="I148" s="14">
        <f t="shared" si="29"/>
        <v>3.2572031999999946E-3</v>
      </c>
      <c r="R148" s="14">
        <f t="shared" si="30"/>
        <v>5.0104890879999968E-2</v>
      </c>
      <c r="S148" s="14">
        <f t="shared" si="31"/>
        <v>5.0668190719999964E-2</v>
      </c>
      <c r="T148" s="14">
        <f t="shared" si="32"/>
        <v>3.038939647999999E-2</v>
      </c>
      <c r="U148" s="14">
        <f t="shared" si="33"/>
        <v>2.9262796799999991E-2</v>
      </c>
    </row>
    <row r="149" spans="1:21" x14ac:dyDescent="0.25">
      <c r="A149" s="3">
        <f t="shared" si="34"/>
        <v>0.12609999999999985</v>
      </c>
      <c r="B149">
        <f t="shared" si="25"/>
        <v>5.593849999999996E-2</v>
      </c>
      <c r="C149">
        <f t="shared" si="25"/>
        <v>5.6568999999999953E-2</v>
      </c>
      <c r="D149">
        <f t="shared" si="25"/>
        <v>3.3870999999999984E-2</v>
      </c>
      <c r="E149">
        <f t="shared" si="25"/>
        <v>3.2609999999999986E-2</v>
      </c>
      <c r="F149" s="14">
        <f t="shared" si="26"/>
        <v>5.6430758799999895E-3</v>
      </c>
      <c r="G149" s="14">
        <f t="shared" si="27"/>
        <v>5.7066807199999889E-3</v>
      </c>
      <c r="H149" s="14">
        <f t="shared" si="28"/>
        <v>3.416906479999995E-3</v>
      </c>
      <c r="I149" s="14">
        <f t="shared" si="29"/>
        <v>3.289696799999995E-3</v>
      </c>
      <c r="R149" s="14">
        <f t="shared" si="30"/>
        <v>5.0295424119999974E-2</v>
      </c>
      <c r="S149" s="14">
        <f t="shared" si="31"/>
        <v>5.0862319279999964E-2</v>
      </c>
      <c r="T149" s="14">
        <f t="shared" si="32"/>
        <v>3.0454093519999989E-2</v>
      </c>
      <c r="U149" s="14">
        <f t="shared" si="33"/>
        <v>2.9320303199999991E-2</v>
      </c>
    </row>
    <row r="150" spans="1:21" x14ac:dyDescent="0.25">
      <c r="A150" s="3">
        <f t="shared" si="34"/>
        <v>0.12699999999999986</v>
      </c>
      <c r="B150">
        <f t="shared" si="25"/>
        <v>5.6194999999999953E-2</v>
      </c>
      <c r="C150">
        <f t="shared" si="25"/>
        <v>5.6829999999999964E-2</v>
      </c>
      <c r="D150">
        <f t="shared" si="25"/>
        <v>3.3969999999999986E-2</v>
      </c>
      <c r="E150">
        <f t="shared" si="25"/>
        <v>3.2699999999999986E-2</v>
      </c>
      <c r="F150" s="14">
        <f t="shared" si="26"/>
        <v>5.7094119999999901E-3</v>
      </c>
      <c r="G150" s="14">
        <f t="shared" si="27"/>
        <v>5.7739279999999907E-3</v>
      </c>
      <c r="H150" s="14">
        <f t="shared" si="28"/>
        <v>3.4513519999999952E-3</v>
      </c>
      <c r="I150" s="14">
        <f t="shared" si="29"/>
        <v>3.3223199999999954E-3</v>
      </c>
      <c r="R150" s="14">
        <f t="shared" si="30"/>
        <v>5.0485587999999963E-2</v>
      </c>
      <c r="S150" s="14">
        <f t="shared" si="31"/>
        <v>5.1056071999999973E-2</v>
      </c>
      <c r="T150" s="14">
        <f t="shared" si="32"/>
        <v>3.0518647999999992E-2</v>
      </c>
      <c r="U150" s="14">
        <f t="shared" si="33"/>
        <v>2.9377679999999989E-2</v>
      </c>
    </row>
    <row r="151" spans="1:21" x14ac:dyDescent="0.25">
      <c r="A151" s="3">
        <f t="shared" si="34"/>
        <v>0.12789999999999987</v>
      </c>
      <c r="B151">
        <f t="shared" si="25"/>
        <v>5.645149999999996E-2</v>
      </c>
      <c r="C151">
        <f t="shared" si="25"/>
        <v>5.7090999999999961E-2</v>
      </c>
      <c r="D151">
        <f t="shared" si="25"/>
        <v>3.4068999999999988E-2</v>
      </c>
      <c r="E151">
        <f t="shared" si="25"/>
        <v>3.2789999999999986E-2</v>
      </c>
      <c r="F151" s="14">
        <f t="shared" si="26"/>
        <v>5.776117479999991E-3</v>
      </c>
      <c r="G151" s="14">
        <f t="shared" si="27"/>
        <v>5.8415511199999904E-3</v>
      </c>
      <c r="H151" s="14">
        <f t="shared" si="28"/>
        <v>3.4859400799999956E-3</v>
      </c>
      <c r="I151" s="14">
        <f t="shared" si="29"/>
        <v>3.3550727999999957E-3</v>
      </c>
      <c r="R151" s="14">
        <f t="shared" si="30"/>
        <v>5.0675382519999972E-2</v>
      </c>
      <c r="S151" s="14">
        <f t="shared" si="31"/>
        <v>5.1249448879999972E-2</v>
      </c>
      <c r="T151" s="14">
        <f t="shared" si="32"/>
        <v>3.0583059919999992E-2</v>
      </c>
      <c r="U151" s="14">
        <f t="shared" si="33"/>
        <v>2.9434927199999988E-2</v>
      </c>
    </row>
    <row r="152" spans="1:21" x14ac:dyDescent="0.25">
      <c r="A152" s="3">
        <f t="shared" si="34"/>
        <v>0.12879999999999989</v>
      </c>
      <c r="B152">
        <f t="shared" si="25"/>
        <v>5.6707999999999967E-2</v>
      </c>
      <c r="C152">
        <f t="shared" si="25"/>
        <v>5.7351999999999959E-2</v>
      </c>
      <c r="D152">
        <f t="shared" si="25"/>
        <v>3.416799999999999E-2</v>
      </c>
      <c r="E152">
        <f t="shared" si="25"/>
        <v>3.2879999999999993E-2</v>
      </c>
      <c r="F152" s="14">
        <f t="shared" si="26"/>
        <v>5.8431923199999923E-3</v>
      </c>
      <c r="G152" s="14">
        <f t="shared" si="27"/>
        <v>5.9095500799999914E-3</v>
      </c>
      <c r="H152" s="14">
        <f t="shared" si="28"/>
        <v>3.5206707199999959E-3</v>
      </c>
      <c r="I152" s="14">
        <f t="shared" si="29"/>
        <v>3.3879551999999968E-3</v>
      </c>
      <c r="R152" s="14">
        <f t="shared" si="30"/>
        <v>5.0864807679999971E-2</v>
      </c>
      <c r="S152" s="14">
        <f t="shared" si="31"/>
        <v>5.1442449919999966E-2</v>
      </c>
      <c r="T152" s="14">
        <f t="shared" si="32"/>
        <v>3.0647329279999993E-2</v>
      </c>
      <c r="U152" s="14">
        <f t="shared" si="33"/>
        <v>2.9492044799999995E-2</v>
      </c>
    </row>
    <row r="153" spans="1:21" x14ac:dyDescent="0.25">
      <c r="A153" s="3">
        <f t="shared" si="34"/>
        <v>0.1296999999999999</v>
      </c>
      <c r="B153">
        <f t="shared" si="25"/>
        <v>5.6964499999999973E-2</v>
      </c>
      <c r="C153">
        <f t="shared" si="25"/>
        <v>5.761299999999997E-2</v>
      </c>
      <c r="D153">
        <f t="shared" si="25"/>
        <v>3.4266999999999992E-2</v>
      </c>
      <c r="E153">
        <f t="shared" si="25"/>
        <v>3.2969999999999992E-2</v>
      </c>
      <c r="F153" s="14">
        <f t="shared" si="26"/>
        <v>5.9106365199999931E-3</v>
      </c>
      <c r="G153" s="14">
        <f t="shared" si="27"/>
        <v>5.9779248799999921E-3</v>
      </c>
      <c r="H153" s="14">
        <f t="shared" si="28"/>
        <v>3.5555439199999963E-3</v>
      </c>
      <c r="I153" s="14">
        <f t="shared" si="29"/>
        <v>3.4209671999999971E-3</v>
      </c>
      <c r="R153" s="14">
        <f t="shared" si="30"/>
        <v>5.1053863479999982E-2</v>
      </c>
      <c r="S153" s="14">
        <f t="shared" si="31"/>
        <v>5.1635075119999978E-2</v>
      </c>
      <c r="T153" s="14">
        <f t="shared" si="32"/>
        <v>3.0711456079999994E-2</v>
      </c>
      <c r="U153" s="14">
        <f t="shared" si="33"/>
        <v>2.9549032799999996E-2</v>
      </c>
    </row>
    <row r="154" spans="1:21" x14ac:dyDescent="0.25">
      <c r="A154" s="3">
        <f t="shared" si="34"/>
        <v>0.13059999999999991</v>
      </c>
      <c r="B154">
        <f t="shared" si="25"/>
        <v>5.7220999999999966E-2</v>
      </c>
      <c r="C154">
        <f t="shared" si="25"/>
        <v>5.7873999999999967E-2</v>
      </c>
      <c r="D154">
        <f t="shared" si="25"/>
        <v>3.4365999999999994E-2</v>
      </c>
      <c r="E154">
        <f t="shared" si="25"/>
        <v>3.3059999999999992E-2</v>
      </c>
      <c r="F154" s="14">
        <f t="shared" si="26"/>
        <v>5.9784500799999925E-3</v>
      </c>
      <c r="G154" s="14">
        <f t="shared" si="27"/>
        <v>6.0466755199999923E-3</v>
      </c>
      <c r="H154" s="14">
        <f t="shared" si="28"/>
        <v>3.590559679999997E-3</v>
      </c>
      <c r="I154" s="14">
        <f t="shared" si="29"/>
        <v>3.4541087999999972E-3</v>
      </c>
      <c r="R154" s="14">
        <f t="shared" si="30"/>
        <v>5.1242549919999977E-2</v>
      </c>
      <c r="S154" s="14">
        <f t="shared" si="31"/>
        <v>5.1827324479999978E-2</v>
      </c>
      <c r="T154" s="14">
        <f t="shared" si="32"/>
        <v>3.0775440319999996E-2</v>
      </c>
      <c r="U154" s="14">
        <f t="shared" si="33"/>
        <v>2.9605891199999994E-2</v>
      </c>
    </row>
    <row r="155" spans="1:21" x14ac:dyDescent="0.25">
      <c r="A155" s="3">
        <f t="shared" si="34"/>
        <v>0.13149999999999992</v>
      </c>
      <c r="B155">
        <f t="shared" si="25"/>
        <v>5.7477499999999973E-2</v>
      </c>
      <c r="C155">
        <f t="shared" si="25"/>
        <v>5.8134999999999978E-2</v>
      </c>
      <c r="D155">
        <f t="shared" si="25"/>
        <v>3.4464999999999996E-2</v>
      </c>
      <c r="E155">
        <f t="shared" si="25"/>
        <v>3.3149999999999992E-2</v>
      </c>
      <c r="F155" s="14">
        <f t="shared" si="26"/>
        <v>6.046632999999994E-3</v>
      </c>
      <c r="G155" s="14">
        <f t="shared" si="27"/>
        <v>6.115801999999994E-3</v>
      </c>
      <c r="H155" s="14">
        <f t="shared" si="28"/>
        <v>3.6257179999999974E-3</v>
      </c>
      <c r="I155" s="14">
        <f t="shared" si="29"/>
        <v>3.487379999999997E-3</v>
      </c>
      <c r="R155" s="14">
        <f t="shared" si="30"/>
        <v>5.1430866999999977E-2</v>
      </c>
      <c r="S155" s="14">
        <f t="shared" si="31"/>
        <v>5.2019197999999982E-2</v>
      </c>
      <c r="T155" s="14">
        <f t="shared" si="32"/>
        <v>3.0839281999999999E-2</v>
      </c>
      <c r="U155" s="14">
        <f t="shared" si="33"/>
        <v>2.9662619999999994E-2</v>
      </c>
    </row>
    <row r="156" spans="1:21" x14ac:dyDescent="0.25">
      <c r="A156" s="3">
        <f t="shared" si="34"/>
        <v>0.13239999999999993</v>
      </c>
      <c r="B156">
        <f t="shared" si="25"/>
        <v>5.773399999999998E-2</v>
      </c>
      <c r="C156">
        <f t="shared" si="25"/>
        <v>5.8395999999999976E-2</v>
      </c>
      <c r="D156">
        <f t="shared" si="25"/>
        <v>3.4563999999999998E-2</v>
      </c>
      <c r="E156">
        <f t="shared" si="25"/>
        <v>3.3239999999999992E-2</v>
      </c>
      <c r="F156" s="14">
        <f t="shared" si="26"/>
        <v>6.115185279999995E-3</v>
      </c>
      <c r="G156" s="14">
        <f t="shared" si="27"/>
        <v>6.1853043199999944E-3</v>
      </c>
      <c r="H156" s="14">
        <f t="shared" si="28"/>
        <v>3.661018879999998E-3</v>
      </c>
      <c r="I156" s="14">
        <f t="shared" si="29"/>
        <v>3.5207807999999975E-3</v>
      </c>
      <c r="R156" s="14">
        <f t="shared" si="30"/>
        <v>5.1618814719999982E-2</v>
      </c>
      <c r="S156" s="14">
        <f t="shared" si="31"/>
        <v>5.2210695679999981E-2</v>
      </c>
      <c r="T156" s="14">
        <f t="shared" si="32"/>
        <v>3.0902981119999999E-2</v>
      </c>
      <c r="U156" s="14">
        <f t="shared" si="33"/>
        <v>2.9719219199999994E-2</v>
      </c>
    </row>
    <row r="157" spans="1:21" x14ac:dyDescent="0.25">
      <c r="A157" s="3">
        <f t="shared" si="34"/>
        <v>0.13329999999999995</v>
      </c>
      <c r="B157">
        <f t="shared" si="25"/>
        <v>5.7990499999999987E-2</v>
      </c>
      <c r="C157">
        <f t="shared" si="25"/>
        <v>5.8656999999999987E-2</v>
      </c>
      <c r="D157">
        <f t="shared" si="25"/>
        <v>3.4662999999999992E-2</v>
      </c>
      <c r="E157">
        <f t="shared" si="25"/>
        <v>3.3329999999999999E-2</v>
      </c>
      <c r="F157" s="14">
        <f t="shared" si="26"/>
        <v>6.1841069199999963E-3</v>
      </c>
      <c r="G157" s="14">
        <f t="shared" si="27"/>
        <v>6.2551824799999961E-3</v>
      </c>
      <c r="H157" s="14">
        <f t="shared" si="28"/>
        <v>3.696462319999998E-3</v>
      </c>
      <c r="I157" s="14">
        <f t="shared" si="29"/>
        <v>3.5543111999999984E-3</v>
      </c>
      <c r="R157" s="14">
        <f t="shared" si="30"/>
        <v>5.1806393079999992E-2</v>
      </c>
      <c r="S157" s="14">
        <f t="shared" si="31"/>
        <v>5.2401817519999991E-2</v>
      </c>
      <c r="T157" s="14">
        <f t="shared" si="32"/>
        <v>3.0966537679999996E-2</v>
      </c>
      <c r="U157" s="14">
        <f t="shared" si="33"/>
        <v>2.9775688799999998E-2</v>
      </c>
    </row>
    <row r="158" spans="1:21" x14ac:dyDescent="0.25">
      <c r="A158" s="3">
        <f t="shared" si="34"/>
        <v>0.13419999999999996</v>
      </c>
      <c r="B158">
        <f t="shared" si="25"/>
        <v>5.8246999999999979E-2</v>
      </c>
      <c r="C158">
        <f t="shared" si="25"/>
        <v>5.8917999999999984E-2</v>
      </c>
      <c r="D158">
        <f t="shared" si="25"/>
        <v>3.4761999999999994E-2</v>
      </c>
      <c r="E158">
        <f t="shared" si="25"/>
        <v>3.3419999999999998E-2</v>
      </c>
      <c r="F158" s="14">
        <f t="shared" si="26"/>
        <v>6.2533979199999971E-3</v>
      </c>
      <c r="G158" s="14">
        <f t="shared" si="27"/>
        <v>6.3254364799999966E-3</v>
      </c>
      <c r="H158" s="14">
        <f t="shared" si="28"/>
        <v>3.7320483199999987E-3</v>
      </c>
      <c r="I158" s="14">
        <f t="shared" si="29"/>
        <v>3.5879711999999989E-3</v>
      </c>
      <c r="R158" s="14">
        <f t="shared" si="30"/>
        <v>5.1993602079999979E-2</v>
      </c>
      <c r="S158" s="14">
        <f t="shared" si="31"/>
        <v>5.2592563519999989E-2</v>
      </c>
      <c r="T158" s="14">
        <f t="shared" si="32"/>
        <v>3.1029951679999994E-2</v>
      </c>
      <c r="U158" s="14">
        <f t="shared" si="33"/>
        <v>2.98320288E-2</v>
      </c>
    </row>
    <row r="159" spans="1:21" x14ac:dyDescent="0.25">
      <c r="A159" s="3">
        <f t="shared" si="34"/>
        <v>0.13509999999999997</v>
      </c>
      <c r="B159">
        <f t="shared" si="25"/>
        <v>5.8503499999999986E-2</v>
      </c>
      <c r="C159">
        <f t="shared" si="25"/>
        <v>5.9178999999999995E-2</v>
      </c>
      <c r="D159">
        <f t="shared" si="25"/>
        <v>3.4860999999999996E-2</v>
      </c>
      <c r="E159">
        <f t="shared" si="25"/>
        <v>3.3509999999999998E-2</v>
      </c>
      <c r="F159" s="14">
        <f t="shared" si="26"/>
        <v>6.3230582799999983E-3</v>
      </c>
      <c r="G159" s="14">
        <f t="shared" si="27"/>
        <v>6.3960663199999976E-3</v>
      </c>
      <c r="H159" s="14">
        <f t="shared" si="28"/>
        <v>3.7677768799999991E-3</v>
      </c>
      <c r="I159" s="14">
        <f t="shared" si="29"/>
        <v>3.6217607999999993E-3</v>
      </c>
      <c r="R159" s="14">
        <f t="shared" si="30"/>
        <v>5.2180441719999984E-2</v>
      </c>
      <c r="S159" s="14">
        <f t="shared" si="31"/>
        <v>5.2782933679999998E-2</v>
      </c>
      <c r="T159" s="14">
        <f t="shared" si="32"/>
        <v>3.1093223119999996E-2</v>
      </c>
      <c r="U159" s="14">
        <f t="shared" si="33"/>
        <v>2.98882392E-2</v>
      </c>
    </row>
    <row r="160" spans="1:21" x14ac:dyDescent="0.25">
      <c r="A160" s="3">
        <f t="shared" si="34"/>
        <v>0.13599999999999998</v>
      </c>
      <c r="B160">
        <f t="shared" si="25"/>
        <v>5.8759999999999993E-2</v>
      </c>
      <c r="C160">
        <f t="shared" si="25"/>
        <v>5.9439999999999993E-2</v>
      </c>
      <c r="D160">
        <f t="shared" si="25"/>
        <v>3.4959999999999998E-2</v>
      </c>
      <c r="E160">
        <f t="shared" si="25"/>
        <v>3.3599999999999998E-2</v>
      </c>
      <c r="F160" s="14">
        <f t="shared" si="26"/>
        <v>6.3930879999999982E-3</v>
      </c>
      <c r="G160" s="14">
        <f t="shared" si="27"/>
        <v>6.4670719999999991E-3</v>
      </c>
      <c r="H160" s="14">
        <f t="shared" si="28"/>
        <v>3.8036479999999993E-3</v>
      </c>
      <c r="I160" s="14">
        <f t="shared" si="29"/>
        <v>3.6556799999999997E-3</v>
      </c>
      <c r="R160" s="14">
        <f t="shared" si="30"/>
        <v>5.2366911999999995E-2</v>
      </c>
      <c r="S160" s="14">
        <f t="shared" si="31"/>
        <v>5.2972927999999996E-2</v>
      </c>
      <c r="T160" s="14">
        <f t="shared" si="32"/>
        <v>3.1156351999999998E-2</v>
      </c>
      <c r="U160" s="14">
        <f t="shared" si="33"/>
        <v>2.9944319999999996E-2</v>
      </c>
    </row>
    <row r="161" spans="1:21" x14ac:dyDescent="0.25">
      <c r="A161" s="3">
        <f t="shared" si="34"/>
        <v>0.13689999999999999</v>
      </c>
      <c r="B161">
        <f t="shared" si="25"/>
        <v>5.90165E-2</v>
      </c>
      <c r="C161">
        <f t="shared" si="25"/>
        <v>5.970099999999999E-2</v>
      </c>
      <c r="D161">
        <f t="shared" si="25"/>
        <v>3.5059E-2</v>
      </c>
      <c r="E161">
        <f t="shared" si="25"/>
        <v>3.3689999999999998E-2</v>
      </c>
      <c r="F161" s="14">
        <f t="shared" si="26"/>
        <v>6.4634870800000001E-3</v>
      </c>
      <c r="G161" s="14">
        <f t="shared" si="27"/>
        <v>6.5384535199999984E-3</v>
      </c>
      <c r="H161" s="14">
        <f t="shared" si="28"/>
        <v>3.8396616800000002E-3</v>
      </c>
      <c r="I161" s="14">
        <f t="shared" si="29"/>
        <v>3.6897287999999996E-3</v>
      </c>
      <c r="R161" s="14">
        <f t="shared" si="30"/>
        <v>5.2553012920000003E-2</v>
      </c>
      <c r="S161" s="14">
        <f t="shared" si="31"/>
        <v>5.3162546479999989E-2</v>
      </c>
      <c r="T161" s="14">
        <f t="shared" si="32"/>
        <v>3.1219338319999998E-2</v>
      </c>
      <c r="U161" s="14">
        <f t="shared" si="33"/>
        <v>3.0000271199999998E-2</v>
      </c>
    </row>
    <row r="162" spans="1:21" x14ac:dyDescent="0.25">
      <c r="A162" s="3">
        <f t="shared" si="34"/>
        <v>0.13780000000000001</v>
      </c>
      <c r="B162">
        <f t="shared" si="25"/>
        <v>5.9272999999999992E-2</v>
      </c>
      <c r="C162">
        <f t="shared" si="25"/>
        <v>5.9962000000000001E-2</v>
      </c>
      <c r="D162">
        <f t="shared" si="25"/>
        <v>3.5158000000000002E-2</v>
      </c>
      <c r="E162">
        <f t="shared" si="25"/>
        <v>3.3780000000000004E-2</v>
      </c>
      <c r="F162" s="14">
        <f t="shared" si="26"/>
        <v>6.5342555200000006E-3</v>
      </c>
      <c r="G162" s="14">
        <f t="shared" si="27"/>
        <v>6.6102108800000009E-3</v>
      </c>
      <c r="H162" s="14">
        <f t="shared" si="28"/>
        <v>3.8758179200000008E-3</v>
      </c>
      <c r="I162" s="14">
        <f t="shared" si="29"/>
        <v>3.7239072000000008E-3</v>
      </c>
      <c r="R162" s="14">
        <f t="shared" si="30"/>
        <v>5.2738744479999988E-2</v>
      </c>
      <c r="S162" s="14">
        <f t="shared" si="31"/>
        <v>5.335178912E-2</v>
      </c>
      <c r="T162" s="14">
        <f t="shared" si="32"/>
        <v>3.1282182079999998E-2</v>
      </c>
      <c r="U162" s="14">
        <f t="shared" si="33"/>
        <v>3.0056092800000003E-2</v>
      </c>
    </row>
    <row r="163" spans="1:21" x14ac:dyDescent="0.25">
      <c r="A163" s="3">
        <f t="shared" si="34"/>
        <v>0.13870000000000002</v>
      </c>
      <c r="B163">
        <f t="shared" si="25"/>
        <v>5.9529499999999999E-2</v>
      </c>
      <c r="C163">
        <f t="shared" si="25"/>
        <v>6.0222999999999999E-2</v>
      </c>
      <c r="D163">
        <f t="shared" si="25"/>
        <v>3.5257000000000004E-2</v>
      </c>
      <c r="E163">
        <f t="shared" si="25"/>
        <v>3.3870000000000004E-2</v>
      </c>
      <c r="F163" s="14">
        <f t="shared" si="26"/>
        <v>6.6053933200000015E-3</v>
      </c>
      <c r="G163" s="14">
        <f t="shared" si="27"/>
        <v>6.6823440800000012E-3</v>
      </c>
      <c r="H163" s="14">
        <f t="shared" si="28"/>
        <v>3.9121167200000008E-3</v>
      </c>
      <c r="I163" s="14">
        <f t="shared" si="29"/>
        <v>3.758215200000001E-3</v>
      </c>
      <c r="R163" s="14">
        <f t="shared" si="30"/>
        <v>5.2924106679999999E-2</v>
      </c>
      <c r="S163" s="14">
        <f t="shared" si="31"/>
        <v>5.3540655919999999E-2</v>
      </c>
      <c r="T163" s="14">
        <f t="shared" si="32"/>
        <v>3.1344883279999999E-2</v>
      </c>
      <c r="U163" s="14">
        <f t="shared" si="33"/>
        <v>3.0111784800000003E-2</v>
      </c>
    </row>
    <row r="164" spans="1:21" x14ac:dyDescent="0.25">
      <c r="A164" s="3">
        <f t="shared" si="34"/>
        <v>0.13960000000000003</v>
      </c>
      <c r="B164">
        <f t="shared" si="25"/>
        <v>5.9786000000000006E-2</v>
      </c>
      <c r="C164">
        <f t="shared" si="25"/>
        <v>6.048400000000001E-2</v>
      </c>
      <c r="D164">
        <f t="shared" si="25"/>
        <v>3.5356000000000005E-2</v>
      </c>
      <c r="E164">
        <f t="shared" si="25"/>
        <v>3.3960000000000004E-2</v>
      </c>
      <c r="F164" s="14">
        <f t="shared" si="26"/>
        <v>6.6769004800000019E-3</v>
      </c>
      <c r="G164" s="14">
        <f t="shared" si="27"/>
        <v>6.7548531200000029E-3</v>
      </c>
      <c r="H164" s="14">
        <f t="shared" si="28"/>
        <v>3.9485580800000019E-3</v>
      </c>
      <c r="I164" s="14">
        <f t="shared" si="29"/>
        <v>3.7926528000000017E-3</v>
      </c>
      <c r="R164" s="14">
        <f t="shared" si="30"/>
        <v>5.3109099520000001E-2</v>
      </c>
      <c r="S164" s="14">
        <f t="shared" si="31"/>
        <v>5.3729146880000009E-2</v>
      </c>
      <c r="T164" s="14">
        <f t="shared" si="32"/>
        <v>3.1407441920000001E-2</v>
      </c>
      <c r="U164" s="14">
        <f t="shared" si="33"/>
        <v>3.0167347200000003E-2</v>
      </c>
    </row>
    <row r="165" spans="1:21" x14ac:dyDescent="0.25">
      <c r="A165" s="3">
        <f t="shared" si="34"/>
        <v>0.14050000000000004</v>
      </c>
      <c r="B165">
        <f t="shared" si="25"/>
        <v>6.0042500000000013E-2</v>
      </c>
      <c r="C165">
        <f t="shared" si="25"/>
        <v>6.0745000000000007E-2</v>
      </c>
      <c r="D165">
        <f t="shared" si="25"/>
        <v>3.5455000000000007E-2</v>
      </c>
      <c r="E165">
        <f t="shared" si="25"/>
        <v>3.4050000000000004E-2</v>
      </c>
      <c r="F165" s="14">
        <f t="shared" si="26"/>
        <v>6.7487770000000035E-3</v>
      </c>
      <c r="G165" s="14">
        <f t="shared" si="27"/>
        <v>6.8277380000000033E-3</v>
      </c>
      <c r="H165" s="14">
        <f t="shared" si="28"/>
        <v>3.9851420000000023E-3</v>
      </c>
      <c r="I165" s="14">
        <f t="shared" si="29"/>
        <v>3.8272200000000014E-3</v>
      </c>
      <c r="R165" s="14">
        <f t="shared" si="30"/>
        <v>5.3293723000000008E-2</v>
      </c>
      <c r="S165" s="14">
        <f t="shared" si="31"/>
        <v>5.3917262000000007E-2</v>
      </c>
      <c r="T165" s="14">
        <f t="shared" si="32"/>
        <v>3.1469858000000003E-2</v>
      </c>
      <c r="U165" s="14">
        <f t="shared" si="33"/>
        <v>3.0222780000000001E-2</v>
      </c>
    </row>
    <row r="166" spans="1:21" x14ac:dyDescent="0.25">
      <c r="A166" s="3">
        <f t="shared" si="34"/>
        <v>0.14140000000000005</v>
      </c>
      <c r="B166">
        <f t="shared" si="25"/>
        <v>6.0299000000000005E-2</v>
      </c>
      <c r="C166">
        <f t="shared" si="25"/>
        <v>6.1006000000000019E-2</v>
      </c>
      <c r="D166">
        <f t="shared" si="25"/>
        <v>3.5554000000000002E-2</v>
      </c>
      <c r="E166">
        <f t="shared" si="25"/>
        <v>3.4140000000000004E-2</v>
      </c>
      <c r="F166" s="14">
        <f t="shared" si="26"/>
        <v>6.8210228800000038E-3</v>
      </c>
      <c r="G166" s="14">
        <f t="shared" si="27"/>
        <v>6.900998720000006E-3</v>
      </c>
      <c r="H166" s="14">
        <f t="shared" si="28"/>
        <v>4.021868480000002E-3</v>
      </c>
      <c r="I166" s="14">
        <f t="shared" si="29"/>
        <v>3.861916800000002E-3</v>
      </c>
      <c r="R166" s="14">
        <f t="shared" si="30"/>
        <v>5.3477977119999999E-2</v>
      </c>
      <c r="S166" s="14">
        <f t="shared" si="31"/>
        <v>5.4105001280000009E-2</v>
      </c>
      <c r="T166" s="14">
        <f t="shared" si="32"/>
        <v>3.1532131519999999E-2</v>
      </c>
      <c r="U166" s="14">
        <f t="shared" si="33"/>
        <v>3.02780832E-2</v>
      </c>
    </row>
    <row r="167" spans="1:21" x14ac:dyDescent="0.25">
      <c r="A167" s="3">
        <f t="shared" si="34"/>
        <v>0.14230000000000007</v>
      </c>
      <c r="B167">
        <f t="shared" si="25"/>
        <v>6.0555500000000012E-2</v>
      </c>
      <c r="C167">
        <f t="shared" si="25"/>
        <v>6.1267000000000016E-2</v>
      </c>
      <c r="D167">
        <f t="shared" si="25"/>
        <v>3.5653000000000004E-2</v>
      </c>
      <c r="E167">
        <f t="shared" si="25"/>
        <v>3.423000000000001E-2</v>
      </c>
      <c r="F167" s="14">
        <f t="shared" si="26"/>
        <v>6.8936381200000053E-3</v>
      </c>
      <c r="G167" s="14">
        <f t="shared" si="27"/>
        <v>6.9746352800000057E-3</v>
      </c>
      <c r="H167" s="14">
        <f t="shared" si="28"/>
        <v>4.0587375200000029E-3</v>
      </c>
      <c r="I167" s="14">
        <f t="shared" si="29"/>
        <v>3.8967432000000034E-3</v>
      </c>
      <c r="R167" s="14">
        <f t="shared" si="30"/>
        <v>5.3661861880000009E-2</v>
      </c>
      <c r="S167" s="14">
        <f t="shared" si="31"/>
        <v>5.4292364720000014E-2</v>
      </c>
      <c r="T167" s="14">
        <f t="shared" si="32"/>
        <v>3.1594262480000003E-2</v>
      </c>
      <c r="U167" s="14">
        <f t="shared" si="33"/>
        <v>3.0333256800000007E-2</v>
      </c>
    </row>
    <row r="168" spans="1:21" x14ac:dyDescent="0.25">
      <c r="A168" s="3">
        <f t="shared" si="34"/>
        <v>0.14320000000000008</v>
      </c>
      <c r="B168">
        <f t="shared" si="25"/>
        <v>6.0812000000000019E-2</v>
      </c>
      <c r="C168">
        <f t="shared" si="25"/>
        <v>6.1528000000000013E-2</v>
      </c>
      <c r="D168">
        <f t="shared" si="25"/>
        <v>3.5752000000000006E-2</v>
      </c>
      <c r="E168">
        <f t="shared" si="25"/>
        <v>3.432000000000001E-2</v>
      </c>
      <c r="F168" s="14">
        <f t="shared" si="26"/>
        <v>6.9666227200000062E-3</v>
      </c>
      <c r="G168" s="14">
        <f t="shared" si="27"/>
        <v>7.0486476800000059E-3</v>
      </c>
      <c r="H168" s="14">
        <f t="shared" si="28"/>
        <v>4.0957491200000031E-3</v>
      </c>
      <c r="I168" s="14">
        <f t="shared" si="29"/>
        <v>3.931699200000003E-3</v>
      </c>
      <c r="R168" s="14">
        <f t="shared" ref="R168" si="35">B168-F168</f>
        <v>5.3845377280000009E-2</v>
      </c>
      <c r="S168" s="14">
        <f t="shared" ref="S168" si="36">C168-G168</f>
        <v>5.4479352320000007E-2</v>
      </c>
      <c r="T168" s="14">
        <f t="shared" ref="T168" si="37">D168-H168</f>
        <v>3.165625088E-2</v>
      </c>
      <c r="U168" s="14">
        <f t="shared" ref="U168" si="38">E168-I168</f>
        <v>3.0388300800000007E-2</v>
      </c>
    </row>
  </sheetData>
  <mergeCells count="3">
    <mergeCell ref="B7:E7"/>
    <mergeCell ref="F7:I7"/>
    <mergeCell ref="R7:U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Interest Rate Model</vt:lpstr>
      <vt:lpstr>interes&amp;utilization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Castro</cp:lastModifiedBy>
  <dcterms:created xsi:type="dcterms:W3CDTF">2021-04-02T17:20:40Z</dcterms:created>
  <dcterms:modified xsi:type="dcterms:W3CDTF">2021-04-27T01:12:37Z</dcterms:modified>
</cp:coreProperties>
</file>