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Temp\"/>
    </mc:Choice>
  </mc:AlternateContent>
  <xr:revisionPtr revIDLastSave="0" documentId="13_ncr:1_{D7DFCA5C-326D-4638-8227-33640A001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3" i="1"/>
  <c r="L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G4" i="1"/>
  <c r="G3" i="1"/>
  <c r="L4" i="1" s="1"/>
  <c r="I19" i="1" l="1"/>
  <c r="I20" i="1" s="1"/>
  <c r="I21" i="1" s="1"/>
  <c r="I22" i="1" s="1"/>
  <c r="I23" i="1" s="1"/>
  <c r="I24" i="1" s="1"/>
  <c r="I25" i="1" s="1"/>
  <c r="I26" i="1" s="1"/>
  <c r="I27" i="1" s="1"/>
</calcChain>
</file>

<file path=xl/sharedStrings.xml><?xml version="1.0" encoding="utf-8"?>
<sst xmlns="http://schemas.openxmlformats.org/spreadsheetml/2006/main" count="73" uniqueCount="29">
  <si>
    <t>Index</t>
  </si>
  <si>
    <t xml:space="preserve">Date </t>
  </si>
  <si>
    <t>What is it that I spent on?</t>
  </si>
  <si>
    <t>Category</t>
  </si>
  <si>
    <t>How much?</t>
  </si>
  <si>
    <t>Is it &gt; 1500?</t>
  </si>
  <si>
    <t>Rent</t>
  </si>
  <si>
    <t>maid salary</t>
  </si>
  <si>
    <t>Utils</t>
  </si>
  <si>
    <t>Internet Bill</t>
  </si>
  <si>
    <t>Electricity</t>
  </si>
  <si>
    <t>Groceries</t>
  </si>
  <si>
    <t>Food</t>
  </si>
  <si>
    <t>Milk</t>
  </si>
  <si>
    <t>Petrol in Car</t>
  </si>
  <si>
    <t>Transport</t>
  </si>
  <si>
    <t>Vegetables</t>
  </si>
  <si>
    <t>Movie</t>
  </si>
  <si>
    <t>Entertainment</t>
  </si>
  <si>
    <t>Cloths for Kids</t>
  </si>
  <si>
    <t>Shopping</t>
  </si>
  <si>
    <t>Eat out</t>
  </si>
  <si>
    <t>Car Servicing</t>
  </si>
  <si>
    <t>Huggies for Kids</t>
  </si>
  <si>
    <t>Kids</t>
  </si>
  <si>
    <t>Row Labels</t>
  </si>
  <si>
    <t>Grand Total</t>
  </si>
  <si>
    <t>Sum of How much?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</si>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</sst>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&quot; &quot;d&quot;, &quot;yyyy"/>
    <numFmt numFmtId="165" formatCode="&quot;$&quot;#,##0.00"/>
  </numFmts>
  <fonts count="6" x14ac:knownFonts="1">
    <font>
      <sz val="10"/>
      <color rgb="FF000000"/>
      <name val="Arial"/>
    </font>
    <font>
      <b/>
      <sz val="18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0" fontId="2" fillId="0" borderId="0" xfId="0" applyFont="1" applyBorder="1"/>
    <xf numFmtId="0" fontId="5" fillId="0" borderId="0" xfId="0" applyFont="1" applyAlignment="1"/>
    <xf numFmtId="164" fontId="5" fillId="0" borderId="0" xfId="0" applyNumberFormat="1" applyFont="1" applyAlignment="1"/>
    <xf numFmtId="164" fontId="4" fillId="0" borderId="0" xfId="0" applyNumberFormat="1" applyFont="1"/>
    <xf numFmtId="0" fontId="0" fillId="0" borderId="0" xfId="0" applyFont="1"/>
    <xf numFmtId="0" fontId="5" fillId="0" borderId="0" xfId="0" applyNumberFormat="1" applyFont="1"/>
    <xf numFmtId="0" fontId="1" fillId="2" borderId="0" xfId="0" applyNumberFormat="1" applyFont="1" applyFill="1" applyBorder="1"/>
    <xf numFmtId="0" fontId="3" fillId="0" borderId="0" xfId="0" applyNumberFormat="1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&quot;, &quot;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left style="thick">
          <color rgb="FFFFC000"/>
        </left>
        <right style="thick">
          <color rgb="FFFFC000"/>
        </right>
        <top style="thick">
          <color rgb="FFFFC000"/>
        </top>
        <bottom style="thick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How much?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How much?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2700</c:v>
                </c:pt>
                <c:pt idx="1">
                  <c:v>280</c:v>
                </c:pt>
                <c:pt idx="2">
                  <c:v>1300</c:v>
                </c:pt>
                <c:pt idx="3">
                  <c:v>800</c:v>
                </c:pt>
                <c:pt idx="4">
                  <c:v>1450</c:v>
                </c:pt>
                <c:pt idx="5">
                  <c:v>1610</c:v>
                </c:pt>
                <c:pt idx="6">
                  <c:v>500</c:v>
                </c:pt>
                <c:pt idx="7">
                  <c:v>150</c:v>
                </c:pt>
                <c:pt idx="8">
                  <c:v>250</c:v>
                </c:pt>
                <c:pt idx="9">
                  <c:v>850</c:v>
                </c:pt>
                <c:pt idx="10">
                  <c:v>350</c:v>
                </c:pt>
                <c:pt idx="11">
                  <c:v>831</c:v>
                </c:pt>
                <c:pt idx="12">
                  <c:v>150</c:v>
                </c:pt>
                <c:pt idx="13">
                  <c:v>200</c:v>
                </c:pt>
                <c:pt idx="14">
                  <c:v>1450</c:v>
                </c:pt>
                <c:pt idx="15">
                  <c:v>800</c:v>
                </c:pt>
                <c:pt idx="16">
                  <c:v>2000</c:v>
                </c:pt>
                <c:pt idx="17">
                  <c:v>1100</c:v>
                </c:pt>
                <c:pt idx="18">
                  <c:v>1600</c:v>
                </c:pt>
                <c:pt idx="19">
                  <c:v>1700</c:v>
                </c:pt>
                <c:pt idx="20">
                  <c:v>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C9-4D77-A6C6-C5D98BB2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64538"/>
        <c:axId val="1136295118"/>
      </c:lineChart>
      <c:catAx>
        <c:axId val="1957364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295118"/>
        <c:crosses val="autoZero"/>
        <c:auto val="1"/>
        <c:lblAlgn val="ctr"/>
        <c:lblOffset val="100"/>
        <c:noMultiLvlLbl val="1"/>
      </c:catAx>
      <c:valAx>
        <c:axId val="1136295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73645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786078-AFD4-45CB-AF56-3FD675204490}" type="doc">
      <dgm:prSet loTypeId="urn:microsoft.com/office/officeart/2005/8/layout/cycle2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4A024779-3474-400D-9368-A854343D4034}">
      <dgm:prSet phldrT="[Text]"/>
      <dgm:spPr/>
      <dgm:t>
        <a:bodyPr/>
        <a:lstStyle/>
        <a:p>
          <a:r>
            <a:rPr lang="en-US"/>
            <a:t>Phase 1</a:t>
          </a:r>
        </a:p>
      </dgm:t>
    </dgm:pt>
    <dgm:pt modelId="{A0FDC332-75AB-4F04-A538-08572FB2D939}" type="parTrans" cxnId="{8C0589DB-397D-4279-ADF3-18FA2BC1E434}">
      <dgm:prSet/>
      <dgm:spPr/>
      <dgm:t>
        <a:bodyPr/>
        <a:lstStyle/>
        <a:p>
          <a:endParaRPr lang="en-US"/>
        </a:p>
      </dgm:t>
    </dgm:pt>
    <dgm:pt modelId="{868055D4-390F-419D-A17A-8514A37D7C80}" type="sibTrans" cxnId="{8C0589DB-397D-4279-ADF3-18FA2BC1E434}">
      <dgm:prSet/>
      <dgm:spPr/>
      <dgm:t>
        <a:bodyPr/>
        <a:lstStyle/>
        <a:p>
          <a:endParaRPr lang="en-US"/>
        </a:p>
      </dgm:t>
    </dgm:pt>
    <dgm:pt modelId="{28C6D96A-9900-4AB7-A97C-693F8FCAB0FE}">
      <dgm:prSet phldrT="[Text]"/>
      <dgm:spPr/>
      <dgm:t>
        <a:bodyPr/>
        <a:lstStyle/>
        <a:p>
          <a:r>
            <a:rPr lang="en-US"/>
            <a:t>Phase 2</a:t>
          </a:r>
        </a:p>
      </dgm:t>
    </dgm:pt>
    <dgm:pt modelId="{799C1480-BAC5-4355-A6AF-FCF5A214F39E}" type="parTrans" cxnId="{A4A4F934-9C65-4650-B5C7-96B7EF73D7B8}">
      <dgm:prSet/>
      <dgm:spPr/>
      <dgm:t>
        <a:bodyPr/>
        <a:lstStyle/>
        <a:p>
          <a:endParaRPr lang="en-US"/>
        </a:p>
      </dgm:t>
    </dgm:pt>
    <dgm:pt modelId="{96E9E273-6E8D-48DB-B5A8-C39284EF609A}" type="sibTrans" cxnId="{A4A4F934-9C65-4650-B5C7-96B7EF73D7B8}">
      <dgm:prSet/>
      <dgm:spPr/>
      <dgm:t>
        <a:bodyPr/>
        <a:lstStyle/>
        <a:p>
          <a:endParaRPr lang="en-US"/>
        </a:p>
      </dgm:t>
    </dgm:pt>
    <dgm:pt modelId="{17BFA9F2-8D81-4281-A1E2-5779BE376761}">
      <dgm:prSet phldrT="[Text]"/>
      <dgm:spPr/>
      <dgm:t>
        <a:bodyPr/>
        <a:lstStyle/>
        <a:p>
          <a:r>
            <a:rPr lang="en-US"/>
            <a:t>Phase 3</a:t>
          </a:r>
        </a:p>
      </dgm:t>
    </dgm:pt>
    <dgm:pt modelId="{8BDD0FEE-A861-4579-8C22-3E5FF7C0BCB5}" type="parTrans" cxnId="{D8796C1D-5755-492F-948D-4BA0FCAD9D1C}">
      <dgm:prSet/>
      <dgm:spPr/>
      <dgm:t>
        <a:bodyPr/>
        <a:lstStyle/>
        <a:p>
          <a:endParaRPr lang="en-US"/>
        </a:p>
      </dgm:t>
    </dgm:pt>
    <dgm:pt modelId="{10463146-ADDE-40AA-B976-E808C404F44B}" type="sibTrans" cxnId="{D8796C1D-5755-492F-948D-4BA0FCAD9D1C}">
      <dgm:prSet/>
      <dgm:spPr/>
      <dgm:t>
        <a:bodyPr/>
        <a:lstStyle/>
        <a:p>
          <a:endParaRPr lang="en-US"/>
        </a:p>
      </dgm:t>
    </dgm:pt>
    <dgm:pt modelId="{BF302E6D-B406-4E45-8DF2-D86F0D9214C0}">
      <dgm:prSet phldrT="[Text]"/>
      <dgm:spPr/>
      <dgm:t>
        <a:bodyPr/>
        <a:lstStyle/>
        <a:p>
          <a:r>
            <a:rPr lang="en-US"/>
            <a:t>Phase 4</a:t>
          </a:r>
        </a:p>
      </dgm:t>
    </dgm:pt>
    <dgm:pt modelId="{F92B31F5-C135-4C9A-BE38-5488F462EFD6}" type="parTrans" cxnId="{A2E74F5F-FC6F-4188-9562-D55EA4C86CFE}">
      <dgm:prSet/>
      <dgm:spPr/>
      <dgm:t>
        <a:bodyPr/>
        <a:lstStyle/>
        <a:p>
          <a:endParaRPr lang="en-US"/>
        </a:p>
      </dgm:t>
    </dgm:pt>
    <dgm:pt modelId="{6F5CFC04-2BB7-4C34-BA91-0C040CF25FE0}" type="sibTrans" cxnId="{A2E74F5F-FC6F-4188-9562-D55EA4C86CFE}">
      <dgm:prSet/>
      <dgm:spPr/>
      <dgm:t>
        <a:bodyPr/>
        <a:lstStyle/>
        <a:p>
          <a:endParaRPr lang="en-US"/>
        </a:p>
      </dgm:t>
    </dgm:pt>
    <dgm:pt modelId="{ED375556-8DA7-4C01-BDC2-E3E1ADC92C97}">
      <dgm:prSet phldrT="[Text]"/>
      <dgm:spPr/>
      <dgm:t>
        <a:bodyPr/>
        <a:lstStyle/>
        <a:p>
          <a:r>
            <a:rPr lang="en-US"/>
            <a:t>Phase 5</a:t>
          </a:r>
        </a:p>
      </dgm:t>
    </dgm:pt>
    <dgm:pt modelId="{0ACF142B-88BA-44BC-B9EB-742BBAE24418}" type="parTrans" cxnId="{3B373538-F22E-498D-AC18-0DED21EFCADD}">
      <dgm:prSet/>
      <dgm:spPr/>
      <dgm:t>
        <a:bodyPr/>
        <a:lstStyle/>
        <a:p>
          <a:endParaRPr lang="en-US"/>
        </a:p>
      </dgm:t>
    </dgm:pt>
    <dgm:pt modelId="{F67DEEBF-F173-4943-8CC9-3B35689F128D}" type="sibTrans" cxnId="{3B373538-F22E-498D-AC18-0DED21EFCADD}">
      <dgm:prSet/>
      <dgm:spPr/>
      <dgm:t>
        <a:bodyPr/>
        <a:lstStyle/>
        <a:p>
          <a:endParaRPr lang="en-US"/>
        </a:p>
      </dgm:t>
    </dgm:pt>
    <dgm:pt modelId="{FD940313-0021-43A4-A1FC-CE6703E942B0}" type="pres">
      <dgm:prSet presAssocID="{88786078-AFD4-45CB-AF56-3FD675204490}" presName="cycle" presStyleCnt="0">
        <dgm:presLayoutVars>
          <dgm:dir/>
          <dgm:resizeHandles val="exact"/>
        </dgm:presLayoutVars>
      </dgm:prSet>
      <dgm:spPr/>
    </dgm:pt>
    <dgm:pt modelId="{491DD0EF-9019-428B-9950-419EBF6BC95B}" type="pres">
      <dgm:prSet presAssocID="{4A024779-3474-400D-9368-A854343D4034}" presName="node" presStyleLbl="node1" presStyleIdx="0" presStyleCnt="5">
        <dgm:presLayoutVars>
          <dgm:bulletEnabled val="1"/>
        </dgm:presLayoutVars>
      </dgm:prSet>
      <dgm:spPr/>
    </dgm:pt>
    <dgm:pt modelId="{C42DD83C-8E81-433A-94A1-95E265DD9CF3}" type="pres">
      <dgm:prSet presAssocID="{868055D4-390F-419D-A17A-8514A37D7C80}" presName="sibTrans" presStyleLbl="sibTrans2D1" presStyleIdx="0" presStyleCnt="5"/>
      <dgm:spPr/>
    </dgm:pt>
    <dgm:pt modelId="{80261E17-5852-47FE-B2C2-080906C545C0}" type="pres">
      <dgm:prSet presAssocID="{868055D4-390F-419D-A17A-8514A37D7C80}" presName="connectorText" presStyleLbl="sibTrans2D1" presStyleIdx="0" presStyleCnt="5"/>
      <dgm:spPr/>
    </dgm:pt>
    <dgm:pt modelId="{E7AB21A4-6B16-4BAF-B1BE-B80CF821D4E2}" type="pres">
      <dgm:prSet presAssocID="{28C6D96A-9900-4AB7-A97C-693F8FCAB0FE}" presName="node" presStyleLbl="node1" presStyleIdx="1" presStyleCnt="5">
        <dgm:presLayoutVars>
          <dgm:bulletEnabled val="1"/>
        </dgm:presLayoutVars>
      </dgm:prSet>
      <dgm:spPr/>
    </dgm:pt>
    <dgm:pt modelId="{7B0B96A9-AAF0-490C-842E-7C2227D40931}" type="pres">
      <dgm:prSet presAssocID="{96E9E273-6E8D-48DB-B5A8-C39284EF609A}" presName="sibTrans" presStyleLbl="sibTrans2D1" presStyleIdx="1" presStyleCnt="5"/>
      <dgm:spPr/>
    </dgm:pt>
    <dgm:pt modelId="{ABD0BF55-F1C8-46A1-BA5F-3E63B31F9BD8}" type="pres">
      <dgm:prSet presAssocID="{96E9E273-6E8D-48DB-B5A8-C39284EF609A}" presName="connectorText" presStyleLbl="sibTrans2D1" presStyleIdx="1" presStyleCnt="5"/>
      <dgm:spPr/>
    </dgm:pt>
    <dgm:pt modelId="{0184A56B-8F19-45FB-B8CE-6BA5AECAB458}" type="pres">
      <dgm:prSet presAssocID="{17BFA9F2-8D81-4281-A1E2-5779BE376761}" presName="node" presStyleLbl="node1" presStyleIdx="2" presStyleCnt="5">
        <dgm:presLayoutVars>
          <dgm:bulletEnabled val="1"/>
        </dgm:presLayoutVars>
      </dgm:prSet>
      <dgm:spPr/>
    </dgm:pt>
    <dgm:pt modelId="{168AF7EF-596D-46A1-981B-025FD77A060F}" type="pres">
      <dgm:prSet presAssocID="{10463146-ADDE-40AA-B976-E808C404F44B}" presName="sibTrans" presStyleLbl="sibTrans2D1" presStyleIdx="2" presStyleCnt="5"/>
      <dgm:spPr/>
    </dgm:pt>
    <dgm:pt modelId="{CE9746A6-29D3-433F-A1BF-C6776686EB90}" type="pres">
      <dgm:prSet presAssocID="{10463146-ADDE-40AA-B976-E808C404F44B}" presName="connectorText" presStyleLbl="sibTrans2D1" presStyleIdx="2" presStyleCnt="5"/>
      <dgm:spPr/>
    </dgm:pt>
    <dgm:pt modelId="{4ED563C6-4E15-42E0-A00C-1E175B90228A}" type="pres">
      <dgm:prSet presAssocID="{BF302E6D-B406-4E45-8DF2-D86F0D9214C0}" presName="node" presStyleLbl="node1" presStyleIdx="3" presStyleCnt="5">
        <dgm:presLayoutVars>
          <dgm:bulletEnabled val="1"/>
        </dgm:presLayoutVars>
      </dgm:prSet>
      <dgm:spPr/>
    </dgm:pt>
    <dgm:pt modelId="{768A7C1A-54F2-437D-9FFE-31E821BA4F70}" type="pres">
      <dgm:prSet presAssocID="{6F5CFC04-2BB7-4C34-BA91-0C040CF25FE0}" presName="sibTrans" presStyleLbl="sibTrans2D1" presStyleIdx="3" presStyleCnt="5"/>
      <dgm:spPr/>
    </dgm:pt>
    <dgm:pt modelId="{1E94E3BD-4F87-4846-959D-77F09ADE4C94}" type="pres">
      <dgm:prSet presAssocID="{6F5CFC04-2BB7-4C34-BA91-0C040CF25FE0}" presName="connectorText" presStyleLbl="sibTrans2D1" presStyleIdx="3" presStyleCnt="5"/>
      <dgm:spPr/>
    </dgm:pt>
    <dgm:pt modelId="{FAF1BFEA-1631-43D7-843D-F958F5BCF662}" type="pres">
      <dgm:prSet presAssocID="{ED375556-8DA7-4C01-BDC2-E3E1ADC92C97}" presName="node" presStyleLbl="node1" presStyleIdx="4" presStyleCnt="5">
        <dgm:presLayoutVars>
          <dgm:bulletEnabled val="1"/>
        </dgm:presLayoutVars>
      </dgm:prSet>
      <dgm:spPr/>
    </dgm:pt>
    <dgm:pt modelId="{588219B5-1550-4C9C-B3C2-7169958B897C}" type="pres">
      <dgm:prSet presAssocID="{F67DEEBF-F173-4943-8CC9-3B35689F128D}" presName="sibTrans" presStyleLbl="sibTrans2D1" presStyleIdx="4" presStyleCnt="5"/>
      <dgm:spPr/>
    </dgm:pt>
    <dgm:pt modelId="{78CFF254-9BEB-4350-8485-1A51D82D0CD8}" type="pres">
      <dgm:prSet presAssocID="{F67DEEBF-F173-4943-8CC9-3B35689F128D}" presName="connectorText" presStyleLbl="sibTrans2D1" presStyleIdx="4" presStyleCnt="5"/>
      <dgm:spPr/>
    </dgm:pt>
  </dgm:ptLst>
  <dgm:cxnLst>
    <dgm:cxn modelId="{D8796C1D-5755-492F-948D-4BA0FCAD9D1C}" srcId="{88786078-AFD4-45CB-AF56-3FD675204490}" destId="{17BFA9F2-8D81-4281-A1E2-5779BE376761}" srcOrd="2" destOrd="0" parTransId="{8BDD0FEE-A861-4579-8C22-3E5FF7C0BCB5}" sibTransId="{10463146-ADDE-40AA-B976-E808C404F44B}"/>
    <dgm:cxn modelId="{A4A4F934-9C65-4650-B5C7-96B7EF73D7B8}" srcId="{88786078-AFD4-45CB-AF56-3FD675204490}" destId="{28C6D96A-9900-4AB7-A97C-693F8FCAB0FE}" srcOrd="1" destOrd="0" parTransId="{799C1480-BAC5-4355-A6AF-FCF5A214F39E}" sibTransId="{96E9E273-6E8D-48DB-B5A8-C39284EF609A}"/>
    <dgm:cxn modelId="{3B373538-F22E-498D-AC18-0DED21EFCADD}" srcId="{88786078-AFD4-45CB-AF56-3FD675204490}" destId="{ED375556-8DA7-4C01-BDC2-E3E1ADC92C97}" srcOrd="4" destOrd="0" parTransId="{0ACF142B-88BA-44BC-B9EB-742BBAE24418}" sibTransId="{F67DEEBF-F173-4943-8CC9-3B35689F128D}"/>
    <dgm:cxn modelId="{A2E74F5F-FC6F-4188-9562-D55EA4C86CFE}" srcId="{88786078-AFD4-45CB-AF56-3FD675204490}" destId="{BF302E6D-B406-4E45-8DF2-D86F0D9214C0}" srcOrd="3" destOrd="0" parTransId="{F92B31F5-C135-4C9A-BE38-5488F462EFD6}" sibTransId="{6F5CFC04-2BB7-4C34-BA91-0C040CF25FE0}"/>
    <dgm:cxn modelId="{3D317760-4492-47D8-A50A-CAB99907BB04}" type="presOf" srcId="{ED375556-8DA7-4C01-BDC2-E3E1ADC92C97}" destId="{FAF1BFEA-1631-43D7-843D-F958F5BCF662}" srcOrd="0" destOrd="0" presId="urn:microsoft.com/office/officeart/2005/8/layout/cycle2"/>
    <dgm:cxn modelId="{C98CF465-C133-4A87-B46A-993F2846CAC5}" type="presOf" srcId="{96E9E273-6E8D-48DB-B5A8-C39284EF609A}" destId="{7B0B96A9-AAF0-490C-842E-7C2227D40931}" srcOrd="0" destOrd="0" presId="urn:microsoft.com/office/officeart/2005/8/layout/cycle2"/>
    <dgm:cxn modelId="{DF347646-8CBE-4614-93F0-FBFFD73E5ED6}" type="presOf" srcId="{868055D4-390F-419D-A17A-8514A37D7C80}" destId="{C42DD83C-8E81-433A-94A1-95E265DD9CF3}" srcOrd="0" destOrd="0" presId="urn:microsoft.com/office/officeart/2005/8/layout/cycle2"/>
    <dgm:cxn modelId="{B2390A4B-9096-410F-92B4-2AFFAEB5AA78}" type="presOf" srcId="{BF302E6D-B406-4E45-8DF2-D86F0D9214C0}" destId="{4ED563C6-4E15-42E0-A00C-1E175B90228A}" srcOrd="0" destOrd="0" presId="urn:microsoft.com/office/officeart/2005/8/layout/cycle2"/>
    <dgm:cxn modelId="{EB544B6D-94F5-43EE-9A5A-82B16A6ACB92}" type="presOf" srcId="{4A024779-3474-400D-9368-A854343D4034}" destId="{491DD0EF-9019-428B-9950-419EBF6BC95B}" srcOrd="0" destOrd="0" presId="urn:microsoft.com/office/officeart/2005/8/layout/cycle2"/>
    <dgm:cxn modelId="{3728DB85-E163-419E-B6E8-5C0CCD292CCB}" type="presOf" srcId="{6F5CFC04-2BB7-4C34-BA91-0C040CF25FE0}" destId="{768A7C1A-54F2-437D-9FFE-31E821BA4F70}" srcOrd="0" destOrd="0" presId="urn:microsoft.com/office/officeart/2005/8/layout/cycle2"/>
    <dgm:cxn modelId="{AC4601A2-E6DE-4A40-812F-1E8251CB4C31}" type="presOf" srcId="{F67DEEBF-F173-4943-8CC9-3B35689F128D}" destId="{78CFF254-9BEB-4350-8485-1A51D82D0CD8}" srcOrd="1" destOrd="0" presId="urn:microsoft.com/office/officeart/2005/8/layout/cycle2"/>
    <dgm:cxn modelId="{6C998BAB-FBE0-4EC8-8966-5E39E99201C8}" type="presOf" srcId="{6F5CFC04-2BB7-4C34-BA91-0C040CF25FE0}" destId="{1E94E3BD-4F87-4846-959D-77F09ADE4C94}" srcOrd="1" destOrd="0" presId="urn:microsoft.com/office/officeart/2005/8/layout/cycle2"/>
    <dgm:cxn modelId="{0DBBE4BF-76ED-4039-9BE1-7798157BF128}" type="presOf" srcId="{10463146-ADDE-40AA-B976-E808C404F44B}" destId="{CE9746A6-29D3-433F-A1BF-C6776686EB90}" srcOrd="1" destOrd="0" presId="urn:microsoft.com/office/officeart/2005/8/layout/cycle2"/>
    <dgm:cxn modelId="{E633D6C8-DB4B-47E7-A133-8543E26B0299}" type="presOf" srcId="{17BFA9F2-8D81-4281-A1E2-5779BE376761}" destId="{0184A56B-8F19-45FB-B8CE-6BA5AECAB458}" srcOrd="0" destOrd="0" presId="urn:microsoft.com/office/officeart/2005/8/layout/cycle2"/>
    <dgm:cxn modelId="{A9D0ABCE-0048-4B83-9AFB-E371854087F5}" type="presOf" srcId="{868055D4-390F-419D-A17A-8514A37D7C80}" destId="{80261E17-5852-47FE-B2C2-080906C545C0}" srcOrd="1" destOrd="0" presId="urn:microsoft.com/office/officeart/2005/8/layout/cycle2"/>
    <dgm:cxn modelId="{4FD500CF-AE58-4456-9D82-9711493B817B}" type="presOf" srcId="{28C6D96A-9900-4AB7-A97C-693F8FCAB0FE}" destId="{E7AB21A4-6B16-4BAF-B1BE-B80CF821D4E2}" srcOrd="0" destOrd="0" presId="urn:microsoft.com/office/officeart/2005/8/layout/cycle2"/>
    <dgm:cxn modelId="{8C0589DB-397D-4279-ADF3-18FA2BC1E434}" srcId="{88786078-AFD4-45CB-AF56-3FD675204490}" destId="{4A024779-3474-400D-9368-A854343D4034}" srcOrd="0" destOrd="0" parTransId="{A0FDC332-75AB-4F04-A538-08572FB2D939}" sibTransId="{868055D4-390F-419D-A17A-8514A37D7C80}"/>
    <dgm:cxn modelId="{57D9DEDE-5BA2-48C7-9AE3-140F0DED42AB}" type="presOf" srcId="{96E9E273-6E8D-48DB-B5A8-C39284EF609A}" destId="{ABD0BF55-F1C8-46A1-BA5F-3E63B31F9BD8}" srcOrd="1" destOrd="0" presId="urn:microsoft.com/office/officeart/2005/8/layout/cycle2"/>
    <dgm:cxn modelId="{9E68EEEF-9A96-4B48-8E35-273890CF2630}" type="presOf" srcId="{10463146-ADDE-40AA-B976-E808C404F44B}" destId="{168AF7EF-596D-46A1-981B-025FD77A060F}" srcOrd="0" destOrd="0" presId="urn:microsoft.com/office/officeart/2005/8/layout/cycle2"/>
    <dgm:cxn modelId="{CE5C50F5-CF34-46A8-A8FD-7A45590BD201}" type="presOf" srcId="{88786078-AFD4-45CB-AF56-3FD675204490}" destId="{FD940313-0021-43A4-A1FC-CE6703E942B0}" srcOrd="0" destOrd="0" presId="urn:microsoft.com/office/officeart/2005/8/layout/cycle2"/>
    <dgm:cxn modelId="{4CEE21F8-CF4B-4201-9E59-642E0D792A3B}" type="presOf" srcId="{F67DEEBF-F173-4943-8CC9-3B35689F128D}" destId="{588219B5-1550-4C9C-B3C2-7169958B897C}" srcOrd="0" destOrd="0" presId="urn:microsoft.com/office/officeart/2005/8/layout/cycle2"/>
    <dgm:cxn modelId="{3E813A56-0C86-4D28-B500-47272CF36C95}" type="presParOf" srcId="{FD940313-0021-43A4-A1FC-CE6703E942B0}" destId="{491DD0EF-9019-428B-9950-419EBF6BC95B}" srcOrd="0" destOrd="0" presId="urn:microsoft.com/office/officeart/2005/8/layout/cycle2"/>
    <dgm:cxn modelId="{88CCD254-6FDF-4F4B-8BF1-8F661DAF5FB9}" type="presParOf" srcId="{FD940313-0021-43A4-A1FC-CE6703E942B0}" destId="{C42DD83C-8E81-433A-94A1-95E265DD9CF3}" srcOrd="1" destOrd="0" presId="urn:microsoft.com/office/officeart/2005/8/layout/cycle2"/>
    <dgm:cxn modelId="{494CF5C9-6216-4F91-ADAC-AC60F043D933}" type="presParOf" srcId="{C42DD83C-8E81-433A-94A1-95E265DD9CF3}" destId="{80261E17-5852-47FE-B2C2-080906C545C0}" srcOrd="0" destOrd="0" presId="urn:microsoft.com/office/officeart/2005/8/layout/cycle2"/>
    <dgm:cxn modelId="{AA606934-EF0C-4C07-836F-D24979C55F88}" type="presParOf" srcId="{FD940313-0021-43A4-A1FC-CE6703E942B0}" destId="{E7AB21A4-6B16-4BAF-B1BE-B80CF821D4E2}" srcOrd="2" destOrd="0" presId="urn:microsoft.com/office/officeart/2005/8/layout/cycle2"/>
    <dgm:cxn modelId="{4C2C8054-0C3A-4192-83E4-55330FB722AB}" type="presParOf" srcId="{FD940313-0021-43A4-A1FC-CE6703E942B0}" destId="{7B0B96A9-AAF0-490C-842E-7C2227D40931}" srcOrd="3" destOrd="0" presId="urn:microsoft.com/office/officeart/2005/8/layout/cycle2"/>
    <dgm:cxn modelId="{0F2EB2AD-6063-4819-99D5-13B8EF2E1D3A}" type="presParOf" srcId="{7B0B96A9-AAF0-490C-842E-7C2227D40931}" destId="{ABD0BF55-F1C8-46A1-BA5F-3E63B31F9BD8}" srcOrd="0" destOrd="0" presId="urn:microsoft.com/office/officeart/2005/8/layout/cycle2"/>
    <dgm:cxn modelId="{75B72F2C-1DC8-401F-B71A-78BC181CD472}" type="presParOf" srcId="{FD940313-0021-43A4-A1FC-CE6703E942B0}" destId="{0184A56B-8F19-45FB-B8CE-6BA5AECAB458}" srcOrd="4" destOrd="0" presId="urn:microsoft.com/office/officeart/2005/8/layout/cycle2"/>
    <dgm:cxn modelId="{88CCA9AD-8249-485F-8306-AB990596877C}" type="presParOf" srcId="{FD940313-0021-43A4-A1FC-CE6703E942B0}" destId="{168AF7EF-596D-46A1-981B-025FD77A060F}" srcOrd="5" destOrd="0" presId="urn:microsoft.com/office/officeart/2005/8/layout/cycle2"/>
    <dgm:cxn modelId="{2A7BF3CE-7542-4EBA-AC85-0A7A89C6AB52}" type="presParOf" srcId="{168AF7EF-596D-46A1-981B-025FD77A060F}" destId="{CE9746A6-29D3-433F-A1BF-C6776686EB90}" srcOrd="0" destOrd="0" presId="urn:microsoft.com/office/officeart/2005/8/layout/cycle2"/>
    <dgm:cxn modelId="{7C8CE8C1-D221-46F9-8AD4-C063674D83E6}" type="presParOf" srcId="{FD940313-0021-43A4-A1FC-CE6703E942B0}" destId="{4ED563C6-4E15-42E0-A00C-1E175B90228A}" srcOrd="6" destOrd="0" presId="urn:microsoft.com/office/officeart/2005/8/layout/cycle2"/>
    <dgm:cxn modelId="{9B902904-6AF3-4FD7-B0C5-F1D94673204F}" type="presParOf" srcId="{FD940313-0021-43A4-A1FC-CE6703E942B0}" destId="{768A7C1A-54F2-437D-9FFE-31E821BA4F70}" srcOrd="7" destOrd="0" presId="urn:microsoft.com/office/officeart/2005/8/layout/cycle2"/>
    <dgm:cxn modelId="{85ABA543-60BE-4D09-B36B-471F7A765965}" type="presParOf" srcId="{768A7C1A-54F2-437D-9FFE-31E821BA4F70}" destId="{1E94E3BD-4F87-4846-959D-77F09ADE4C94}" srcOrd="0" destOrd="0" presId="urn:microsoft.com/office/officeart/2005/8/layout/cycle2"/>
    <dgm:cxn modelId="{34FF9B2F-F8CB-493E-96E6-7018BEA3BEA3}" type="presParOf" srcId="{FD940313-0021-43A4-A1FC-CE6703E942B0}" destId="{FAF1BFEA-1631-43D7-843D-F958F5BCF662}" srcOrd="8" destOrd="0" presId="urn:microsoft.com/office/officeart/2005/8/layout/cycle2"/>
    <dgm:cxn modelId="{0242BAD4-6584-45E2-9CF8-61A620D7AC5A}" type="presParOf" srcId="{FD940313-0021-43A4-A1FC-CE6703E942B0}" destId="{588219B5-1550-4C9C-B3C2-7169958B897C}" srcOrd="9" destOrd="0" presId="urn:microsoft.com/office/officeart/2005/8/layout/cycle2"/>
    <dgm:cxn modelId="{4E83BCB0-48A9-4232-B4B2-4FC6981DFABC}" type="presParOf" srcId="{588219B5-1550-4C9C-B3C2-7169958B897C}" destId="{78CFF254-9BEB-4350-8485-1A51D82D0CD8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DD0EF-9019-428B-9950-419EBF6BC95B}">
      <dsp:nvSpPr>
        <dsp:cNvPr id="0" name=""/>
        <dsp:cNvSpPr/>
      </dsp:nvSpPr>
      <dsp:spPr>
        <a:xfrm>
          <a:off x="1871885" y="594"/>
          <a:ext cx="828228" cy="82822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Phase 1</a:t>
          </a:r>
        </a:p>
      </dsp:txBody>
      <dsp:txXfrm>
        <a:off x="1993176" y="121885"/>
        <a:ext cx="585646" cy="585646"/>
      </dsp:txXfrm>
    </dsp:sp>
    <dsp:sp modelId="{C42DD83C-8E81-433A-94A1-95E265DD9CF3}">
      <dsp:nvSpPr>
        <dsp:cNvPr id="0" name=""/>
        <dsp:cNvSpPr/>
      </dsp:nvSpPr>
      <dsp:spPr>
        <a:xfrm rot="2160000">
          <a:off x="2673939" y="636782"/>
          <a:ext cx="220174" cy="279527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>
        <a:off x="2680246" y="673275"/>
        <a:ext cx="154122" cy="167717"/>
      </dsp:txXfrm>
    </dsp:sp>
    <dsp:sp modelId="{E7AB21A4-6B16-4BAF-B1BE-B80CF821D4E2}">
      <dsp:nvSpPr>
        <dsp:cNvPr id="0" name=""/>
        <dsp:cNvSpPr/>
      </dsp:nvSpPr>
      <dsp:spPr>
        <a:xfrm>
          <a:off x="2878020" y="731594"/>
          <a:ext cx="828228" cy="82822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Phase 2</a:t>
          </a:r>
        </a:p>
      </dsp:txBody>
      <dsp:txXfrm>
        <a:off x="2999311" y="852885"/>
        <a:ext cx="585646" cy="585646"/>
      </dsp:txXfrm>
    </dsp:sp>
    <dsp:sp modelId="{7B0B96A9-AAF0-490C-842E-7C2227D40931}">
      <dsp:nvSpPr>
        <dsp:cNvPr id="0" name=""/>
        <dsp:cNvSpPr/>
      </dsp:nvSpPr>
      <dsp:spPr>
        <a:xfrm rot="6480000">
          <a:off x="2991818" y="1591410"/>
          <a:ext cx="220174" cy="279527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 rot="10800000">
        <a:off x="3035050" y="1615905"/>
        <a:ext cx="154122" cy="167717"/>
      </dsp:txXfrm>
    </dsp:sp>
    <dsp:sp modelId="{0184A56B-8F19-45FB-B8CE-6BA5AECAB458}">
      <dsp:nvSpPr>
        <dsp:cNvPr id="0" name=""/>
        <dsp:cNvSpPr/>
      </dsp:nvSpPr>
      <dsp:spPr>
        <a:xfrm>
          <a:off x="2493711" y="1914377"/>
          <a:ext cx="828228" cy="82822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Phase 3</a:t>
          </a:r>
        </a:p>
      </dsp:txBody>
      <dsp:txXfrm>
        <a:off x="2615002" y="2035668"/>
        <a:ext cx="585646" cy="585646"/>
      </dsp:txXfrm>
    </dsp:sp>
    <dsp:sp modelId="{168AF7EF-596D-46A1-981B-025FD77A060F}">
      <dsp:nvSpPr>
        <dsp:cNvPr id="0" name=""/>
        <dsp:cNvSpPr/>
      </dsp:nvSpPr>
      <dsp:spPr>
        <a:xfrm rot="10800000">
          <a:off x="2182144" y="2188727"/>
          <a:ext cx="220174" cy="279527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 rot="10800000">
        <a:off x="2248196" y="2244632"/>
        <a:ext cx="154122" cy="167717"/>
      </dsp:txXfrm>
    </dsp:sp>
    <dsp:sp modelId="{4ED563C6-4E15-42E0-A00C-1E175B90228A}">
      <dsp:nvSpPr>
        <dsp:cNvPr id="0" name=""/>
        <dsp:cNvSpPr/>
      </dsp:nvSpPr>
      <dsp:spPr>
        <a:xfrm>
          <a:off x="1250060" y="1914377"/>
          <a:ext cx="828228" cy="82822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Phase 4</a:t>
          </a:r>
        </a:p>
      </dsp:txBody>
      <dsp:txXfrm>
        <a:off x="1371351" y="2035668"/>
        <a:ext cx="585646" cy="585646"/>
      </dsp:txXfrm>
    </dsp:sp>
    <dsp:sp modelId="{768A7C1A-54F2-437D-9FFE-31E821BA4F70}">
      <dsp:nvSpPr>
        <dsp:cNvPr id="0" name=""/>
        <dsp:cNvSpPr/>
      </dsp:nvSpPr>
      <dsp:spPr>
        <a:xfrm rot="15120000">
          <a:off x="1363858" y="1603262"/>
          <a:ext cx="220174" cy="279527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 rot="10800000">
        <a:off x="1407090" y="1690577"/>
        <a:ext cx="154122" cy="167717"/>
      </dsp:txXfrm>
    </dsp:sp>
    <dsp:sp modelId="{FAF1BFEA-1631-43D7-843D-F958F5BCF662}">
      <dsp:nvSpPr>
        <dsp:cNvPr id="0" name=""/>
        <dsp:cNvSpPr/>
      </dsp:nvSpPr>
      <dsp:spPr>
        <a:xfrm>
          <a:off x="865750" y="731594"/>
          <a:ext cx="828228" cy="82822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Phase 5</a:t>
          </a:r>
        </a:p>
      </dsp:txBody>
      <dsp:txXfrm>
        <a:off x="987041" y="852885"/>
        <a:ext cx="585646" cy="585646"/>
      </dsp:txXfrm>
    </dsp:sp>
    <dsp:sp modelId="{588219B5-1550-4C9C-B3C2-7169958B897C}">
      <dsp:nvSpPr>
        <dsp:cNvPr id="0" name=""/>
        <dsp:cNvSpPr/>
      </dsp:nvSpPr>
      <dsp:spPr>
        <a:xfrm rot="19440000">
          <a:off x="1667804" y="644107"/>
          <a:ext cx="220174" cy="279527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>
        <a:off x="1674111" y="719424"/>
        <a:ext cx="154122" cy="16771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heet3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942975</xdr:colOff>
      <xdr:row>23</xdr:row>
      <xdr:rowOff>38100</xdr:rowOff>
    </xdr:from>
    <xdr:ext cx="6734175" cy="4162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57150</xdr:colOff>
      <xdr:row>30</xdr:row>
      <xdr:rowOff>0</xdr:rowOff>
    </xdr:from>
    <xdr:to>
      <xdr:col>3</xdr:col>
      <xdr:colOff>1409700</xdr:colOff>
      <xdr:row>37</xdr:row>
      <xdr:rowOff>115213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658731-998E-4210-9223-F4685EB587CB}"/>
            </a:ext>
          </a:extLst>
        </xdr:cNvPr>
        <xdr:cNvSpPr/>
      </xdr:nvSpPr>
      <xdr:spPr>
        <a:xfrm>
          <a:off x="1828800" y="4991100"/>
          <a:ext cx="3143250" cy="124868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>
                  <a:lumMod val="95000"/>
                  <a:lumOff val="5000"/>
                </a:schemeClr>
              </a:solidFill>
            </a:rPr>
            <a:t>Click here to go to Pivot</a:t>
          </a:r>
          <a:r>
            <a:rPr lang="en-US" sz="1200" baseline="0">
              <a:solidFill>
                <a:schemeClr val="tx1">
                  <a:lumMod val="95000"/>
                  <a:lumOff val="5000"/>
                </a:schemeClr>
              </a:solidFill>
            </a:rPr>
            <a:t> Table on Sheet3</a:t>
          </a:r>
          <a:endParaRPr lang="en-US" sz="12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6</xdr:row>
      <xdr:rowOff>190500</xdr:rowOff>
    </xdr:from>
    <xdr:ext cx="3819525" cy="28670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838575" y="1390650"/>
          <a:ext cx="3819525" cy="2867025"/>
          <a:chOff x="1451325" y="808475"/>
          <a:chExt cx="3798900" cy="284912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2717625" y="808475"/>
            <a:ext cx="1266300" cy="12663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2951475" y="1241525"/>
            <a:ext cx="798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3983925" y="2391300"/>
            <a:ext cx="1266300" cy="12663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4217775" y="2824350"/>
            <a:ext cx="798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</a:t>
            </a:r>
            <a:endParaRPr sz="14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451325" y="2391300"/>
            <a:ext cx="1266300" cy="12663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1685175" y="2824350"/>
            <a:ext cx="798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</a:t>
            </a:r>
            <a:endParaRPr sz="14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5400000">
            <a:off x="4075500" y="1273475"/>
            <a:ext cx="801300" cy="801300"/>
          </a:xfrm>
          <a:prstGeom prst="bentArrow">
            <a:avLst>
              <a:gd name="adj1" fmla="val 25000"/>
              <a:gd name="adj2" fmla="val 25000"/>
              <a:gd name="adj3" fmla="val 25000"/>
              <a:gd name="adj4" fmla="val 4375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950575" y="2824350"/>
            <a:ext cx="800400" cy="400200"/>
          </a:xfrm>
          <a:prstGeom prst="leftArrow">
            <a:avLst>
              <a:gd name="adj1" fmla="val 5000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1824750" y="1273475"/>
            <a:ext cx="801300" cy="801300"/>
          </a:xfrm>
          <a:prstGeom prst="bentArrow">
            <a:avLst>
              <a:gd name="adj1" fmla="val 25000"/>
              <a:gd name="adj2" fmla="val 25000"/>
              <a:gd name="adj3" fmla="val 25000"/>
              <a:gd name="adj4" fmla="val 4375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twoCellAnchor>
    <xdr:from>
      <xdr:col>10</xdr:col>
      <xdr:colOff>914400</xdr:colOff>
      <xdr:row>6</xdr:row>
      <xdr:rowOff>161925</xdr:rowOff>
    </xdr:from>
    <xdr:to>
      <xdr:col>15</xdr:col>
      <xdr:colOff>676275</xdr:colOff>
      <xdr:row>20</xdr:row>
      <xdr:rowOff>104775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3069086-A8E0-4AEE-8F03-6D15FCA7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ng Nhan Nguyen Huu" refreshedDate="44349.669143402774" createdVersion="7" refreshedVersion="7" minRefreshableVersion="3" recordCount="21" xr:uid="{72A05BEF-CA22-4FCC-BA9E-FCDB4D2C1B35}">
  <cacheSource type="worksheet">
    <worksheetSource name="Table1"/>
  </cacheSource>
  <cacheFields count="6">
    <cacheField name="Index" numFmtId="0">
      <sharedItems containsSemiMixedTypes="0" containsString="0" containsNumber="1" containsInteger="1" minValue="1" maxValue="21"/>
    </cacheField>
    <cacheField name="Date " numFmtId="164">
      <sharedItems containsSemiMixedTypes="0" containsNonDate="0" containsDate="1" containsString="0" minDate="2010-08-01T00:00:00" maxDate="2010-12-28T00:00:00" count="12">
        <d v="2010-08-01T00:00:00"/>
        <d v="2010-08-02T00:00:00"/>
        <d v="2010-08-03T00:00:00"/>
        <d v="2010-08-06T00:00:00"/>
        <d v="2010-08-07T00:00:00"/>
        <d v="2010-08-08T00:00:00"/>
        <d v="2010-08-09T00:00:00"/>
        <d v="2010-08-10T00:00:00"/>
        <d v="2010-08-11T00:00:00"/>
        <d v="2010-09-10T00:00:00"/>
        <d v="2010-09-25T00:00:00"/>
        <d v="2010-12-27T00:00:00"/>
      </sharedItems>
    </cacheField>
    <cacheField name="What is it that I spent on?" numFmtId="0">
      <sharedItems/>
    </cacheField>
    <cacheField name="Category" numFmtId="0">
      <sharedItems count="7">
        <s v="Rent"/>
        <s v="Utils"/>
        <s v="Food"/>
        <s v="Transport"/>
        <s v="Entertainment"/>
        <s v="Shopping"/>
        <s v="Kids"/>
      </sharedItems>
    </cacheField>
    <cacheField name="How much?" numFmtId="0">
      <sharedItems containsSemiMixedTypes="0" containsString="0" containsNumber="1" containsInteger="1" minValue="150" maxValue="2700"/>
    </cacheField>
    <cacheField name="Is it &gt; 1500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s v="Rent"/>
    <x v="0"/>
    <n v="2700"/>
    <s v="Yes"/>
  </r>
  <r>
    <n v="2"/>
    <x v="0"/>
    <s v="maid salary"/>
    <x v="1"/>
    <n v="280"/>
    <s v="No"/>
  </r>
  <r>
    <n v="3"/>
    <x v="1"/>
    <s v="Internet Bill"/>
    <x v="1"/>
    <n v="1300"/>
    <s v="No"/>
  </r>
  <r>
    <n v="4"/>
    <x v="1"/>
    <s v="Electricity"/>
    <x v="1"/>
    <n v="800"/>
    <s v="No"/>
  </r>
  <r>
    <n v="5"/>
    <x v="1"/>
    <s v="Groceries"/>
    <x v="2"/>
    <n v="1450"/>
    <s v="No"/>
  </r>
  <r>
    <n v="6"/>
    <x v="1"/>
    <s v="Milk"/>
    <x v="2"/>
    <n v="1610"/>
    <s v="Yes"/>
  </r>
  <r>
    <n v="7"/>
    <x v="2"/>
    <s v="Petrol in Car"/>
    <x v="3"/>
    <n v="500"/>
    <s v="No"/>
  </r>
  <r>
    <n v="8"/>
    <x v="2"/>
    <s v="Vegetables"/>
    <x v="2"/>
    <n v="150"/>
    <s v="No"/>
  </r>
  <r>
    <n v="9"/>
    <x v="2"/>
    <s v="Movie"/>
    <x v="4"/>
    <n v="250"/>
    <s v="No"/>
  </r>
  <r>
    <n v="10"/>
    <x v="2"/>
    <s v="Cloths for Kids"/>
    <x v="5"/>
    <n v="850"/>
    <s v="No"/>
  </r>
  <r>
    <n v="11"/>
    <x v="2"/>
    <s v="Eat out"/>
    <x v="4"/>
    <n v="350"/>
    <s v="No"/>
  </r>
  <r>
    <n v="12"/>
    <x v="3"/>
    <s v="Petrol in Car"/>
    <x v="3"/>
    <n v="831"/>
    <s v="No"/>
  </r>
  <r>
    <n v="13"/>
    <x v="4"/>
    <s v="Vegetables"/>
    <x v="2"/>
    <n v="150"/>
    <s v="No"/>
  </r>
  <r>
    <n v="14"/>
    <x v="5"/>
    <s v="Eat out"/>
    <x v="4"/>
    <n v="200"/>
    <s v="No"/>
  </r>
  <r>
    <n v="15"/>
    <x v="6"/>
    <s v="Car Servicing"/>
    <x v="3"/>
    <n v="1450"/>
    <s v="No"/>
  </r>
  <r>
    <n v="16"/>
    <x v="6"/>
    <s v="Huggies for Kids"/>
    <x v="6"/>
    <n v="800"/>
    <s v="No"/>
  </r>
  <r>
    <n v="17"/>
    <x v="7"/>
    <s v="Eat out"/>
    <x v="4"/>
    <n v="2000"/>
    <s v="Yes"/>
  </r>
  <r>
    <n v="18"/>
    <x v="8"/>
    <s v="Car Servicing"/>
    <x v="3"/>
    <n v="1100"/>
    <s v="No"/>
  </r>
  <r>
    <n v="19"/>
    <x v="9"/>
    <s v="Petrol in Car"/>
    <x v="3"/>
    <n v="1600"/>
    <s v="Yes"/>
  </r>
  <r>
    <n v="20"/>
    <x v="10"/>
    <s v="Movie"/>
    <x v="4"/>
    <n v="1700"/>
    <s v="Yes"/>
  </r>
  <r>
    <n v="21"/>
    <x v="11"/>
    <s v="Vegetables"/>
    <x v="2"/>
    <n v="155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0F045-58F5-4277-9A2D-33AA4148FC1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6">
    <pivotField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8">
        <item x="4"/>
        <item x="2"/>
        <item x="6"/>
        <item x="0"/>
        <item x="5"/>
        <item x="3"/>
        <item x="1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How much?" fld="4" baseField="3" baseItem="0" numFmtId="165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E21BC-1F10-4710-A501-B47D221AFF3B}" name="Table1" displayName="Table1" ref="B2:G23" totalsRowShown="0" headerRowDxfId="9" dataDxfId="8" tableBorderDxfId="7">
  <autoFilter ref="B2:G23" xr:uid="{64E3A4BD-E73D-47E1-90BD-8C2CA0B9E3BD}"/>
  <tableColumns count="6">
    <tableColumn id="1" xr3:uid="{109FEB33-0098-41FF-9185-30E206D729F0}" name="Index" dataDxfId="6"/>
    <tableColumn id="2" xr3:uid="{347B42A5-D26B-4684-95B4-751A9B97E544}" name="Date " dataDxfId="5"/>
    <tableColumn id="3" xr3:uid="{93EF0A78-E4C5-42BE-A164-3F947DDCD7C4}" name="What is it that I spent on?" dataDxfId="4"/>
    <tableColumn id="4" xr3:uid="{82665C74-9EB4-43EA-AFA0-F149A814A513}" name="Category" dataDxfId="3"/>
    <tableColumn id="5" xr3:uid="{CBA70917-A791-4BF9-BFB8-2BFFD5EDB202}" name="How much?" dataDxfId="2"/>
    <tableColumn id="6" xr3:uid="{51D528BD-C174-4B12-8C0B-AE0095701AFC}" name="Is it &gt; 1500?" dataDxfId="1">
      <calculatedColumnFormula>IF(F3 &gt; 1500, "Yes", "No")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41894-1F23-4341-8FED-568556A75D4F}" name="Table2" displayName="Table2" ref="A1:F4" totalsRowShown="0">
  <autoFilter ref="A1:F4" xr:uid="{9E341894-1F23-4341-8FED-568556A75D4F}"/>
  <tableColumns count="6">
    <tableColumn id="1" xr3:uid="{8D6D206E-019C-415E-AF4E-2CC71977B36A}" name="Index"/>
    <tableColumn id="2" xr3:uid="{5137AC77-0453-40D8-B225-3F56142C518E}" name="Date " dataDxfId="0"/>
    <tableColumn id="3" xr3:uid="{585A9189-7D7B-4B2C-B318-B9E58D55B221}" name="What is it that I spent on?"/>
    <tableColumn id="4" xr3:uid="{9442746F-021D-4653-B949-D04140F51F75}" name="Category"/>
    <tableColumn id="5" xr3:uid="{2FD7D75E-447B-404D-AEDA-4C29E22DDA94}" name="How much?"/>
    <tableColumn id="6" xr3:uid="{6ADF86D6-B519-4F17-9BCC-081955691DC0}" name="Is it &gt; 1500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outlinePr summaryBelow="0" summaryRight="0"/>
  </sheetPr>
  <dimension ref="B1:L45"/>
  <sheetViews>
    <sheetView tabSelected="1" workbookViewId="0">
      <selection activeCell="E37" sqref="E37"/>
    </sheetView>
  </sheetViews>
  <sheetFormatPr defaultColWidth="14.42578125" defaultRowHeight="15.75" customHeight="1" x14ac:dyDescent="0.2"/>
  <cols>
    <col min="2" max="2" width="12.140625" customWidth="1"/>
    <col min="3" max="3" width="26.85546875" bestFit="1" customWidth="1"/>
    <col min="4" max="4" width="45.42578125" customWidth="1"/>
    <col min="5" max="5" width="17.85546875" customWidth="1"/>
    <col min="6" max="7" width="22.7109375" customWidth="1"/>
    <col min="8" max="8" width="9.140625" customWidth="1"/>
    <col min="9" max="9" width="13" customWidth="1"/>
    <col min="10" max="10" width="16.42578125" customWidth="1"/>
  </cols>
  <sheetData>
    <row r="1" spans="2:12" ht="12.75" x14ac:dyDescent="0.2"/>
    <row r="2" spans="2:12" ht="23.25" x14ac:dyDescent="0.35">
      <c r="B2" s="4" t="s">
        <v>0</v>
      </c>
      <c r="C2" s="4" t="s">
        <v>1</v>
      </c>
      <c r="D2" s="4" t="s">
        <v>2</v>
      </c>
      <c r="E2" s="4" t="s">
        <v>3</v>
      </c>
      <c r="F2" s="13" t="s">
        <v>4</v>
      </c>
      <c r="G2" s="4" t="s">
        <v>5</v>
      </c>
      <c r="L2" s="11">
        <f>SUM(F3:F23)</f>
        <v>21621</v>
      </c>
    </row>
    <row r="3" spans="2:12" ht="12.75" x14ac:dyDescent="0.2">
      <c r="B3" s="5">
        <v>1</v>
      </c>
      <c r="C3" s="6">
        <v>40391</v>
      </c>
      <c r="D3" s="5" t="s">
        <v>6</v>
      </c>
      <c r="E3" s="5" t="s">
        <v>6</v>
      </c>
      <c r="F3" s="14">
        <v>2700</v>
      </c>
      <c r="G3" s="7" t="str">
        <f t="shared" ref="G3:G18" si="0">IF(F3 &gt; 1500, "Yes", "No")</f>
        <v>Yes</v>
      </c>
      <c r="I3" s="2">
        <v>1</v>
      </c>
      <c r="L3" s="11">
        <f>COUNT(F3:F23)</f>
        <v>21</v>
      </c>
    </row>
    <row r="4" spans="2:12" ht="12.75" x14ac:dyDescent="0.2">
      <c r="B4" s="5">
        <v>2</v>
      </c>
      <c r="C4" s="6">
        <v>40391</v>
      </c>
      <c r="D4" s="5" t="s">
        <v>7</v>
      </c>
      <c r="E4" s="5" t="s">
        <v>8</v>
      </c>
      <c r="F4" s="14">
        <v>280</v>
      </c>
      <c r="G4" s="7" t="str">
        <f t="shared" si="0"/>
        <v>No</v>
      </c>
      <c r="I4" s="1">
        <f t="shared" ref="I4:I27" si="1">I3+1</f>
        <v>2</v>
      </c>
      <c r="L4" s="11">
        <f>COUNTA(G3:G23)</f>
        <v>21</v>
      </c>
    </row>
    <row r="5" spans="2:12" ht="12.75" x14ac:dyDescent="0.2">
      <c r="B5" s="5">
        <v>3</v>
      </c>
      <c r="C5" s="6">
        <v>40392</v>
      </c>
      <c r="D5" s="5" t="s">
        <v>9</v>
      </c>
      <c r="E5" s="5" t="s">
        <v>8</v>
      </c>
      <c r="F5" s="14">
        <v>1300</v>
      </c>
      <c r="G5" s="7" t="str">
        <f t="shared" si="0"/>
        <v>No</v>
      </c>
      <c r="I5" s="1">
        <f t="shared" si="1"/>
        <v>3</v>
      </c>
      <c r="L5" s="11">
        <f>COUNTIF(F3:F23, "2700")</f>
        <v>1</v>
      </c>
    </row>
    <row r="6" spans="2:12" ht="12.75" x14ac:dyDescent="0.2">
      <c r="B6" s="5">
        <v>4</v>
      </c>
      <c r="C6" s="6">
        <v>40392</v>
      </c>
      <c r="D6" s="5" t="s">
        <v>10</v>
      </c>
      <c r="E6" s="5" t="s">
        <v>8</v>
      </c>
      <c r="F6" s="14">
        <v>800</v>
      </c>
      <c r="G6" s="7" t="str">
        <f t="shared" si="0"/>
        <v>No</v>
      </c>
      <c r="I6" s="1">
        <f t="shared" si="1"/>
        <v>4</v>
      </c>
    </row>
    <row r="7" spans="2:12" ht="12.75" x14ac:dyDescent="0.2">
      <c r="B7" s="5">
        <v>5</v>
      </c>
      <c r="C7" s="6">
        <v>40392</v>
      </c>
      <c r="D7" s="5" t="s">
        <v>11</v>
      </c>
      <c r="E7" s="5" t="s">
        <v>12</v>
      </c>
      <c r="F7" s="14">
        <v>1450</v>
      </c>
      <c r="G7" s="7" t="str">
        <f t="shared" si="0"/>
        <v>No</v>
      </c>
      <c r="I7" s="1">
        <f t="shared" si="1"/>
        <v>5</v>
      </c>
    </row>
    <row r="8" spans="2:12" ht="12.75" x14ac:dyDescent="0.2">
      <c r="B8" s="5">
        <v>6</v>
      </c>
      <c r="C8" s="6">
        <v>40392</v>
      </c>
      <c r="D8" s="5" t="s">
        <v>13</v>
      </c>
      <c r="E8" s="5" t="s">
        <v>12</v>
      </c>
      <c r="F8" s="14">
        <v>1610</v>
      </c>
      <c r="G8" s="7" t="str">
        <f t="shared" si="0"/>
        <v>Yes</v>
      </c>
      <c r="I8" s="1">
        <f t="shared" si="1"/>
        <v>6</v>
      </c>
    </row>
    <row r="9" spans="2:12" ht="12.75" x14ac:dyDescent="0.2">
      <c r="B9" s="5">
        <v>7</v>
      </c>
      <c r="C9" s="6">
        <v>40393</v>
      </c>
      <c r="D9" s="5" t="s">
        <v>14</v>
      </c>
      <c r="E9" s="5" t="s">
        <v>15</v>
      </c>
      <c r="F9" s="14">
        <v>500</v>
      </c>
      <c r="G9" s="7" t="str">
        <f t="shared" si="0"/>
        <v>No</v>
      </c>
      <c r="I9" s="1">
        <f t="shared" si="1"/>
        <v>7</v>
      </c>
    </row>
    <row r="10" spans="2:12" ht="12.75" x14ac:dyDescent="0.2">
      <c r="B10" s="5">
        <v>8</v>
      </c>
      <c r="C10" s="6">
        <v>40393</v>
      </c>
      <c r="D10" s="5" t="s">
        <v>16</v>
      </c>
      <c r="E10" s="5" t="s">
        <v>12</v>
      </c>
      <c r="F10" s="14">
        <v>150</v>
      </c>
      <c r="G10" s="7" t="str">
        <f t="shared" si="0"/>
        <v>No</v>
      </c>
      <c r="I10" s="1">
        <f t="shared" si="1"/>
        <v>8</v>
      </c>
    </row>
    <row r="11" spans="2:12" ht="12.75" x14ac:dyDescent="0.2">
      <c r="B11" s="5">
        <v>9</v>
      </c>
      <c r="C11" s="6">
        <v>40393</v>
      </c>
      <c r="D11" s="5" t="s">
        <v>17</v>
      </c>
      <c r="E11" s="5" t="s">
        <v>18</v>
      </c>
      <c r="F11" s="14">
        <v>250</v>
      </c>
      <c r="G11" s="7" t="str">
        <f t="shared" si="0"/>
        <v>No</v>
      </c>
      <c r="I11" s="1">
        <f t="shared" si="1"/>
        <v>9</v>
      </c>
    </row>
    <row r="12" spans="2:12" ht="12.75" x14ac:dyDescent="0.2">
      <c r="B12" s="5">
        <v>10</v>
      </c>
      <c r="C12" s="6">
        <v>40393</v>
      </c>
      <c r="D12" s="5" t="s">
        <v>19</v>
      </c>
      <c r="E12" s="5" t="s">
        <v>20</v>
      </c>
      <c r="F12" s="14">
        <v>850</v>
      </c>
      <c r="G12" s="7" t="str">
        <f t="shared" si="0"/>
        <v>No</v>
      </c>
      <c r="I12" s="1">
        <f t="shared" si="1"/>
        <v>10</v>
      </c>
    </row>
    <row r="13" spans="2:12" ht="12.75" x14ac:dyDescent="0.2">
      <c r="B13" s="5">
        <v>11</v>
      </c>
      <c r="C13" s="6">
        <v>40393</v>
      </c>
      <c r="D13" s="5" t="s">
        <v>21</v>
      </c>
      <c r="E13" s="5" t="s">
        <v>18</v>
      </c>
      <c r="F13" s="14">
        <v>350</v>
      </c>
      <c r="G13" s="7" t="str">
        <f t="shared" si="0"/>
        <v>No</v>
      </c>
      <c r="I13" s="1">
        <f t="shared" si="1"/>
        <v>11</v>
      </c>
    </row>
    <row r="14" spans="2:12" ht="12.75" x14ac:dyDescent="0.2">
      <c r="B14" s="5">
        <v>12</v>
      </c>
      <c r="C14" s="6">
        <v>40396</v>
      </c>
      <c r="D14" s="5" t="s">
        <v>14</v>
      </c>
      <c r="E14" s="5" t="s">
        <v>15</v>
      </c>
      <c r="F14" s="14">
        <v>831</v>
      </c>
      <c r="G14" s="7" t="str">
        <f t="shared" si="0"/>
        <v>No</v>
      </c>
      <c r="I14" s="1">
        <f t="shared" si="1"/>
        <v>12</v>
      </c>
    </row>
    <row r="15" spans="2:12" ht="12.75" x14ac:dyDescent="0.2">
      <c r="B15" s="5">
        <v>13</v>
      </c>
      <c r="C15" s="6">
        <v>40397</v>
      </c>
      <c r="D15" s="5" t="s">
        <v>16</v>
      </c>
      <c r="E15" s="5" t="s">
        <v>12</v>
      </c>
      <c r="F15" s="14">
        <v>150</v>
      </c>
      <c r="G15" s="7" t="str">
        <f t="shared" si="0"/>
        <v>No</v>
      </c>
      <c r="I15" s="1">
        <f t="shared" si="1"/>
        <v>13</v>
      </c>
    </row>
    <row r="16" spans="2:12" ht="12.75" x14ac:dyDescent="0.2">
      <c r="B16" s="5">
        <v>14</v>
      </c>
      <c r="C16" s="6">
        <v>40398</v>
      </c>
      <c r="D16" s="5" t="s">
        <v>21</v>
      </c>
      <c r="E16" s="5" t="s">
        <v>18</v>
      </c>
      <c r="F16" s="14">
        <v>200</v>
      </c>
      <c r="G16" s="7" t="str">
        <f t="shared" si="0"/>
        <v>No</v>
      </c>
      <c r="I16" s="1">
        <f t="shared" si="1"/>
        <v>14</v>
      </c>
    </row>
    <row r="17" spans="2:9" ht="12.75" x14ac:dyDescent="0.2">
      <c r="B17" s="5">
        <v>15</v>
      </c>
      <c r="C17" s="6">
        <v>40399</v>
      </c>
      <c r="D17" s="5" t="s">
        <v>22</v>
      </c>
      <c r="E17" s="5" t="s">
        <v>15</v>
      </c>
      <c r="F17" s="14">
        <v>1450</v>
      </c>
      <c r="G17" s="7" t="str">
        <f t="shared" si="0"/>
        <v>No</v>
      </c>
      <c r="I17" s="1">
        <f t="shared" si="1"/>
        <v>15</v>
      </c>
    </row>
    <row r="18" spans="2:9" ht="12.75" x14ac:dyDescent="0.2">
      <c r="B18" s="5">
        <v>16</v>
      </c>
      <c r="C18" s="6">
        <v>40399</v>
      </c>
      <c r="D18" s="5" t="s">
        <v>23</v>
      </c>
      <c r="E18" s="5" t="s">
        <v>24</v>
      </c>
      <c r="F18" s="14">
        <v>800</v>
      </c>
      <c r="G18" s="7" t="str">
        <f t="shared" si="0"/>
        <v>No</v>
      </c>
      <c r="I18" s="1">
        <f t="shared" si="1"/>
        <v>16</v>
      </c>
    </row>
    <row r="19" spans="2:9" ht="12.75" x14ac:dyDescent="0.2">
      <c r="B19" s="8">
        <v>17</v>
      </c>
      <c r="C19" s="9">
        <v>40400</v>
      </c>
      <c r="D19" s="8" t="s">
        <v>21</v>
      </c>
      <c r="E19" s="8" t="s">
        <v>18</v>
      </c>
      <c r="F19" s="12">
        <v>2000</v>
      </c>
      <c r="G19" s="10" t="str">
        <f>IF(F19 &gt; 1500, "Yes", "No")</f>
        <v>Yes</v>
      </c>
      <c r="I19" s="1">
        <f t="shared" si="1"/>
        <v>17</v>
      </c>
    </row>
    <row r="20" spans="2:9" ht="12.75" x14ac:dyDescent="0.2">
      <c r="B20" s="8">
        <v>18</v>
      </c>
      <c r="C20" s="9">
        <v>40401</v>
      </c>
      <c r="D20" s="8" t="s">
        <v>22</v>
      </c>
      <c r="E20" s="8" t="s">
        <v>15</v>
      </c>
      <c r="F20" s="12">
        <v>1100</v>
      </c>
      <c r="G20" s="10" t="str">
        <f>IF(F20 &gt; 1500, "Yes", "No")</f>
        <v>No</v>
      </c>
      <c r="I20" s="1">
        <f>I19+1</f>
        <v>18</v>
      </c>
    </row>
    <row r="21" spans="2:9" ht="12.75" x14ac:dyDescent="0.2">
      <c r="B21" s="8">
        <v>19</v>
      </c>
      <c r="C21" s="9">
        <v>40431</v>
      </c>
      <c r="D21" s="8" t="s">
        <v>14</v>
      </c>
      <c r="E21" s="8" t="s">
        <v>15</v>
      </c>
      <c r="F21" s="12">
        <v>1600</v>
      </c>
      <c r="G21" s="10" t="str">
        <f>IF(F21 &gt; 1500, "Yes", "No")</f>
        <v>Yes</v>
      </c>
      <c r="I21" s="1">
        <f t="shared" si="1"/>
        <v>19</v>
      </c>
    </row>
    <row r="22" spans="2:9" ht="12.75" x14ac:dyDescent="0.2">
      <c r="B22" s="8">
        <v>20</v>
      </c>
      <c r="C22" s="9">
        <v>40446</v>
      </c>
      <c r="D22" s="8" t="s">
        <v>17</v>
      </c>
      <c r="E22" s="8" t="s">
        <v>18</v>
      </c>
      <c r="F22" s="12">
        <v>1700</v>
      </c>
      <c r="G22" s="10" t="str">
        <f>IF(F22 &gt; 1500, "Yes", "No")</f>
        <v>Yes</v>
      </c>
      <c r="I22" s="1">
        <f t="shared" si="1"/>
        <v>20</v>
      </c>
    </row>
    <row r="23" spans="2:9" ht="12.75" x14ac:dyDescent="0.2">
      <c r="B23" s="8">
        <v>21</v>
      </c>
      <c r="C23" s="9">
        <v>40539</v>
      </c>
      <c r="D23" s="8" t="s">
        <v>16</v>
      </c>
      <c r="E23" s="8" t="s">
        <v>12</v>
      </c>
      <c r="F23" s="12">
        <v>1550</v>
      </c>
      <c r="G23" s="10" t="str">
        <f>IF(F23 &gt; 1500, "Yes", "No")</f>
        <v>Yes</v>
      </c>
      <c r="I23" s="1">
        <f t="shared" si="1"/>
        <v>21</v>
      </c>
    </row>
    <row r="24" spans="2:9" ht="12.75" x14ac:dyDescent="0.2">
      <c r="F24" s="3"/>
      <c r="G24" s="3"/>
      <c r="I24" s="1">
        <f t="shared" si="1"/>
        <v>22</v>
      </c>
    </row>
    <row r="25" spans="2:9" ht="12.75" x14ac:dyDescent="0.2">
      <c r="F25" s="3"/>
      <c r="G25" s="3"/>
      <c r="I25" s="1">
        <f t="shared" si="1"/>
        <v>23</v>
      </c>
    </row>
    <row r="26" spans="2:9" ht="12.75" x14ac:dyDescent="0.2">
      <c r="F26" s="3"/>
      <c r="G26" s="3"/>
      <c r="I26" s="1">
        <f t="shared" si="1"/>
        <v>24</v>
      </c>
    </row>
    <row r="27" spans="2:9" ht="12.75" x14ac:dyDescent="0.2">
      <c r="F27" s="3"/>
      <c r="G27" s="3"/>
      <c r="I27" s="1">
        <f t="shared" si="1"/>
        <v>25</v>
      </c>
    </row>
    <row r="28" spans="2:9" ht="12.75" x14ac:dyDescent="0.2">
      <c r="F28" s="3"/>
      <c r="G28" s="3"/>
    </row>
    <row r="29" spans="2:9" ht="12.75" x14ac:dyDescent="0.2">
      <c r="F29" s="3"/>
      <c r="G29" s="3"/>
    </row>
    <row r="30" spans="2:9" ht="12.75" x14ac:dyDescent="0.2">
      <c r="F30" s="3"/>
      <c r="G30" s="3"/>
    </row>
    <row r="31" spans="2:9" ht="12.75" x14ac:dyDescent="0.2">
      <c r="F31" s="3"/>
      <c r="G31" s="3"/>
    </row>
    <row r="32" spans="2:9" ht="12.75" x14ac:dyDescent="0.2">
      <c r="F32" s="3"/>
      <c r="G32" s="3"/>
    </row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B57C-B988-45D9-9873-4F4A5FA8869D}">
  <dimension ref="A3:B11"/>
  <sheetViews>
    <sheetView workbookViewId="0">
      <selection activeCell="D2" sqref="D2"/>
    </sheetView>
  </sheetViews>
  <sheetFormatPr defaultRowHeight="12.75" x14ac:dyDescent="0.2"/>
  <cols>
    <col min="1" max="1" width="13.85546875" bestFit="1" customWidth="1"/>
    <col min="2" max="2" width="19" bestFit="1" customWidth="1"/>
    <col min="3" max="3" width="22.5703125" bestFit="1" customWidth="1"/>
    <col min="4" max="4" width="23" bestFit="1" customWidth="1"/>
    <col min="5" max="5" width="21" bestFit="1" customWidth="1"/>
    <col min="6" max="6" width="23.5703125" bestFit="1" customWidth="1"/>
    <col min="7" max="7" width="22.28515625" bestFit="1" customWidth="1"/>
    <col min="8" max="8" width="22.5703125" bestFit="1" customWidth="1"/>
    <col min="9" max="9" width="24" bestFit="1" customWidth="1"/>
    <col min="10" max="10" width="27.140625" bestFit="1" customWidth="1"/>
    <col min="11" max="11" width="26.140625" bestFit="1" customWidth="1"/>
    <col min="12" max="12" width="28.5703125" bestFit="1" customWidth="1"/>
    <col min="13" max="13" width="26.85546875" bestFit="1" customWidth="1"/>
    <col min="14" max="14" width="11.7109375" bestFit="1" customWidth="1"/>
  </cols>
  <sheetData>
    <row r="3" spans="1:2" x14ac:dyDescent="0.2">
      <c r="A3" s="15" t="s">
        <v>25</v>
      </c>
      <c r="B3" t="s">
        <v>27</v>
      </c>
    </row>
    <row r="4" spans="1:2" x14ac:dyDescent="0.2">
      <c r="A4" s="16" t="s">
        <v>18</v>
      </c>
      <c r="B4" s="17">
        <v>4500</v>
      </c>
    </row>
    <row r="5" spans="1:2" x14ac:dyDescent="0.2">
      <c r="A5" s="16" t="s">
        <v>12</v>
      </c>
      <c r="B5" s="17">
        <v>4910</v>
      </c>
    </row>
    <row r="6" spans="1:2" x14ac:dyDescent="0.2">
      <c r="A6" s="16" t="s">
        <v>24</v>
      </c>
      <c r="B6" s="17">
        <v>800</v>
      </c>
    </row>
    <row r="7" spans="1:2" x14ac:dyDescent="0.2">
      <c r="A7" s="16" t="s">
        <v>6</v>
      </c>
      <c r="B7" s="17">
        <v>2700</v>
      </c>
    </row>
    <row r="8" spans="1:2" x14ac:dyDescent="0.2">
      <c r="A8" s="16" t="s">
        <v>20</v>
      </c>
      <c r="B8" s="17">
        <v>850</v>
      </c>
    </row>
    <row r="9" spans="1:2" x14ac:dyDescent="0.2">
      <c r="A9" s="16" t="s">
        <v>15</v>
      </c>
      <c r="B9" s="17">
        <v>5481</v>
      </c>
    </row>
    <row r="10" spans="1:2" x14ac:dyDescent="0.2">
      <c r="A10" s="16" t="s">
        <v>8</v>
      </c>
      <c r="B10" s="17">
        <v>2380</v>
      </c>
    </row>
    <row r="11" spans="1:2" x14ac:dyDescent="0.2">
      <c r="A11" s="16" t="s">
        <v>26</v>
      </c>
      <c r="B11" s="17">
        <v>21621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C019-0794-4877-9B0C-6AA17B78C7F4}">
  <dimension ref="A1:F4"/>
  <sheetViews>
    <sheetView workbookViewId="0">
      <selection activeCell="C31" sqref="C31"/>
    </sheetView>
  </sheetViews>
  <sheetFormatPr defaultRowHeight="12.75" x14ac:dyDescent="0.2"/>
  <cols>
    <col min="3" max="3" width="26.140625" customWidth="1"/>
    <col min="4" max="4" width="11.28515625" customWidth="1"/>
    <col min="5" max="5" width="13.85546875" customWidth="1"/>
    <col min="6" max="6" width="13.7109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</v>
      </c>
      <c r="B2" s="18">
        <v>40392</v>
      </c>
      <c r="C2" t="s">
        <v>10</v>
      </c>
      <c r="D2" t="s">
        <v>8</v>
      </c>
      <c r="E2">
        <v>800</v>
      </c>
      <c r="F2" t="s">
        <v>28</v>
      </c>
    </row>
    <row r="3" spans="1:6" x14ac:dyDescent="0.2">
      <c r="A3">
        <v>2</v>
      </c>
      <c r="B3" s="18">
        <v>40391</v>
      </c>
      <c r="C3" t="s">
        <v>7</v>
      </c>
      <c r="D3" t="s">
        <v>8</v>
      </c>
      <c r="E3">
        <v>280</v>
      </c>
      <c r="F3" t="s">
        <v>28</v>
      </c>
    </row>
    <row r="4" spans="1:6" x14ac:dyDescent="0.2">
      <c r="A4">
        <v>3</v>
      </c>
      <c r="B4" s="18">
        <v>40392</v>
      </c>
      <c r="C4" t="s">
        <v>9</v>
      </c>
      <c r="D4" t="s">
        <v>8</v>
      </c>
      <c r="E4">
        <v>1300</v>
      </c>
      <c r="F4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outlinePr summaryBelow="0" summaryRight="0"/>
  </sheetPr>
  <dimension ref="A1"/>
  <sheetViews>
    <sheetView workbookViewId="0">
      <selection activeCell="M29" sqref="M29"/>
    </sheetView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Nhan Nguyen Huu</cp:lastModifiedBy>
  <dcterms:modified xsi:type="dcterms:W3CDTF">2021-06-04T09:07:10Z</dcterms:modified>
</cp:coreProperties>
</file>