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-1" sheetId="1" r:id="rId4"/>
    <sheet state="visible" name="ex-2" sheetId="2" r:id="rId5"/>
    <sheet state="visible" name="ex-3" sheetId="3" r:id="rId6"/>
    <sheet state="visible" name="ex-4" sheetId="4" r:id="rId7"/>
  </sheets>
  <definedNames/>
  <calcPr/>
</workbook>
</file>

<file path=xl/sharedStrings.xml><?xml version="1.0" encoding="utf-8"?>
<sst xmlns="http://schemas.openxmlformats.org/spreadsheetml/2006/main" count="48" uniqueCount="41">
  <si>
    <t>X</t>
  </si>
  <si>
    <t>Y</t>
  </si>
  <si>
    <t>Y-X</t>
  </si>
  <si>
    <t>Sum</t>
  </si>
  <si>
    <t>Sum of Squares</t>
  </si>
  <si>
    <t>Sum of Products</t>
  </si>
  <si>
    <t>Average</t>
  </si>
  <si>
    <t>Standard Score for X</t>
  </si>
  <si>
    <t>Variance</t>
  </si>
  <si>
    <r>
      <rPr>
        <rFont val="Arial"/>
        <b/>
        <color theme="1"/>
      </rPr>
      <t>Variance</t>
    </r>
    <r>
      <rPr>
        <rFont val="Arial"/>
        <color theme="1"/>
      </rPr>
      <t xml:space="preserve"> shows </t>
    </r>
    <r>
      <rPr>
        <rFont val="Arial"/>
        <b/>
        <color theme="1"/>
      </rPr>
      <t>the spread</t>
    </r>
    <r>
      <rPr>
        <rFont val="Arial"/>
        <color theme="1"/>
      </rPr>
      <t xml:space="preserve"> of the data </t>
    </r>
    <r>
      <rPr>
        <rFont val="Arial"/>
        <b/>
        <color theme="1"/>
      </rPr>
      <t>around the average</t>
    </r>
  </si>
  <si>
    <r>
      <rPr>
        <rFont val="Arial"/>
        <color theme="1"/>
      </rPr>
      <t>first way to measure</t>
    </r>
    <r>
      <rPr>
        <rFont val="Arial"/>
        <b/>
        <color theme="1"/>
      </rPr>
      <t xml:space="preserve"> the dispersion</t>
    </r>
    <r>
      <rPr>
        <rFont val="Arial"/>
        <color theme="1"/>
      </rPr>
      <t xml:space="preserve"> of a data around the average</t>
    </r>
  </si>
  <si>
    <t>Standard Deviation</t>
  </si>
  <si>
    <r>
      <rPr>
        <rFont val="Arial"/>
        <color theme="1"/>
      </rPr>
      <t>second way to measure</t>
    </r>
    <r>
      <rPr>
        <rFont val="Arial"/>
        <b/>
        <color theme="1"/>
      </rPr>
      <t xml:space="preserve"> the dispersion</t>
    </r>
    <r>
      <rPr>
        <rFont val="Arial"/>
        <color theme="1"/>
      </rPr>
      <t xml:space="preserve"> of a data around the average</t>
    </r>
  </si>
  <si>
    <t>Correlation</t>
  </si>
  <si>
    <r>
      <rPr>
        <rFont val="Arial"/>
        <b/>
        <color theme="1"/>
      </rPr>
      <t>Correlation</t>
    </r>
    <r>
      <rPr>
        <rFont val="Arial"/>
        <color theme="1"/>
      </rPr>
      <t xml:space="preserve"> shows the realtionship between variables</t>
    </r>
  </si>
  <si>
    <r>
      <rPr>
        <rFont val="Arial"/>
        <b/>
        <color theme="1"/>
      </rPr>
      <t>Standard Score</t>
    </r>
    <r>
      <rPr>
        <rFont val="Arial"/>
        <color theme="1"/>
      </rPr>
      <t xml:space="preserve"> or Z-score</t>
    </r>
  </si>
  <si>
    <r>
      <rPr>
        <rFont val="Arial"/>
        <color theme="1"/>
      </rPr>
      <t xml:space="preserve">-&gt; Use Z-score table or standard normal table or </t>
    </r>
    <r>
      <rPr>
        <rFont val="Arial"/>
        <b/>
        <color theme="1"/>
      </rPr>
      <t>standard normal distribution table</t>
    </r>
  </si>
  <si>
    <t>-&gt; Find the probability</t>
  </si>
  <si>
    <r>
      <rPr/>
      <t xml:space="preserve">z-score calculator - </t>
    </r>
    <r>
      <rPr>
        <color rgb="FF1155CC"/>
        <u/>
      </rPr>
      <t>calculator.net</t>
    </r>
  </si>
  <si>
    <t>Day</t>
  </si>
  <si>
    <t>Books Sold</t>
  </si>
  <si>
    <t>Advertising</t>
  </si>
  <si>
    <t>Sales</t>
  </si>
  <si>
    <t>Monday</t>
  </si>
  <si>
    <t>Tuesday</t>
  </si>
  <si>
    <t>Wednesday</t>
  </si>
  <si>
    <t>Thursday</t>
  </si>
  <si>
    <t>Friday</t>
  </si>
  <si>
    <t>Year</t>
  </si>
  <si>
    <t>Average Annual Rainfall (inches)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</si>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</sst>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b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4" fontId="2" numFmtId="0" xfId="0" applyBorder="1" applyFill="1" applyFont="1"/>
    <xf borderId="2" fillId="3" fontId="2" numFmtId="0" xfId="0" applyBorder="1" applyFont="1"/>
    <xf borderId="3" fillId="0" fontId="3" numFmtId="0" xfId="0" applyBorder="1" applyFont="1"/>
    <xf borderId="1" fillId="0" fontId="2" numFmtId="0" xfId="0" applyBorder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2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4" fontId="2" numFmtId="0" xfId="0" applyAlignment="1" applyBorder="1" applyFont="1">
      <alignment horizontal="center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0" fillId="2" fontId="5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textRotation="0"/>
    </xf>
    <xf borderId="7" fillId="0" fontId="6" numFmtId="0" xfId="0" applyAlignment="1" applyBorder="1" applyFont="1">
      <alignment horizontal="center" readingOrder="0"/>
    </xf>
    <xf borderId="7" fillId="0" fontId="2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Books Sold vs.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'ex-3'!$A$2:$A$6</c:f>
            </c:strRef>
          </c:cat>
          <c:val>
            <c:numRef>
              <c:f>'ex-3'!$B$2:$B$6</c:f>
              <c:numCache/>
            </c:numRef>
          </c:val>
        </c:ser>
        <c:axId val="1531226436"/>
        <c:axId val="2063117633"/>
      </c:barChart>
      <c:catAx>
        <c:axId val="1531226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117633"/>
      </c:catAx>
      <c:valAx>
        <c:axId val="206311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226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Advertising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'ex-3'!$I$2:$I$11</c:f>
            </c:numRef>
          </c:xVal>
          <c:yVal>
            <c:numRef>
              <c:f>'ex-3'!$J$2:$J$11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14467"/>
        <c:axId val="258759823"/>
      </c:scatterChart>
      <c:valAx>
        <c:axId val="686514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Advertising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759823"/>
      </c:valAx>
      <c:valAx>
        <c:axId val="258759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51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13</xdr:row>
      <xdr:rowOff>0</xdr:rowOff>
    </xdr:from>
    <xdr:ext cx="832485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lculator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B1" s="1" t="s">
        <v>0</v>
      </c>
      <c r="C1" s="1" t="s">
        <v>1</v>
      </c>
      <c r="D1" s="1" t="s">
        <v>2</v>
      </c>
    </row>
    <row r="2">
      <c r="B2" s="2">
        <v>32.0</v>
      </c>
      <c r="C2" s="2">
        <v>88.0</v>
      </c>
      <c r="D2" s="3">
        <f t="shared" ref="D2:D11" si="1">C2-B2</f>
        <v>56</v>
      </c>
    </row>
    <row r="3">
      <c r="B3" s="2">
        <v>34.0</v>
      </c>
      <c r="C3" s="2">
        <v>75.0</v>
      </c>
      <c r="D3" s="3">
        <f t="shared" si="1"/>
        <v>41</v>
      </c>
    </row>
    <row r="4">
      <c r="B4" s="2">
        <v>45.0</v>
      </c>
      <c r="C4" s="2">
        <v>87.0</v>
      </c>
      <c r="D4" s="3">
        <f t="shared" si="1"/>
        <v>42</v>
      </c>
    </row>
    <row r="5">
      <c r="B5" s="2">
        <v>25.0</v>
      </c>
      <c r="C5" s="2">
        <v>77.0</v>
      </c>
      <c r="D5" s="3">
        <f t="shared" si="1"/>
        <v>52</v>
      </c>
    </row>
    <row r="6">
      <c r="B6" s="2">
        <v>28.0</v>
      </c>
      <c r="C6" s="2">
        <v>63.0</v>
      </c>
      <c r="D6" s="3">
        <f t="shared" si="1"/>
        <v>35</v>
      </c>
    </row>
    <row r="7">
      <c r="B7" s="2">
        <v>55.0</v>
      </c>
      <c r="C7" s="2">
        <v>78.0</v>
      </c>
      <c r="D7" s="3">
        <f t="shared" si="1"/>
        <v>23</v>
      </c>
    </row>
    <row r="8">
      <c r="B8" s="2">
        <v>42.0</v>
      </c>
      <c r="C8" s="2">
        <v>74.0</v>
      </c>
      <c r="D8" s="3">
        <f t="shared" si="1"/>
        <v>32</v>
      </c>
    </row>
    <row r="9">
      <c r="B9" s="2">
        <v>29.0</v>
      </c>
      <c r="C9" s="2">
        <v>81.0</v>
      </c>
      <c r="D9" s="3">
        <f t="shared" si="1"/>
        <v>52</v>
      </c>
    </row>
    <row r="10">
      <c r="B10" s="2">
        <v>33.0</v>
      </c>
      <c r="C10" s="2">
        <v>82.0</v>
      </c>
      <c r="D10" s="3">
        <f t="shared" si="1"/>
        <v>49</v>
      </c>
    </row>
    <row r="11">
      <c r="B11" s="2">
        <v>46.0</v>
      </c>
      <c r="C11" s="2">
        <v>68.0</v>
      </c>
      <c r="D11" s="3">
        <f t="shared" si="1"/>
        <v>22</v>
      </c>
    </row>
    <row r="12">
      <c r="A12" s="4" t="s">
        <v>3</v>
      </c>
      <c r="B12" s="5">
        <f>SUM(B2:B11)</f>
        <v>369</v>
      </c>
      <c r="C12" s="5">
        <f t="shared" ref="C12:D12" si="2">sum(C2:C11)</f>
        <v>773</v>
      </c>
      <c r="D12" s="5">
        <f t="shared" si="2"/>
        <v>404</v>
      </c>
    </row>
    <row r="13">
      <c r="A13" s="4" t="s">
        <v>4</v>
      </c>
      <c r="B13" s="6">
        <f t="shared" ref="B13:D13" si="3">sumsq(B2:B11)</f>
        <v>14449</v>
      </c>
      <c r="C13" s="6">
        <f t="shared" si="3"/>
        <v>60305</v>
      </c>
      <c r="D13" s="6">
        <f t="shared" si="3"/>
        <v>17652</v>
      </c>
    </row>
    <row r="14">
      <c r="A14" s="4" t="s">
        <v>5</v>
      </c>
      <c r="B14" s="7">
        <f>SUMPRODUCT(B2:B11,C2:C11)</f>
        <v>28551</v>
      </c>
      <c r="C14" s="8"/>
    </row>
    <row r="18">
      <c r="A18" s="4" t="s">
        <v>6</v>
      </c>
      <c r="B18" s="9">
        <f t="shared" ref="B18:D18" si="4">average(B2:B11)</f>
        <v>36.9</v>
      </c>
      <c r="C18" s="9">
        <f t="shared" si="4"/>
        <v>77.3</v>
      </c>
      <c r="D18" s="9">
        <f t="shared" si="4"/>
        <v>40.4</v>
      </c>
    </row>
  </sheetData>
  <mergeCells count="1">
    <mergeCell ref="B14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5" max="5" width="20.14"/>
    <col customWidth="1" min="9" max="9" width="73.43"/>
    <col customWidth="1" min="10" max="10" width="59.71"/>
  </cols>
  <sheetData>
    <row r="1">
      <c r="B1" s="1" t="s">
        <v>0</v>
      </c>
      <c r="C1" s="1" t="s">
        <v>1</v>
      </c>
      <c r="E1" s="10" t="s">
        <v>7</v>
      </c>
    </row>
    <row r="2">
      <c r="B2" s="11">
        <v>88.0</v>
      </c>
      <c r="C2" s="11">
        <v>32.0</v>
      </c>
      <c r="E2" s="12">
        <f t="shared" ref="E2:E11" si="1">STANDARDIZE(B2,$B$13,$B$15)</f>
        <v>1.440041155</v>
      </c>
    </row>
    <row r="3">
      <c r="B3" s="11">
        <v>75.0</v>
      </c>
      <c r="C3" s="11">
        <v>34.0</v>
      </c>
      <c r="E3" s="12">
        <f t="shared" si="1"/>
        <v>-0.3095415568</v>
      </c>
    </row>
    <row r="4">
      <c r="B4" s="11">
        <v>87.0</v>
      </c>
      <c r="C4" s="11">
        <v>45.0</v>
      </c>
      <c r="E4" s="12">
        <f t="shared" si="1"/>
        <v>1.30545787</v>
      </c>
    </row>
    <row r="5">
      <c r="B5" s="11">
        <v>77.0</v>
      </c>
      <c r="C5" s="11">
        <v>25.0</v>
      </c>
      <c r="E5" s="12">
        <f t="shared" si="1"/>
        <v>-0.04037498567</v>
      </c>
    </row>
    <row r="6">
      <c r="B6" s="11">
        <v>63.0</v>
      </c>
      <c r="C6" s="11">
        <v>28.0</v>
      </c>
      <c r="E6" s="12">
        <f t="shared" si="1"/>
        <v>-1.924540983</v>
      </c>
    </row>
    <row r="7">
      <c r="B7" s="11">
        <v>78.0</v>
      </c>
      <c r="C7" s="11">
        <v>55.0</v>
      </c>
      <c r="E7" s="12">
        <f t="shared" si="1"/>
        <v>0.09420829989</v>
      </c>
    </row>
    <row r="8">
      <c r="B8" s="11">
        <v>74.0</v>
      </c>
      <c r="C8" s="11">
        <v>42.0</v>
      </c>
      <c r="E8" s="12">
        <f t="shared" si="1"/>
        <v>-0.4441248423</v>
      </c>
    </row>
    <row r="9">
      <c r="B9" s="11">
        <v>81.0</v>
      </c>
      <c r="C9" s="11">
        <v>29.0</v>
      </c>
      <c r="E9" s="12">
        <f t="shared" si="1"/>
        <v>0.4979581565</v>
      </c>
    </row>
    <row r="10">
      <c r="B10" s="11">
        <v>82.0</v>
      </c>
      <c r="C10" s="11">
        <v>33.0</v>
      </c>
      <c r="E10" s="12">
        <f t="shared" si="1"/>
        <v>0.6325414421</v>
      </c>
    </row>
    <row r="11">
      <c r="B11" s="11">
        <v>68.0</v>
      </c>
      <c r="C11" s="11">
        <v>46.0</v>
      </c>
      <c r="E11" s="12">
        <f t="shared" si="1"/>
        <v>-1.251624556</v>
      </c>
    </row>
    <row r="13">
      <c r="A13" s="4" t="s">
        <v>6</v>
      </c>
      <c r="B13" s="5">
        <f t="shared" ref="B13:C13" si="2">average(B2:B11)</f>
        <v>77.3</v>
      </c>
      <c r="C13" s="5">
        <f t="shared" si="2"/>
        <v>36.9</v>
      </c>
    </row>
    <row r="14">
      <c r="A14" s="4" t="s">
        <v>8</v>
      </c>
      <c r="B14" s="6">
        <f t="shared" ref="B14:C14" si="3">VARP(B2:B11)</f>
        <v>55.21</v>
      </c>
      <c r="C14" s="6">
        <f t="shared" si="3"/>
        <v>83.29</v>
      </c>
      <c r="I14" s="13" t="s">
        <v>9</v>
      </c>
      <c r="J14" s="14" t="s">
        <v>10</v>
      </c>
    </row>
    <row r="15">
      <c r="A15" s="4" t="s">
        <v>11</v>
      </c>
      <c r="B15" s="5">
        <f t="shared" ref="B15:C15" si="4">STDEVP(B2:B11)</f>
        <v>7.430343195</v>
      </c>
      <c r="C15" s="5">
        <f t="shared" si="4"/>
        <v>9.126335519</v>
      </c>
      <c r="I15" s="15" t="s">
        <v>11</v>
      </c>
      <c r="J15" s="16" t="s">
        <v>12</v>
      </c>
    </row>
    <row r="16">
      <c r="A16" s="4" t="s">
        <v>13</v>
      </c>
      <c r="B16" s="17">
        <f>correl(B2:B11,C2:C11)</f>
        <v>0.04025847711</v>
      </c>
      <c r="C16" s="8"/>
      <c r="I16" s="4" t="s">
        <v>14</v>
      </c>
    </row>
    <row r="18">
      <c r="I18" s="18" t="s">
        <v>15</v>
      </c>
    </row>
    <row r="19">
      <c r="I19" s="19" t="s">
        <v>16</v>
      </c>
    </row>
    <row r="20">
      <c r="I20" s="19" t="s">
        <v>17</v>
      </c>
    </row>
    <row r="21">
      <c r="I21" s="20" t="s">
        <v>18</v>
      </c>
    </row>
  </sheetData>
  <mergeCells count="1">
    <mergeCell ref="B16:C16"/>
  </mergeCells>
  <hyperlinks>
    <hyperlink r:id="rId1" ref="I2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19</v>
      </c>
      <c r="B1" s="21" t="s">
        <v>20</v>
      </c>
      <c r="I1" s="21" t="s">
        <v>21</v>
      </c>
      <c r="J1" s="21" t="s">
        <v>22</v>
      </c>
    </row>
    <row r="2">
      <c r="A2" s="2" t="s">
        <v>23</v>
      </c>
      <c r="B2" s="2">
        <v>205.0</v>
      </c>
      <c r="I2" s="22">
        <v>1009.0</v>
      </c>
      <c r="J2" s="22">
        <v>16095.0</v>
      </c>
    </row>
    <row r="3">
      <c r="A3" s="2" t="s">
        <v>24</v>
      </c>
      <c r="B3" s="2">
        <v>230.0</v>
      </c>
      <c r="I3" s="22">
        <v>2317.0</v>
      </c>
      <c r="J3" s="22">
        <v>20987.0</v>
      </c>
    </row>
    <row r="4">
      <c r="A4" s="2" t="s">
        <v>25</v>
      </c>
      <c r="B4" s="2">
        <v>263.0</v>
      </c>
      <c r="I4" s="22">
        <v>2415.0</v>
      </c>
      <c r="J4" s="22">
        <v>16844.0</v>
      </c>
    </row>
    <row r="5">
      <c r="A5" s="2" t="s">
        <v>26</v>
      </c>
      <c r="B5" s="2">
        <v>278.0</v>
      </c>
      <c r="I5" s="22">
        <v>4531.0</v>
      </c>
      <c r="J5" s="22">
        <v>32441.0</v>
      </c>
    </row>
    <row r="6">
      <c r="A6" s="2" t="s">
        <v>27</v>
      </c>
      <c r="B6" s="2">
        <v>220.0</v>
      </c>
      <c r="I6" s="22">
        <v>6561.0</v>
      </c>
      <c r="J6" s="22">
        <v>56743.0</v>
      </c>
    </row>
    <row r="7">
      <c r="I7" s="22">
        <v>3231.0</v>
      </c>
      <c r="J7" s="22">
        <v>22963.0</v>
      </c>
    </row>
    <row r="8">
      <c r="I8" s="22">
        <v>4598.0</v>
      </c>
      <c r="J8" s="22">
        <v>54289.0</v>
      </c>
    </row>
    <row r="9">
      <c r="I9" s="22">
        <v>5615.0</v>
      </c>
      <c r="J9" s="22">
        <v>52666.0</v>
      </c>
    </row>
    <row r="10">
      <c r="I10" s="22">
        <v>6573.0</v>
      </c>
      <c r="J10" s="22">
        <v>51459.0</v>
      </c>
    </row>
    <row r="11">
      <c r="I11" s="22">
        <v>5590.0</v>
      </c>
      <c r="J11" s="22">
        <v>60020.0</v>
      </c>
    </row>
    <row r="29">
      <c r="F29" s="23"/>
    </row>
    <row r="36">
      <c r="N36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  <col customWidth="1" min="6" max="6" width="28.86"/>
  </cols>
  <sheetData>
    <row r="1">
      <c r="B1" s="21" t="s">
        <v>28</v>
      </c>
      <c r="C1" s="21" t="s">
        <v>29</v>
      </c>
      <c r="F1" s="24" t="s">
        <v>29</v>
      </c>
      <c r="G1" s="25"/>
    </row>
    <row r="2">
      <c r="B2" s="2">
        <v>1994.0</v>
      </c>
      <c r="C2" s="11">
        <v>57.0</v>
      </c>
      <c r="F2" s="26"/>
    </row>
    <row r="3">
      <c r="B3" s="2">
        <v>1995.0</v>
      </c>
      <c r="C3" s="11">
        <v>63.0</v>
      </c>
      <c r="F3" s="2" t="s">
        <v>30</v>
      </c>
      <c r="G3" s="11">
        <v>65.5909090909091</v>
      </c>
    </row>
    <row r="4">
      <c r="B4" s="2">
        <v>1996.0</v>
      </c>
      <c r="C4" s="11">
        <v>52.0</v>
      </c>
      <c r="F4" s="2" t="s">
        <v>31</v>
      </c>
      <c r="G4" s="11">
        <v>3.159990061706309</v>
      </c>
    </row>
    <row r="5">
      <c r="B5" s="2">
        <v>1997.0</v>
      </c>
      <c r="C5" s="11">
        <v>48.0</v>
      </c>
      <c r="F5" s="2" t="s">
        <v>32</v>
      </c>
      <c r="G5" s="11">
        <v>67.0</v>
      </c>
    </row>
    <row r="6">
      <c r="B6" s="2">
        <v>1998.0</v>
      </c>
      <c r="C6" s="11">
        <v>41.0</v>
      </c>
      <c r="F6" s="2" t="s">
        <v>33</v>
      </c>
      <c r="G6" s="11">
        <v>81.0</v>
      </c>
    </row>
    <row r="7">
      <c r="B7" s="2">
        <v>1999.0</v>
      </c>
      <c r="C7" s="11">
        <v>32.0</v>
      </c>
      <c r="F7" s="2" t="s">
        <v>11</v>
      </c>
      <c r="G7" s="11">
        <v>14.821667186312684</v>
      </c>
    </row>
    <row r="8">
      <c r="B8" s="2">
        <v>2000.0</v>
      </c>
      <c r="C8" s="11">
        <v>69.0</v>
      </c>
      <c r="F8" s="2" t="s">
        <v>34</v>
      </c>
      <c r="G8" s="11">
        <v>219.68181818181816</v>
      </c>
    </row>
    <row r="9">
      <c r="B9" s="2">
        <v>2001.0</v>
      </c>
      <c r="C9" s="11">
        <v>58.0</v>
      </c>
      <c r="F9" s="2" t="s">
        <v>35</v>
      </c>
      <c r="G9" s="11">
        <v>-0.3247473740366451</v>
      </c>
    </row>
    <row r="10">
      <c r="B10" s="2">
        <v>2002.0</v>
      </c>
      <c r="C10" s="11">
        <v>55.0</v>
      </c>
      <c r="F10" s="2" t="s">
        <v>36</v>
      </c>
      <c r="G10" s="11">
        <v>-0.5035264788358055</v>
      </c>
    </row>
    <row r="11">
      <c r="B11" s="2">
        <v>2003.0</v>
      </c>
      <c r="C11" s="11">
        <v>74.0</v>
      </c>
      <c r="F11" s="2" t="s">
        <v>37</v>
      </c>
      <c r="G11" s="11">
        <v>56.0</v>
      </c>
    </row>
    <row r="12">
      <c r="B12" s="2">
        <v>2004.0</v>
      </c>
      <c r="C12" s="11">
        <v>77.0</v>
      </c>
      <c r="F12" s="2" t="s">
        <v>38</v>
      </c>
      <c r="G12" s="11">
        <v>32.0</v>
      </c>
    </row>
    <row r="13">
      <c r="B13" s="2">
        <v>2005.0</v>
      </c>
      <c r="C13" s="11">
        <v>81.0</v>
      </c>
      <c r="F13" s="2" t="s">
        <v>39</v>
      </c>
      <c r="G13" s="11">
        <v>88.0</v>
      </c>
    </row>
    <row r="14">
      <c r="B14" s="2">
        <v>2006.0</v>
      </c>
      <c r="C14" s="11">
        <v>65.0</v>
      </c>
      <c r="F14" s="2" t="s">
        <v>3</v>
      </c>
      <c r="G14" s="11">
        <v>1443.0</v>
      </c>
    </row>
    <row r="15">
      <c r="B15" s="2">
        <v>2007.0</v>
      </c>
      <c r="C15" s="11">
        <v>69.0</v>
      </c>
      <c r="F15" s="2" t="s">
        <v>40</v>
      </c>
      <c r="G15" s="11">
        <v>22.0</v>
      </c>
    </row>
    <row r="16">
      <c r="B16" s="2">
        <v>2008.0</v>
      </c>
      <c r="C16" s="11">
        <v>73.0</v>
      </c>
    </row>
    <row r="17">
      <c r="B17" s="2">
        <v>2009.0</v>
      </c>
      <c r="C17" s="11">
        <v>88.0</v>
      </c>
    </row>
    <row r="18">
      <c r="B18" s="2">
        <v>2010.0</v>
      </c>
      <c r="C18" s="11">
        <v>81.0</v>
      </c>
    </row>
    <row r="19">
      <c r="B19" s="2">
        <v>2011.0</v>
      </c>
      <c r="C19" s="11">
        <v>84.0</v>
      </c>
    </row>
    <row r="20">
      <c r="B20" s="2">
        <v>2012.0</v>
      </c>
      <c r="C20" s="11">
        <v>54.0</v>
      </c>
    </row>
    <row r="21">
      <c r="B21" s="2">
        <v>2013.0</v>
      </c>
      <c r="C21" s="11">
        <v>63.0</v>
      </c>
    </row>
    <row r="22">
      <c r="B22" s="2">
        <v>2014.0</v>
      </c>
      <c r="C22" s="11">
        <v>77.0</v>
      </c>
    </row>
    <row r="23">
      <c r="B23" s="2">
        <v>2015.0</v>
      </c>
      <c r="C23" s="11">
        <v>82.0</v>
      </c>
    </row>
  </sheetData>
  <drawing r:id="rId1"/>
</worksheet>
</file>