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-11" sheetId="1" r:id="rId4"/>
  </sheets>
  <definedNames/>
  <calcPr/>
  <extLst>
    <ext uri="GoogleSheetsCustomDataVersion1">
      <go:sheetsCustomData xmlns:go="http://customooxmlschemas.google.com/" r:id="rId5" roundtripDataSignature="AMtx7mioCSah2n0Di2+SI9noM3RR+FZwNg=="/>
    </ext>
  </extLst>
</workbook>
</file>

<file path=xl/sharedStrings.xml><?xml version="1.0" encoding="utf-8"?>
<sst xmlns="http://schemas.openxmlformats.org/spreadsheetml/2006/main" count="31" uniqueCount="29">
  <si>
    <t>Acme Widgets</t>
  </si>
  <si>
    <t xml:space="preserve">Sales Performance Ranking Report </t>
  </si>
  <si>
    <t>May 2014</t>
  </si>
  <si>
    <t>Person 1</t>
  </si>
  <si>
    <t>Person 2</t>
  </si>
  <si>
    <t>Person 3</t>
  </si>
  <si>
    <t>Person 4</t>
  </si>
  <si>
    <t>Person 5</t>
  </si>
  <si>
    <t>Total</t>
  </si>
  <si>
    <t>UNIT COUNT</t>
  </si>
  <si>
    <t>Total Units</t>
  </si>
  <si>
    <t>Whatsits</t>
  </si>
  <si>
    <t>Doohickeys</t>
  </si>
  <si>
    <t>Gadgets</t>
  </si>
  <si>
    <t>Bahbooms</t>
  </si>
  <si>
    <t>Heehaws</t>
  </si>
  <si>
    <t>Doodads</t>
  </si>
  <si>
    <t>Meemaws</t>
  </si>
  <si>
    <t>Whatchamacallits</t>
  </si>
  <si>
    <t>PENETRATION</t>
  </si>
  <si>
    <t>Product Index</t>
  </si>
  <si>
    <t>Combined Index</t>
  </si>
  <si>
    <t>INCOME</t>
  </si>
  <si>
    <t>Total Income</t>
  </si>
  <si>
    <t>PRU</t>
  </si>
  <si>
    <t>RANKINGS</t>
  </si>
  <si>
    <t>FINAL</t>
  </si>
  <si>
    <t>Total Score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</si>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</sst>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-&quot;yy"/>
    <numFmt numFmtId="165" formatCode="_-&quot;$&quot;* #,##0_-;_-&quot;$&quot;* \(#,##0\)_-;_-&quot;$&quot;* &quot;-&quot;??;_-@"/>
  </numFmts>
  <fonts count="13">
    <font>
      <sz val="11.0"/>
      <color rgb="FF000000"/>
      <name val="Helvetica Neue"/>
    </font>
    <font>
      <sz val="36.0"/>
      <color rgb="FF993300"/>
      <name val="Arial bold"/>
    </font>
    <font>
      <sz val="12.0"/>
      <color rgb="FF000000"/>
      <name val="Merriweather Sans"/>
    </font>
    <font>
      <sz val="14.0"/>
      <color rgb="FF000000"/>
      <name val="Arial bold"/>
    </font>
    <font>
      <sz val="14.0"/>
      <color rgb="FF993300"/>
      <name val="Arial bold"/>
    </font>
    <font>
      <sz val="14.0"/>
      <color rgb="FF993300"/>
      <name val="Arial bold italic"/>
    </font>
    <font>
      <sz val="14.0"/>
      <color rgb="FF000090"/>
      <name val="Arial bold"/>
    </font>
    <font>
      <sz val="14.0"/>
      <color rgb="FF000000"/>
      <name val="Arial"/>
    </font>
    <font>
      <sz val="16.0"/>
      <color rgb="FFFFFFFF"/>
      <name val="Arial bold"/>
    </font>
    <font>
      <sz val="16.0"/>
      <color rgb="FF993300"/>
      <name val="Arial bold"/>
    </font>
    <font>
      <sz val="16.0"/>
      <color rgb="FF003366"/>
      <name val="Arial bold"/>
    </font>
    <font>
      <sz val="16.0"/>
      <color rgb="FF000000"/>
      <name val="Arial"/>
    </font>
    <font>
      <sz val="16.0"/>
      <color rgb="FF000000"/>
      <name val="Arial bold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CCFFFF"/>
        <bgColor rgb="FFCCFFFF"/>
      </patternFill>
    </fill>
    <fill>
      <patternFill patternType="solid">
        <fgColor rgb="FFFCF305"/>
        <bgColor rgb="FFFCF305"/>
      </patternFill>
    </fill>
  </fills>
  <borders count="19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1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center" wrapText="0"/>
    </xf>
    <xf borderId="1" fillId="2" fontId="4" numFmtId="0" xfId="0" applyAlignment="1" applyBorder="1" applyFont="1">
      <alignment shrinkToFit="0" vertical="center" wrapText="0"/>
    </xf>
    <xf borderId="1" fillId="2" fontId="5" numFmtId="49" xfId="0" applyAlignment="1" applyBorder="1" applyFont="1" applyNumberFormat="1">
      <alignment shrinkToFit="0" vertical="center" wrapText="0"/>
    </xf>
    <xf borderId="1" fillId="2" fontId="6" numFmtId="164" xfId="0" applyAlignment="1" applyBorder="1" applyFont="1" applyNumberFormat="1">
      <alignment horizontal="center" shrinkToFit="0" vertical="center" wrapText="0"/>
    </xf>
    <xf borderId="2" fillId="2" fontId="6" numFmtId="164" xfId="0" applyAlignment="1" applyBorder="1" applyFont="1" applyNumberFormat="1">
      <alignment horizontal="center" shrinkToFit="0" vertical="center" wrapText="0"/>
    </xf>
    <xf borderId="2" fillId="2" fontId="2" numFmtId="0" xfId="0" applyAlignment="1" applyBorder="1" applyFont="1">
      <alignment shrinkToFit="0" vertical="bottom" wrapText="0"/>
    </xf>
    <xf borderId="3" fillId="2" fontId="7" numFmtId="0" xfId="0" applyAlignment="1" applyBorder="1" applyFont="1">
      <alignment shrinkToFit="0" vertical="center" wrapText="0"/>
    </xf>
    <xf borderId="4" fillId="3" fontId="8" numFmtId="0" xfId="0" applyAlignment="1" applyBorder="1" applyFill="1" applyFont="1">
      <alignment horizontal="center" shrinkToFit="0" vertical="center" wrapText="1"/>
    </xf>
    <xf borderId="2" fillId="2" fontId="9" numFmtId="0" xfId="0" applyAlignment="1" applyBorder="1" applyFont="1">
      <alignment shrinkToFit="0" vertical="center" wrapText="0"/>
    </xf>
    <xf borderId="5" fillId="2" fontId="10" numFmtId="0" xfId="0" applyAlignment="1" applyBorder="1" applyFont="1">
      <alignment shrinkToFit="0" vertical="center" wrapText="0"/>
    </xf>
    <xf borderId="6" fillId="2" fontId="7" numFmtId="0" xfId="0" applyAlignment="1" applyBorder="1" applyFont="1">
      <alignment horizontal="right" shrinkToFit="0" vertical="center" wrapText="0"/>
    </xf>
    <xf borderId="7" fillId="2" fontId="11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center" shrinkToFit="0" vertical="center" wrapText="0"/>
    </xf>
    <xf borderId="9" fillId="2" fontId="11" numFmtId="0" xfId="0" applyAlignment="1" applyBorder="1" applyFont="1">
      <alignment horizontal="center" shrinkToFit="0" vertical="center" wrapText="0"/>
    </xf>
    <xf borderId="6" fillId="2" fontId="11" numFmtId="0" xfId="0" applyAlignment="1" applyBorder="1" applyFont="1">
      <alignment horizontal="center" shrinkToFit="0" vertical="center" wrapText="0"/>
    </xf>
    <xf borderId="10" fillId="2" fontId="7" numFmtId="0" xfId="0" applyAlignment="1" applyBorder="1" applyFont="1">
      <alignment horizontal="right" shrinkToFit="0" vertical="center" wrapText="0"/>
    </xf>
    <xf borderId="11" fillId="2" fontId="11" numFmtId="0" xfId="0" applyAlignment="1" applyBorder="1" applyFont="1">
      <alignment horizontal="center" shrinkToFit="0" vertical="center" wrapText="0"/>
    </xf>
    <xf borderId="12" fillId="2" fontId="11" numFmtId="0" xfId="0" applyAlignment="1" applyBorder="1" applyFont="1">
      <alignment horizontal="center" shrinkToFit="0" vertical="center" wrapText="0"/>
    </xf>
    <xf borderId="13" fillId="2" fontId="11" numFmtId="0" xfId="0" applyAlignment="1" applyBorder="1" applyFont="1">
      <alignment horizontal="center" shrinkToFit="0" vertical="center" wrapText="0"/>
    </xf>
    <xf borderId="10" fillId="2" fontId="11" numFmtId="0" xfId="0" applyAlignment="1" applyBorder="1" applyFont="1">
      <alignment horizontal="center" shrinkToFit="0" vertical="center" wrapText="0"/>
    </xf>
    <xf borderId="5" fillId="2" fontId="9" numFmtId="0" xfId="0" applyAlignment="1" applyBorder="1" applyFont="1">
      <alignment shrinkToFit="0" vertical="center" wrapText="0"/>
    </xf>
    <xf borderId="7" fillId="2" fontId="11" numFmtId="9" xfId="0" applyAlignment="1" applyBorder="1" applyFont="1" applyNumberFormat="1">
      <alignment horizontal="center" shrinkToFit="0" vertical="center" wrapText="0"/>
    </xf>
    <xf borderId="8" fillId="2" fontId="11" numFmtId="9" xfId="0" applyAlignment="1" applyBorder="1" applyFont="1" applyNumberFormat="1">
      <alignment horizontal="center" shrinkToFit="0" vertical="center" wrapText="0"/>
    </xf>
    <xf borderId="9" fillId="2" fontId="11" numFmtId="9" xfId="0" applyAlignment="1" applyBorder="1" applyFont="1" applyNumberFormat="1">
      <alignment horizontal="center" shrinkToFit="0" vertical="center" wrapText="0"/>
    </xf>
    <xf borderId="6" fillId="2" fontId="11" numFmtId="9" xfId="0" applyAlignment="1" applyBorder="1" applyFont="1" applyNumberFormat="1">
      <alignment horizontal="center" shrinkToFit="0" vertical="center" wrapText="0"/>
    </xf>
    <xf borderId="11" fillId="2" fontId="11" numFmtId="9" xfId="0" applyAlignment="1" applyBorder="1" applyFont="1" applyNumberFormat="1">
      <alignment horizontal="center" shrinkToFit="0" vertical="center" wrapText="0"/>
    </xf>
    <xf borderId="12" fillId="2" fontId="11" numFmtId="9" xfId="0" applyAlignment="1" applyBorder="1" applyFont="1" applyNumberFormat="1">
      <alignment horizontal="center" shrinkToFit="0" vertical="center" wrapText="0"/>
    </xf>
    <xf borderId="13" fillId="2" fontId="11" numFmtId="9" xfId="0" applyAlignment="1" applyBorder="1" applyFont="1" applyNumberFormat="1">
      <alignment horizontal="center" shrinkToFit="0" vertical="center" wrapText="0"/>
    </xf>
    <xf borderId="10" fillId="2" fontId="11" numFmtId="9" xfId="0" applyAlignment="1" applyBorder="1" applyFont="1" applyNumberFormat="1">
      <alignment horizontal="center" shrinkToFit="0" vertical="center" wrapText="0"/>
    </xf>
    <xf borderId="11" fillId="2" fontId="11" numFmtId="2" xfId="0" applyAlignment="1" applyBorder="1" applyFont="1" applyNumberFormat="1">
      <alignment horizontal="center" shrinkToFit="0" vertical="center" wrapText="0"/>
    </xf>
    <xf borderId="14" fillId="2" fontId="7" numFmtId="0" xfId="0" applyAlignment="1" applyBorder="1" applyFont="1">
      <alignment horizontal="right" shrinkToFit="0" vertical="center" wrapText="0"/>
    </xf>
    <xf borderId="7" fillId="2" fontId="11" numFmtId="165" xfId="0" applyAlignment="1" applyBorder="1" applyFont="1" applyNumberFormat="1">
      <alignment horizontal="center" shrinkToFit="0" vertical="center" wrapText="0"/>
    </xf>
    <xf borderId="8" fillId="2" fontId="11" numFmtId="165" xfId="0" applyAlignment="1" applyBorder="1" applyFont="1" applyNumberFormat="1">
      <alignment horizontal="center" shrinkToFit="0" vertical="center" wrapText="0"/>
    </xf>
    <xf borderId="9" fillId="2" fontId="11" numFmtId="165" xfId="0" applyAlignment="1" applyBorder="1" applyFont="1" applyNumberFormat="1">
      <alignment horizontal="center" shrinkToFit="0" vertical="center" wrapText="0"/>
    </xf>
    <xf borderId="6" fillId="2" fontId="11" numFmtId="165" xfId="0" applyAlignment="1" applyBorder="1" applyFont="1" applyNumberFormat="1">
      <alignment horizontal="center" shrinkToFit="0" vertical="center" wrapText="0"/>
    </xf>
    <xf borderId="11" fillId="2" fontId="11" numFmtId="165" xfId="0" applyAlignment="1" applyBorder="1" applyFont="1" applyNumberFormat="1">
      <alignment horizontal="center" shrinkToFit="0" vertical="center" wrapText="0"/>
    </xf>
    <xf borderId="12" fillId="2" fontId="11" numFmtId="165" xfId="0" applyAlignment="1" applyBorder="1" applyFont="1" applyNumberFormat="1">
      <alignment horizontal="center" shrinkToFit="0" vertical="center" wrapText="0"/>
    </xf>
    <xf borderId="13" fillId="2" fontId="11" numFmtId="165" xfId="0" applyAlignment="1" applyBorder="1" applyFont="1" applyNumberFormat="1">
      <alignment horizontal="center" shrinkToFit="0" vertical="center" wrapText="0"/>
    </xf>
    <xf borderId="10" fillId="2" fontId="11" numFmtId="165" xfId="0" applyAlignment="1" applyBorder="1" applyFont="1" applyNumberFormat="1">
      <alignment horizontal="center" shrinkToFit="0" vertical="center" wrapText="0"/>
    </xf>
    <xf borderId="10" fillId="2" fontId="3" numFmtId="0" xfId="0" applyAlignment="1" applyBorder="1" applyFont="1">
      <alignment shrinkToFit="0" vertical="center" wrapText="0"/>
    </xf>
    <xf borderId="11" fillId="2" fontId="12" numFmtId="165" xfId="0" applyAlignment="1" applyBorder="1" applyFont="1" applyNumberFormat="1">
      <alignment horizontal="center" shrinkToFit="0" vertical="center" wrapText="0"/>
    </xf>
    <xf borderId="12" fillId="2" fontId="12" numFmtId="165" xfId="0" applyAlignment="1" applyBorder="1" applyFont="1" applyNumberFormat="1">
      <alignment horizontal="center" shrinkToFit="0" vertical="center" wrapText="0"/>
    </xf>
    <xf borderId="13" fillId="2" fontId="12" numFmtId="165" xfId="0" applyAlignment="1" applyBorder="1" applyFont="1" applyNumberFormat="1">
      <alignment horizontal="center" shrinkToFit="0" vertical="center" wrapText="0"/>
    </xf>
    <xf borderId="10" fillId="2" fontId="12" numFmtId="165" xfId="0" applyAlignment="1" applyBorder="1" applyFont="1" applyNumberFormat="1">
      <alignment horizontal="center" shrinkToFit="0" vertical="center" wrapText="0"/>
    </xf>
    <xf borderId="15" fillId="2" fontId="11" numFmtId="165" xfId="0" applyAlignment="1" applyBorder="1" applyFont="1" applyNumberFormat="1">
      <alignment horizontal="center" shrinkToFit="0" vertical="center" wrapText="0"/>
    </xf>
    <xf borderId="16" fillId="2" fontId="11" numFmtId="165" xfId="0" applyAlignment="1" applyBorder="1" applyFont="1" applyNumberFormat="1">
      <alignment horizontal="center" shrinkToFit="0" vertical="center" wrapText="0"/>
    </xf>
    <xf borderId="17" fillId="2" fontId="11" numFmtId="165" xfId="0" applyAlignment="1" applyBorder="1" applyFont="1" applyNumberFormat="1">
      <alignment horizontal="center" shrinkToFit="0" vertical="center" wrapText="0"/>
    </xf>
    <xf borderId="14" fillId="2" fontId="11" numFmtId="165" xfId="0" applyAlignment="1" applyBorder="1" applyFont="1" applyNumberFormat="1">
      <alignment horizontal="center" shrinkToFit="0" vertical="center" wrapText="0"/>
    </xf>
    <xf borderId="7" fillId="2" fontId="11" numFmtId="1" xfId="0" applyAlignment="1" applyBorder="1" applyFont="1" applyNumberFormat="1">
      <alignment horizontal="center" shrinkToFit="0" vertical="center" wrapText="0"/>
    </xf>
    <xf borderId="8" fillId="2" fontId="11" numFmtId="1" xfId="0" applyAlignment="1" applyBorder="1" applyFont="1" applyNumberFormat="1">
      <alignment horizontal="center" shrinkToFit="0" vertical="center" wrapText="0"/>
    </xf>
    <xf borderId="9" fillId="2" fontId="11" numFmtId="1" xfId="0" applyAlignment="1" applyBorder="1" applyFont="1" applyNumberFormat="1">
      <alignment horizontal="center" shrinkToFit="0" vertical="center" wrapText="0"/>
    </xf>
    <xf borderId="6" fillId="2" fontId="7" numFmtId="0" xfId="0" applyAlignment="1" applyBorder="1" applyFont="1">
      <alignment horizontal="center" shrinkToFit="0" vertical="center" wrapText="0"/>
    </xf>
    <xf borderId="11" fillId="2" fontId="11" numFmtId="1" xfId="0" applyAlignment="1" applyBorder="1" applyFont="1" applyNumberFormat="1">
      <alignment horizontal="center" shrinkToFit="0" vertical="center" wrapText="0"/>
    </xf>
    <xf borderId="12" fillId="2" fontId="11" numFmtId="1" xfId="0" applyAlignment="1" applyBorder="1" applyFont="1" applyNumberFormat="1">
      <alignment horizontal="center" shrinkToFit="0" vertical="center" wrapText="0"/>
    </xf>
    <xf borderId="13" fillId="2" fontId="11" numFmtId="1" xfId="0" applyAlignment="1" applyBorder="1" applyFont="1" applyNumberFormat="1">
      <alignment horizontal="center" shrinkToFit="0" vertical="center" wrapText="0"/>
    </xf>
    <xf borderId="10" fillId="2" fontId="7" numFmtId="0" xfId="0" applyAlignment="1" applyBorder="1" applyFont="1">
      <alignment horizontal="center" shrinkToFit="0" vertical="center" wrapText="0"/>
    </xf>
    <xf borderId="15" fillId="2" fontId="11" numFmtId="1" xfId="0" applyAlignment="1" applyBorder="1" applyFont="1" applyNumberFormat="1">
      <alignment horizontal="center" shrinkToFit="0" vertical="center" wrapText="0"/>
    </xf>
    <xf borderId="16" fillId="2" fontId="11" numFmtId="1" xfId="0" applyAlignment="1" applyBorder="1" applyFont="1" applyNumberFormat="1">
      <alignment horizontal="center" shrinkToFit="0" vertical="center" wrapText="0"/>
    </xf>
    <xf borderId="17" fillId="2" fontId="11" numFmtId="1" xfId="0" applyAlignment="1" applyBorder="1" applyFont="1" applyNumberFormat="1">
      <alignment horizontal="center" shrinkToFit="0" vertical="center" wrapText="0"/>
    </xf>
    <xf borderId="14" fillId="2" fontId="7" numFmtId="0" xfId="0" applyAlignment="1" applyBorder="1" applyFont="1">
      <alignment horizontal="center" shrinkToFit="0" vertical="center" wrapText="0"/>
    </xf>
    <xf borderId="7" fillId="4" fontId="11" numFmtId="3" xfId="0" applyAlignment="1" applyBorder="1" applyFill="1" applyFont="1" applyNumberFormat="1">
      <alignment horizontal="center" shrinkToFit="0" vertical="center" wrapText="0"/>
    </xf>
    <xf borderId="8" fillId="4" fontId="11" numFmtId="3" xfId="0" applyAlignment="1" applyBorder="1" applyFont="1" applyNumberFormat="1">
      <alignment horizontal="center" shrinkToFit="0" vertical="center" wrapText="0"/>
    </xf>
    <xf borderId="9" fillId="4" fontId="11" numFmtId="3" xfId="0" applyAlignment="1" applyBorder="1" applyFont="1" applyNumberFormat="1">
      <alignment horizontal="center" shrinkToFit="0" vertical="center" wrapText="0"/>
    </xf>
    <xf borderId="6" fillId="2" fontId="7" numFmtId="3" xfId="0" applyAlignment="1" applyBorder="1" applyFont="1" applyNumberFormat="1">
      <alignment horizontal="center" shrinkToFit="0" vertical="center" wrapText="0"/>
    </xf>
    <xf borderId="14" fillId="2" fontId="3" numFmtId="0" xfId="0" applyAlignment="1" applyBorder="1" applyFont="1">
      <alignment horizontal="right" shrinkToFit="0" vertical="center" wrapText="0"/>
    </xf>
    <xf borderId="15" fillId="5" fontId="12" numFmtId="3" xfId="0" applyAlignment="1" applyBorder="1" applyFill="1" applyFont="1" applyNumberFormat="1">
      <alignment horizontal="center" shrinkToFit="0" vertical="center" wrapText="0"/>
    </xf>
    <xf borderId="16" fillId="5" fontId="12" numFmtId="3" xfId="0" applyAlignment="1" applyBorder="1" applyFont="1" applyNumberFormat="1">
      <alignment horizontal="center" shrinkToFit="0" vertical="center" wrapText="0"/>
    </xf>
    <xf borderId="17" fillId="5" fontId="12" numFmtId="3" xfId="0" applyAlignment="1" applyBorder="1" applyFont="1" applyNumberFormat="1">
      <alignment horizontal="center" shrinkToFit="0" vertical="center" wrapText="0"/>
    </xf>
    <xf borderId="14" fillId="2" fontId="3" numFmtId="3" xfId="0" applyAlignment="1" applyBorder="1" applyFont="1" applyNumberFormat="1">
      <alignment horizontal="center" shrinkToFit="0" vertical="center" wrapText="0"/>
    </xf>
    <xf borderId="18" fillId="2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0"/>
    <col customWidth="1" min="2" max="7" width="22.75"/>
    <col customWidth="1" min="8" max="26" width="10.0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 t="s">
        <v>1</v>
      </c>
      <c r="B2" s="5"/>
      <c r="C2" s="5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6" t="s">
        <v>2</v>
      </c>
      <c r="B3" s="6"/>
      <c r="C3" s="6"/>
      <c r="D3" s="6"/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7"/>
      <c r="B4" s="8"/>
      <c r="C4" s="8"/>
      <c r="D4" s="8"/>
      <c r="E4" s="8"/>
      <c r="F4" s="8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8.25" customHeight="1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2" t="s">
        <v>9</v>
      </c>
      <c r="B6" s="13"/>
      <c r="C6" s="13"/>
      <c r="D6" s="13"/>
      <c r="E6" s="13"/>
      <c r="F6" s="13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14" t="s">
        <v>10</v>
      </c>
      <c r="B7" s="15">
        <v>60.0</v>
      </c>
      <c r="C7" s="16">
        <v>74.0</v>
      </c>
      <c r="D7" s="16">
        <v>34.0</v>
      </c>
      <c r="E7" s="16">
        <v>51.0</v>
      </c>
      <c r="F7" s="17">
        <v>56.0</v>
      </c>
      <c r="G7" s="18">
        <f t="shared" ref="G7:G15" si="1">SUM(B7:F7)</f>
        <v>275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9" t="s">
        <v>11</v>
      </c>
      <c r="B8" s="20">
        <v>54.0</v>
      </c>
      <c r="C8" s="21">
        <v>64.0</v>
      </c>
      <c r="D8" s="21">
        <v>31.0</v>
      </c>
      <c r="E8" s="21">
        <v>43.0</v>
      </c>
      <c r="F8" s="22">
        <v>47.0</v>
      </c>
      <c r="G8" s="23">
        <f t="shared" si="1"/>
        <v>239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9" t="s">
        <v>12</v>
      </c>
      <c r="B9" s="20">
        <v>28.0</v>
      </c>
      <c r="C9" s="21">
        <v>47.0</v>
      </c>
      <c r="D9" s="21">
        <v>21.0</v>
      </c>
      <c r="E9" s="21">
        <v>28.0</v>
      </c>
      <c r="F9" s="22">
        <v>32.0</v>
      </c>
      <c r="G9" s="23">
        <f t="shared" si="1"/>
        <v>156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9" t="s">
        <v>13</v>
      </c>
      <c r="B10" s="20">
        <v>23.0</v>
      </c>
      <c r="C10" s="21">
        <v>34.0</v>
      </c>
      <c r="D10" s="21">
        <v>14.0</v>
      </c>
      <c r="E10" s="21">
        <v>19.0</v>
      </c>
      <c r="F10" s="22">
        <v>28.0</v>
      </c>
      <c r="G10" s="23">
        <f t="shared" si="1"/>
        <v>118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19" t="s">
        <v>14</v>
      </c>
      <c r="B11" s="20">
        <v>0.0</v>
      </c>
      <c r="C11" s="21">
        <v>0.0</v>
      </c>
      <c r="D11" s="21">
        <v>0.0</v>
      </c>
      <c r="E11" s="21">
        <v>0.0</v>
      </c>
      <c r="F11" s="22">
        <v>0.0</v>
      </c>
      <c r="G11" s="23">
        <f t="shared" si="1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19" t="s">
        <v>15</v>
      </c>
      <c r="B12" s="20">
        <v>0.0</v>
      </c>
      <c r="C12" s="21">
        <v>0.0</v>
      </c>
      <c r="D12" s="21">
        <v>0.0</v>
      </c>
      <c r="E12" s="21">
        <v>0.0</v>
      </c>
      <c r="F12" s="22">
        <v>0.0</v>
      </c>
      <c r="G12" s="23">
        <f t="shared" si="1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19" t="s">
        <v>16</v>
      </c>
      <c r="B13" s="20">
        <v>0.0</v>
      </c>
      <c r="C13" s="21">
        <v>0.0</v>
      </c>
      <c r="D13" s="21">
        <v>0.0</v>
      </c>
      <c r="E13" s="21">
        <v>0.0</v>
      </c>
      <c r="F13" s="22">
        <v>0.0</v>
      </c>
      <c r="G13" s="23">
        <f t="shared" si="1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19" t="s">
        <v>17</v>
      </c>
      <c r="B14" s="20">
        <v>13.0</v>
      </c>
      <c r="C14" s="21">
        <v>20.0</v>
      </c>
      <c r="D14" s="21">
        <v>11.0</v>
      </c>
      <c r="E14" s="21">
        <v>15.0</v>
      </c>
      <c r="F14" s="22">
        <v>15.0</v>
      </c>
      <c r="G14" s="23">
        <f t="shared" si="1"/>
        <v>74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19" t="s">
        <v>18</v>
      </c>
      <c r="B15" s="20">
        <v>22.0</v>
      </c>
      <c r="C15" s="21">
        <v>30.0</v>
      </c>
      <c r="D15" s="21">
        <v>15.0</v>
      </c>
      <c r="E15" s="21">
        <v>15.0</v>
      </c>
      <c r="F15" s="22">
        <v>19.0</v>
      </c>
      <c r="G15" s="23">
        <f t="shared" si="1"/>
        <v>101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24" t="s">
        <v>19</v>
      </c>
      <c r="B16" s="13"/>
      <c r="C16" s="13"/>
      <c r="D16" s="13"/>
      <c r="E16" s="13"/>
      <c r="F16" s="13"/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14" t="str">
        <f t="shared" ref="A17:A24" si="3">A8</f>
        <v>Whatsits</v>
      </c>
      <c r="B17" s="25">
        <f t="shared" ref="B17:G17" si="2">IF(B7,B8/B7,0)</f>
        <v>0.9</v>
      </c>
      <c r="C17" s="26">
        <f t="shared" si="2"/>
        <v>0.8648648649</v>
      </c>
      <c r="D17" s="26">
        <f t="shared" si="2"/>
        <v>0.9117647059</v>
      </c>
      <c r="E17" s="26">
        <f t="shared" si="2"/>
        <v>0.8431372549</v>
      </c>
      <c r="F17" s="27">
        <f t="shared" si="2"/>
        <v>0.8392857143</v>
      </c>
      <c r="G17" s="28">
        <f t="shared" si="2"/>
        <v>0.8690909091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19" t="str">
        <f t="shared" si="3"/>
        <v>Doohickeys</v>
      </c>
      <c r="B18" s="29">
        <f t="shared" ref="B18:G18" si="4">IF(B9,B9/B7,0)</f>
        <v>0.4666666667</v>
      </c>
      <c r="C18" s="30">
        <f t="shared" si="4"/>
        <v>0.6351351351</v>
      </c>
      <c r="D18" s="30">
        <f t="shared" si="4"/>
        <v>0.6176470588</v>
      </c>
      <c r="E18" s="30">
        <f t="shared" si="4"/>
        <v>0.5490196078</v>
      </c>
      <c r="F18" s="31">
        <f t="shared" si="4"/>
        <v>0.5714285714</v>
      </c>
      <c r="G18" s="32">
        <f t="shared" si="4"/>
        <v>0.5672727273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19" t="str">
        <f t="shared" si="3"/>
        <v>Gadgets</v>
      </c>
      <c r="B19" s="29">
        <f t="shared" ref="B19:G19" si="5">IF(B10,B10/B7,0)</f>
        <v>0.3833333333</v>
      </c>
      <c r="C19" s="30">
        <f t="shared" si="5"/>
        <v>0.4594594595</v>
      </c>
      <c r="D19" s="30">
        <f t="shared" si="5"/>
        <v>0.4117647059</v>
      </c>
      <c r="E19" s="30">
        <f t="shared" si="5"/>
        <v>0.3725490196</v>
      </c>
      <c r="F19" s="31">
        <f t="shared" si="5"/>
        <v>0.5</v>
      </c>
      <c r="G19" s="32">
        <f t="shared" si="5"/>
        <v>0.4290909091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19" t="str">
        <f t="shared" si="3"/>
        <v>Bahbooms</v>
      </c>
      <c r="B20" s="29">
        <f t="shared" ref="B20:G20" si="6">IF(B11,B11/B8,0)</f>
        <v>0</v>
      </c>
      <c r="C20" s="30">
        <f t="shared" si="6"/>
        <v>0</v>
      </c>
      <c r="D20" s="30">
        <f t="shared" si="6"/>
        <v>0</v>
      </c>
      <c r="E20" s="30">
        <f t="shared" si="6"/>
        <v>0</v>
      </c>
      <c r="F20" s="31">
        <f t="shared" si="6"/>
        <v>0</v>
      </c>
      <c r="G20" s="32">
        <f t="shared" si="6"/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19" t="str">
        <f t="shared" si="3"/>
        <v>Heehaws</v>
      </c>
      <c r="B21" s="29">
        <f t="shared" ref="B21:G21" si="7">IF(B12,B12/B8,0)</f>
        <v>0</v>
      </c>
      <c r="C21" s="30">
        <f t="shared" si="7"/>
        <v>0</v>
      </c>
      <c r="D21" s="30">
        <f t="shared" si="7"/>
        <v>0</v>
      </c>
      <c r="E21" s="30">
        <f t="shared" si="7"/>
        <v>0</v>
      </c>
      <c r="F21" s="31">
        <f t="shared" si="7"/>
        <v>0</v>
      </c>
      <c r="G21" s="32">
        <f t="shared" si="7"/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19" t="str">
        <f t="shared" si="3"/>
        <v>Doodads</v>
      </c>
      <c r="B22" s="29">
        <f t="shared" ref="B22:G22" si="8">IF(B13,B13/B7,0)</f>
        <v>0</v>
      </c>
      <c r="C22" s="30">
        <f t="shared" si="8"/>
        <v>0</v>
      </c>
      <c r="D22" s="30">
        <f t="shared" si="8"/>
        <v>0</v>
      </c>
      <c r="E22" s="30">
        <f t="shared" si="8"/>
        <v>0</v>
      </c>
      <c r="F22" s="31">
        <f t="shared" si="8"/>
        <v>0</v>
      </c>
      <c r="G22" s="32">
        <f t="shared" si="8"/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19" t="str">
        <f t="shared" si="3"/>
        <v>Meemaws</v>
      </c>
      <c r="B23" s="29">
        <f t="shared" ref="B23:G23" si="9">IF(B14,B14/B7,0)</f>
        <v>0.2166666667</v>
      </c>
      <c r="C23" s="30">
        <f t="shared" si="9"/>
        <v>0.2702702703</v>
      </c>
      <c r="D23" s="30">
        <f t="shared" si="9"/>
        <v>0.3235294118</v>
      </c>
      <c r="E23" s="30">
        <f t="shared" si="9"/>
        <v>0.2941176471</v>
      </c>
      <c r="F23" s="31">
        <f t="shared" si="9"/>
        <v>0.2678571429</v>
      </c>
      <c r="G23" s="32">
        <f t="shared" si="9"/>
        <v>0.2690909091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19" t="str">
        <f t="shared" si="3"/>
        <v>Whatchamacallits</v>
      </c>
      <c r="B24" s="29">
        <f t="shared" ref="B24:G24" si="10">IF(B15,B15/B8,0)</f>
        <v>0.4074074074</v>
      </c>
      <c r="C24" s="30">
        <f t="shared" si="10"/>
        <v>0.46875</v>
      </c>
      <c r="D24" s="30">
        <f t="shared" si="10"/>
        <v>0.4838709677</v>
      </c>
      <c r="E24" s="30">
        <f t="shared" si="10"/>
        <v>0.3488372093</v>
      </c>
      <c r="F24" s="31">
        <f t="shared" si="10"/>
        <v>0.4042553191</v>
      </c>
      <c r="G24" s="32">
        <f t="shared" si="10"/>
        <v>0.4225941423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19" t="s">
        <v>20</v>
      </c>
      <c r="B25" s="33">
        <f t="shared" ref="B25:G25" si="11">(B9+B10+B11+B12+B13+B14+B15)/B7</f>
        <v>1.433333333</v>
      </c>
      <c r="C25" s="33">
        <f t="shared" si="11"/>
        <v>1.77027027</v>
      </c>
      <c r="D25" s="33">
        <f t="shared" si="11"/>
        <v>1.794117647</v>
      </c>
      <c r="E25" s="33">
        <f t="shared" si="11"/>
        <v>1.509803922</v>
      </c>
      <c r="F25" s="33">
        <f t="shared" si="11"/>
        <v>1.678571429</v>
      </c>
      <c r="G25" s="33">
        <f t="shared" si="11"/>
        <v>1.632727273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4" t="s">
        <v>21</v>
      </c>
      <c r="B26" s="33">
        <f t="shared" ref="B26:G26" si="12">(B8+B9+B10+B11+B12+B13+B14+B15)/B7</f>
        <v>2.333333333</v>
      </c>
      <c r="C26" s="33">
        <f t="shared" si="12"/>
        <v>2.635135135</v>
      </c>
      <c r="D26" s="33">
        <f t="shared" si="12"/>
        <v>2.705882353</v>
      </c>
      <c r="E26" s="33">
        <f t="shared" si="12"/>
        <v>2.352941176</v>
      </c>
      <c r="F26" s="33">
        <f t="shared" si="12"/>
        <v>2.517857143</v>
      </c>
      <c r="G26" s="33">
        <f t="shared" si="12"/>
        <v>2.501818182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24" t="s">
        <v>22</v>
      </c>
      <c r="B27" s="13"/>
      <c r="C27" s="13"/>
      <c r="D27" s="13"/>
      <c r="E27" s="13"/>
      <c r="F27" s="13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14" t="str">
        <f t="shared" ref="A28:A35" si="13">A8</f>
        <v>Whatsits</v>
      </c>
      <c r="B28" s="35">
        <v>23030.0</v>
      </c>
      <c r="C28" s="36">
        <v>30027.0</v>
      </c>
      <c r="D28" s="36">
        <v>20351.0</v>
      </c>
      <c r="E28" s="36">
        <v>30302.0</v>
      </c>
      <c r="F28" s="37">
        <v>18113.0</v>
      </c>
      <c r="G28" s="38">
        <f t="shared" ref="G28:G35" si="14">SUM(B28:F28)</f>
        <v>121823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19" t="str">
        <f t="shared" si="13"/>
        <v>Doohickeys</v>
      </c>
      <c r="B29" s="39">
        <v>26142.0</v>
      </c>
      <c r="C29" s="40">
        <v>50283.0</v>
      </c>
      <c r="D29" s="40">
        <v>21516.0</v>
      </c>
      <c r="E29" s="40">
        <v>22358.0</v>
      </c>
      <c r="F29" s="41">
        <v>28779.0</v>
      </c>
      <c r="G29" s="42">
        <f t="shared" si="14"/>
        <v>149078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19" t="str">
        <f t="shared" si="13"/>
        <v>Gadgets</v>
      </c>
      <c r="B30" s="39">
        <v>3300.0</v>
      </c>
      <c r="C30" s="40">
        <v>12317.0</v>
      </c>
      <c r="D30" s="40">
        <v>3022.0</v>
      </c>
      <c r="E30" s="40">
        <v>2056.0</v>
      </c>
      <c r="F30" s="41">
        <v>6498.0</v>
      </c>
      <c r="G30" s="42">
        <f t="shared" si="14"/>
        <v>27193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19" t="str">
        <f t="shared" si="13"/>
        <v>Bahbooms</v>
      </c>
      <c r="B31" s="39">
        <v>0.0</v>
      </c>
      <c r="C31" s="40">
        <v>0.0</v>
      </c>
      <c r="D31" s="40">
        <v>0.0</v>
      </c>
      <c r="E31" s="40">
        <v>0.0</v>
      </c>
      <c r="F31" s="41">
        <v>0.0</v>
      </c>
      <c r="G31" s="42">
        <f t="shared" si="14"/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19" t="str">
        <f t="shared" si="13"/>
        <v>Heehaws</v>
      </c>
      <c r="B32" s="39">
        <v>0.0</v>
      </c>
      <c r="C32" s="40">
        <v>0.0</v>
      </c>
      <c r="D32" s="40">
        <v>0.0</v>
      </c>
      <c r="E32" s="40">
        <v>0.0</v>
      </c>
      <c r="F32" s="41">
        <v>0.0</v>
      </c>
      <c r="G32" s="42">
        <f t="shared" si="14"/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19" t="str">
        <f t="shared" si="13"/>
        <v>Doodads</v>
      </c>
      <c r="B33" s="39">
        <v>0.0</v>
      </c>
      <c r="C33" s="40">
        <v>0.0</v>
      </c>
      <c r="D33" s="40">
        <v>0.0</v>
      </c>
      <c r="E33" s="40">
        <v>0.0</v>
      </c>
      <c r="F33" s="41">
        <v>0.0</v>
      </c>
      <c r="G33" s="42">
        <f t="shared" si="14"/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19" t="str">
        <f t="shared" si="13"/>
        <v>Meemaws</v>
      </c>
      <c r="B34" s="39">
        <v>3325.0</v>
      </c>
      <c r="C34" s="40">
        <v>5009.0</v>
      </c>
      <c r="D34" s="40">
        <v>3849.0</v>
      </c>
      <c r="E34" s="40">
        <v>2876.0</v>
      </c>
      <c r="F34" s="41">
        <v>1849.0</v>
      </c>
      <c r="G34" s="42">
        <f t="shared" si="14"/>
        <v>16908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19" t="str">
        <f t="shared" si="13"/>
        <v>Whatchamacallits</v>
      </c>
      <c r="B35" s="39">
        <v>7210.0</v>
      </c>
      <c r="C35" s="40">
        <v>7006.0</v>
      </c>
      <c r="D35" s="40">
        <v>5475.0</v>
      </c>
      <c r="E35" s="40">
        <v>4498.0</v>
      </c>
      <c r="F35" s="41">
        <v>6225.0</v>
      </c>
      <c r="G35" s="42">
        <f t="shared" si="14"/>
        <v>30414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43" t="s">
        <v>23</v>
      </c>
      <c r="B36" s="44">
        <f t="shared" ref="B36:G36" si="15">SUM(B28:B35)</f>
        <v>63007</v>
      </c>
      <c r="C36" s="45">
        <f t="shared" si="15"/>
        <v>104642</v>
      </c>
      <c r="D36" s="45">
        <f t="shared" si="15"/>
        <v>54213</v>
      </c>
      <c r="E36" s="45">
        <f t="shared" si="15"/>
        <v>62090</v>
      </c>
      <c r="F36" s="46">
        <f t="shared" si="15"/>
        <v>61464</v>
      </c>
      <c r="G36" s="47">
        <f t="shared" si="15"/>
        <v>345416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4" t="s">
        <v>24</v>
      </c>
      <c r="B37" s="48">
        <f t="shared" ref="B37:G37" si="16">IF(B7,B36/B7,0)</f>
        <v>1050.116667</v>
      </c>
      <c r="C37" s="49">
        <f t="shared" si="16"/>
        <v>1414.081081</v>
      </c>
      <c r="D37" s="49">
        <f t="shared" si="16"/>
        <v>1594.5</v>
      </c>
      <c r="E37" s="49">
        <f t="shared" si="16"/>
        <v>1217.45098</v>
      </c>
      <c r="F37" s="50">
        <f t="shared" si="16"/>
        <v>1097.571429</v>
      </c>
      <c r="G37" s="51">
        <f t="shared" si="16"/>
        <v>1256.058182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24" t="s">
        <v>25</v>
      </c>
      <c r="B38" s="13"/>
      <c r="C38" s="13"/>
      <c r="D38" s="13"/>
      <c r="E38" s="13"/>
      <c r="F38" s="1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14" t="str">
        <f t="shared" ref="A39:A46" si="17">A30</f>
        <v>Gadgets</v>
      </c>
      <c r="B39" s="52">
        <f t="shared" ref="B39:B48" si="18">RANK(B17,B17:F17)</f>
        <v>2</v>
      </c>
      <c r="C39" s="53">
        <f t="shared" ref="C39:C48" si="19">RANK(C17,B17:F17)</f>
        <v>3</v>
      </c>
      <c r="D39" s="53">
        <f t="shared" ref="D39:D48" si="20">RANK(D17,B17:F17)</f>
        <v>1</v>
      </c>
      <c r="E39" s="53">
        <f t="shared" ref="E39:E48" si="21">RANK(E17,B17:F17)</f>
        <v>4</v>
      </c>
      <c r="F39" s="54">
        <f t="shared" ref="F39:F48" si="22">RANK(F17,B17:F17)</f>
        <v>5</v>
      </c>
      <c r="G39" s="5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19" t="str">
        <f t="shared" si="17"/>
        <v>Bahbooms</v>
      </c>
      <c r="B40" s="56">
        <f t="shared" si="18"/>
        <v>5</v>
      </c>
      <c r="C40" s="57">
        <f t="shared" si="19"/>
        <v>1</v>
      </c>
      <c r="D40" s="57">
        <f t="shared" si="20"/>
        <v>2</v>
      </c>
      <c r="E40" s="57">
        <f t="shared" si="21"/>
        <v>4</v>
      </c>
      <c r="F40" s="58">
        <f t="shared" si="22"/>
        <v>3</v>
      </c>
      <c r="G40" s="5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19" t="str">
        <f t="shared" si="17"/>
        <v>Heehaws</v>
      </c>
      <c r="B41" s="56">
        <f t="shared" si="18"/>
        <v>4</v>
      </c>
      <c r="C41" s="57">
        <f t="shared" si="19"/>
        <v>2</v>
      </c>
      <c r="D41" s="57">
        <f t="shared" si="20"/>
        <v>3</v>
      </c>
      <c r="E41" s="57">
        <f t="shared" si="21"/>
        <v>5</v>
      </c>
      <c r="F41" s="58">
        <f t="shared" si="22"/>
        <v>1</v>
      </c>
      <c r="G41" s="5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19" t="str">
        <f t="shared" si="17"/>
        <v>Doodads</v>
      </c>
      <c r="B42" s="56">
        <f t="shared" si="18"/>
        <v>1</v>
      </c>
      <c r="C42" s="57">
        <f t="shared" si="19"/>
        <v>1</v>
      </c>
      <c r="D42" s="57">
        <f t="shared" si="20"/>
        <v>1</v>
      </c>
      <c r="E42" s="57">
        <f t="shared" si="21"/>
        <v>1</v>
      </c>
      <c r="F42" s="58">
        <f t="shared" si="22"/>
        <v>1</v>
      </c>
      <c r="G42" s="5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19" t="str">
        <f t="shared" si="17"/>
        <v>Meemaws</v>
      </c>
      <c r="B43" s="56">
        <f t="shared" si="18"/>
        <v>1</v>
      </c>
      <c r="C43" s="57">
        <f t="shared" si="19"/>
        <v>1</v>
      </c>
      <c r="D43" s="57">
        <f t="shared" si="20"/>
        <v>1</v>
      </c>
      <c r="E43" s="57">
        <f t="shared" si="21"/>
        <v>1</v>
      </c>
      <c r="F43" s="58">
        <f t="shared" si="22"/>
        <v>1</v>
      </c>
      <c r="G43" s="5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19" t="str">
        <f t="shared" si="17"/>
        <v>Whatchamacallits</v>
      </c>
      <c r="B44" s="56">
        <f t="shared" si="18"/>
        <v>1</v>
      </c>
      <c r="C44" s="57">
        <f t="shared" si="19"/>
        <v>1</v>
      </c>
      <c r="D44" s="57">
        <f t="shared" si="20"/>
        <v>1</v>
      </c>
      <c r="E44" s="57">
        <f t="shared" si="21"/>
        <v>1</v>
      </c>
      <c r="F44" s="58">
        <f t="shared" si="22"/>
        <v>1</v>
      </c>
      <c r="G44" s="5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19" t="str">
        <f t="shared" si="17"/>
        <v>Total Income</v>
      </c>
      <c r="B45" s="56">
        <f t="shared" si="18"/>
        <v>5</v>
      </c>
      <c r="C45" s="57">
        <f t="shared" si="19"/>
        <v>3</v>
      </c>
      <c r="D45" s="57">
        <f t="shared" si="20"/>
        <v>1</v>
      </c>
      <c r="E45" s="57">
        <f t="shared" si="21"/>
        <v>2</v>
      </c>
      <c r="F45" s="58">
        <f t="shared" si="22"/>
        <v>4</v>
      </c>
      <c r="G45" s="5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19" t="str">
        <f t="shared" si="17"/>
        <v>PRU</v>
      </c>
      <c r="B46" s="56">
        <f t="shared" si="18"/>
        <v>3</v>
      </c>
      <c r="C46" s="57">
        <f t="shared" si="19"/>
        <v>2</v>
      </c>
      <c r="D46" s="57">
        <f t="shared" si="20"/>
        <v>1</v>
      </c>
      <c r="E46" s="57">
        <f t="shared" si="21"/>
        <v>5</v>
      </c>
      <c r="F46" s="58">
        <f t="shared" si="22"/>
        <v>4</v>
      </c>
      <c r="G46" s="5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19" t="s">
        <v>20</v>
      </c>
      <c r="B47" s="56">
        <f t="shared" si="18"/>
        <v>5</v>
      </c>
      <c r="C47" s="57">
        <f t="shared" si="19"/>
        <v>2</v>
      </c>
      <c r="D47" s="57">
        <f t="shared" si="20"/>
        <v>1</v>
      </c>
      <c r="E47" s="57">
        <f t="shared" si="21"/>
        <v>4</v>
      </c>
      <c r="F47" s="58">
        <f t="shared" si="22"/>
        <v>3</v>
      </c>
      <c r="G47" s="5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4" t="s">
        <v>21</v>
      </c>
      <c r="B48" s="60">
        <f t="shared" si="18"/>
        <v>5</v>
      </c>
      <c r="C48" s="61">
        <f t="shared" si="19"/>
        <v>2</v>
      </c>
      <c r="D48" s="61">
        <f t="shared" si="20"/>
        <v>1</v>
      </c>
      <c r="E48" s="61">
        <f t="shared" si="21"/>
        <v>4</v>
      </c>
      <c r="F48" s="62">
        <f t="shared" si="22"/>
        <v>3</v>
      </c>
      <c r="G48" s="6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24" t="s">
        <v>26</v>
      </c>
      <c r="B49" s="13"/>
      <c r="C49" s="13"/>
      <c r="D49" s="13"/>
      <c r="E49" s="13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14" t="s">
        <v>27</v>
      </c>
      <c r="B50" s="64">
        <f t="shared" ref="B50:F50" si="23">SUM(B39:B48)</f>
        <v>32</v>
      </c>
      <c r="C50" s="65">
        <f t="shared" si="23"/>
        <v>18</v>
      </c>
      <c r="D50" s="65">
        <f t="shared" si="23"/>
        <v>13</v>
      </c>
      <c r="E50" s="65">
        <f t="shared" si="23"/>
        <v>31</v>
      </c>
      <c r="F50" s="66">
        <f t="shared" si="23"/>
        <v>26</v>
      </c>
      <c r="G50" s="6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68" t="s">
        <v>28</v>
      </c>
      <c r="B51" s="69">
        <f>RANK(B50,B50:F50,1)</f>
        <v>5</v>
      </c>
      <c r="C51" s="70">
        <f>RANK(C50,B50:F50,1)</f>
        <v>2</v>
      </c>
      <c r="D51" s="70">
        <f>RANK(D50,B50:F50,1)</f>
        <v>1</v>
      </c>
      <c r="E51" s="70">
        <f>RANK(E50,B50:F50,1)</f>
        <v>4</v>
      </c>
      <c r="F51" s="71">
        <f>RANK(F50,B50:F50,1)</f>
        <v>3</v>
      </c>
      <c r="G51" s="7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73"/>
      <c r="B52" s="73"/>
      <c r="C52" s="73"/>
      <c r="D52" s="73"/>
      <c r="E52" s="73"/>
      <c r="F52" s="73"/>
      <c r="G52" s="7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51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2012-03-15T11:09:38Z</dcterms:created>
  <dc:creator>Kourtney Rooksby</dc:creator>
</cp:coreProperties>
</file>