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Hóa đơn Vận chuyển" sheetId="1" r:id="rId4"/>
    <sheet name="Hoá đơn thanh toán" sheetId="2" r:id="rId5"/>
  </sheets>
  <definedNames>
    <definedName name="_xlnm._FilterDatabase" localSheetId="0" hidden="1">'Hóa đơn Vận chuyển'!$A$25:$P$33</definedName>
    <definedName name="_xlnm.Print_Area" localSheetId="0">'Hóa đơn Vận chuyển'!$A$1:$O$33</definedName>
  </definedNames>
  <calcPr calcId="999999" calcMode="auto" calcCompleted="1" fullCalcOnLoad="0" forceFullCalc="0"/>
</workbook>
</file>

<file path=xl/sharedStrings.xml><?xml version="1.0" encoding="utf-8"?>
<sst xmlns="http://schemas.openxmlformats.org/spreadsheetml/2006/main" uniqueCount="81">
  <si>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</si>
  <si>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</si>
  <si>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</si>
  <si>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</si>
  <si>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</si>
  <si>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</si>
  <si>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</si>
  <si>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</si>
  <si>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</si>
  <si>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</si>
  <si>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</si>
  <si>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</si>
  <si>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</si>
  <si>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</si>
  <si>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</si>
  <si>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</si>
  <si>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</si>
  <si>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</si>
  <si>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</si>
  <si>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</si>
  <si>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</si>
  <si>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</si>
  <si>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</si>
  <si>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</si>
  <si>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</si>
  <si>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</si>
  <si>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</si>
  <si>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</si>
  <si>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</si>
  <si>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Thông tin</t>
  </si>
  <si>
    <t>No</t>
  </si>
  <si>
    <t>Tracking
Web-order</t>
  </si>
  <si>
    <t>User</t>
  </si>
  <si>
    <t>Jancode</t>
  </si>
  <si>
    <t>Tên sản phẩm</t>
  </si>
  <si>
    <t>Số thùng</t>
  </si>
  <si>
    <t>Quy cách</t>
  </si>
  <si>
    <t>Tổng số lượng</t>
  </si>
  <si>
    <t>Tổng khối lượng</t>
  </si>
  <si>
    <t>Tổng thể tích</t>
  </si>
  <si>
    <t>Chiều cao</t>
  </si>
  <si>
    <t>Chiều dài</t>
  </si>
  <si>
    <t>Chiều rộng</t>
  </si>
  <si>
    <t>Cân nặng</t>
  </si>
  <si>
    <t>Mã cont</t>
  </si>
  <si>
    <t>P-PQ049-291020-5</t>
  </si>
  <si>
    <t>PQ049</t>
  </si>
  <si>
    <t>https://tomoniglobal.com/../assets/img/product/2020/1603954513.474413.png</t>
  </si>
  <si>
    <t xml:space="preserve">イチョウ葉エキス粒 約240粒入 </t>
  </si>
  <si>
    <t>https://tomoniglobal.com/../assets/img/product/2020/1603954566.563452.png</t>
  </si>
  <si>
    <t>ビタミンC粒 300粒入</t>
  </si>
  <si>
    <t>https://tomoniglobal.com/../assets/img/product/2020/1603954602.178859.png</t>
  </si>
  <si>
    <t>オリヒロ ウコンエキス粒 520粒</t>
  </si>
  <si>
    <t>https://tomoniglobal.com/../assets/img/product/2020/1603954626.489350.png</t>
  </si>
  <si>
    <t>モストチュアブル カルシウム（180粒入）</t>
  </si>
  <si>
    <t>https://tomoniglobal.com/../assets/img/product/2020/1603954655.334419.png</t>
  </si>
  <si>
    <t>モストチュアブル マルチビタミン 180粒入</t>
  </si>
  <si>
    <t>https://tomoniglobal.com/../assets/img/product/2020/1603954680.687321.png</t>
  </si>
  <si>
    <t>MOSTチュアブル　ビタミンC　180粒</t>
  </si>
  <si>
    <t>https://tomoniglobal.com/../assets/img/product/2020/1603954703.169783.png</t>
  </si>
  <si>
    <t>オリヒロ　MOST　モストチュアブル　亜鉛　ぶどう味　(180粒)　栄養機能食品　※軽減税率対象商品</t>
  </si>
  <si>
    <t>https://tomoniglobal.com/../assets/img/product/2020/1603954726.80390.png</t>
  </si>
  <si>
    <t>Giấm đen giảm cân Nhật</t>
  </si>
  <si>
    <t>https://tomoniglobal.com/../assets/img/product/2020/1603954748.503858.png</t>
  </si>
  <si>
    <t>◆オリヒロ ＭＯＳＴチュアブル　コラーゲン 180粒※発送まで7〜11日程</t>
  </si>
  <si>
    <t>https://tomoniglobal.com/../assets/img/product/2020/1603954773.73740.png</t>
  </si>
  <si>
    <t>Đột quỵ Orihiro 60v</t>
  </si>
  <si>
    <t>https://tomoniglobal.com/../assets/img/product/2020/1603954798.145888.png</t>
  </si>
  <si>
    <t>ORIHIRO 発酵黒ニンニク香醋 180粒</t>
  </si>
  <si>
    <t>https://tomoniglobal.com/../assets/img/product/2020/1603954824.41115.png</t>
  </si>
  <si>
    <t>オリヒロ MOSTチュアブル マルチビタミン&amp;ミネラル 180粒</t>
  </si>
  <si>
    <t>https://tomoniglobal.com/../assets/img/product/2020/1603954851.224757.png</t>
  </si>
  <si>
    <t>none</t>
  </si>
  <si>
    <t>https://tomoniglobal.com/../assets/img/product/2020/1603954884.00312.png</t>
  </si>
  <si>
    <t>MOSTチュアブル 鉄+葉酸 90日分 180粒</t>
  </si>
  <si>
    <t>https://tomoniglobal.com/../assets/img/product/2020/1603954923.673682.png</t>
  </si>
  <si>
    <t>NỘI DUNG THANH TOÁN</t>
  </si>
  <si>
    <t>Date time</t>
  </si>
  <si>
    <t>Price</t>
  </si>
  <si>
    <t>Price Debt</t>
  </si>
  <si>
    <t>Deposit ID</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</si>
</sst>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10">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1"/>
      <i val="0"/>
      <strike val="0"/>
      <u val="none"/>
      <sz val="11"/>
      <color rgb="FF000000"/>
      <name val="Cambria"/>
    </font>
    <font>
      <b val="0"/>
      <i val="0"/>
      <strike val="0"/>
      <u val="none"/>
      <sz val="11"/>
      <color rgb="FFFFFFFF"/>
      <name val="Calibri"/>
    </font>
    <font>
      <b val="1"/>
      <i val="0"/>
      <strike val="0"/>
      <u val="none"/>
      <sz val="14"/>
      <color rgb="FF000000"/>
      <name val="Cambria"/>
    </font>
    <font>
      <b val="0"/>
      <i val="0"/>
      <strike val="0"/>
      <u val="none"/>
      <sz val="12"/>
      <color rgb="FF000000"/>
      <name val="Cambria"/>
    </font>
    <font>
      <b val="1"/>
      <i val="0"/>
      <strike val="0"/>
      <u val="none"/>
      <sz val="11"/>
      <color rgb="FFFF0000"/>
      <name val="Cambria"/>
    </font>
    <font>
      <b val="1"/>
      <i val="0"/>
      <strike val="0"/>
      <u val="none"/>
      <sz val="12"/>
      <color rgb="FF000000"/>
      <name val="Cambria"/>
    </font>
  </fonts>
  <fills count="5">
    <fill>
      <patternFill patternType="none"/>
    </fill>
    <fill>
      <patternFill patternType="gray125">
        <fgColor rgb="FFFFFFFF"/>
        <bgColor rgb="FF000000"/>
      </patternFill>
    </fill>
    <fill>
      <patternFill patternType="solid">
        <fgColor rgb="FFDEEAF6"/>
        <bgColor rgb="FFFFFFFF"/>
      </patternFill>
    </fill>
    <fill>
      <patternFill patternType="solid">
        <fgColor rgb="FFFFE598"/>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8">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1" applyFont="1" applyNumberFormat="0" applyFill="0" applyBorder="1"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4" numFmtId="165" fillId="3" borderId="1" applyFont="1" applyNumberFormat="1" applyFill="1" applyBorder="1" applyAlignment="1">
      <alignment horizontal="general" vertical="center" textRotation="0" wrapText="fals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5" numFmtId="165" fillId="4" borderId="1" applyFont="1" applyNumberFormat="1" applyFill="1" applyBorder="1" applyAlignment="1">
      <alignment horizontal="general" vertical="center" textRotation="0" wrapText="false" shrinkToFit="false"/>
    </xf>
    <xf xfId="0" fontId="4" numFmtId="44" fillId="4" borderId="1" applyFont="1" applyNumberFormat="1" applyFill="1" applyBorder="1" applyAlignment="1">
      <alignment horizontal="general"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6" numFmtId="0" fillId="2" borderId="3"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false" shrinkToFit="false"/>
    </xf>
    <xf xfId="0" fontId="7" numFmtId="0" fillId="2" borderId="6" applyFont="1" applyNumberFormat="0" applyFill="1" applyBorder="1" applyAlignment="1">
      <alignment horizontal="center" vertical="center" textRotation="0" wrapText="false" shrinkToFit="false"/>
    </xf>
    <xf xfId="0" fontId="7" numFmtId="0" fillId="2" borderId="7" applyFont="1" applyNumberFormat="0" applyFill="1" applyBorder="1" applyAlignment="1">
      <alignment horizontal="center" vertical="center" textRotation="0" wrapText="false" shrinkToFit="false"/>
    </xf>
    <xf xfId="0" fontId="7" numFmtId="0" fillId="2" borderId="8"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9" applyFont="1" applyNumberFormat="0" applyFill="1" applyBorder="1" applyAlignment="1">
      <alignment horizontal="center" vertical="center" textRotation="0" wrapText="false" shrinkToFit="false"/>
    </xf>
    <xf xfId="0" fontId="2" numFmtId="0" fillId="2" borderId="10" applyFont="1" applyNumberFormat="0" applyFill="1" applyBorder="1" applyAlignment="1">
      <alignment horizontal="center" vertical="center" textRotation="0" wrapText="false" shrinkToFit="false"/>
    </xf>
    <xf xfId="0" fontId="2" numFmtId="0" fillId="2" borderId="11"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3"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8" numFmtId="0" fillId="3" borderId="1" applyFont="1" applyNumberFormat="0" applyFill="1"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left"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9" numFmtId="164" fillId="0" borderId="4" applyFont="1" applyNumberFormat="1" applyFill="0" applyBorder="1" applyAlignment="1">
      <alignment horizontal="center" vertical="center" textRotation="0" wrapText="false" shrinkToFit="false"/>
    </xf>
    <xf xfId="0" fontId="9" numFmtId="164" fillId="0" borderId="0" applyFont="1" applyNumberFormat="1"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2" applyFont="1" applyNumberFormat="0" applyFill="0" applyBorder="1" applyAlignment="1">
      <alignment horizontal="general" vertical="center" textRotation="0" wrapText="true" shrinkToFit="false"/>
    </xf>
    <xf xfId="0" fontId="1" numFmtId="0" fillId="0" borderId="1" applyFont="1" applyNumberFormat="0" applyFill="0" applyBorder="1" applyAlignment="1">
      <alignment horizontal="general" vertical="center" textRotation="0" wrapText="true" shrinkToFit="false"/>
    </xf>
    <xf xfId="0" fontId="1" numFmtId="0" fillId="0" borderId="0" applyFont="1" applyNumberFormat="0" applyFill="0" applyBorder="0" applyAlignment="1">
      <alignment horizontal="general"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pageSetUpPr fitToPage="1"/>
  </sheetPr>
  <dimension ref="A1:P47"/>
  <sheetViews>
    <sheetView tabSelected="0" workbookViewId="0" zoomScale="90" zoomScaleNormal="90" showGridLines="true" showRowColHeaders="1">
      <selection activeCell="E31" sqref="E31"/>
    </sheetView>
  </sheetViews>
  <sheetFormatPr defaultRowHeight="14.4" defaultColWidth="8.77734375" outlineLevelRow="0" outlineLevelCol="0"/>
  <cols>
    <col min="1" max="1" width="16.6640625" customWidth="true" style="15"/>
    <col min="2" max="2" width="27.44140625" customWidth="true" style="15"/>
    <col min="3" max="3" width="10.6640625" customWidth="true" style="15"/>
    <col min="4" max="4" width="17.33203125" customWidth="true" style="16"/>
    <col min="5" max="5" width="35.33203125" customWidth="true" style="67"/>
    <col min="6" max="6" width="6.44140625" customWidth="true" style="10"/>
    <col min="7" max="7" width="7" customWidth="true" style="15"/>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9.109375" customWidth="true"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2" t="s">
        <v>2</v>
      </c>
      <c r="B4" s="41" t="s">
        <v>3</v>
      </c>
      <c r="C4" s="41"/>
      <c r="D4" s="41"/>
      <c r="E4" s="41"/>
      <c r="F4" s="41"/>
      <c r="G4" s="41"/>
      <c r="H4" s="41"/>
      <c r="I4" s="41"/>
      <c r="J4" s="41"/>
      <c r="K4" s="3" t="s">
        <v>4</v>
      </c>
      <c r="L4" s="2" t="s">
        <v>5</v>
      </c>
      <c r="M4" s="2" t="s">
        <v>6</v>
      </c>
      <c r="N4" s="4" t="s">
        <v>7</v>
      </c>
      <c r="O4" s="18"/>
    </row>
    <row r="5" spans="1:16" customHeight="1" ht="13.8" s="1" customFormat="1">
      <c r="A5" s="2">
        <v>1</v>
      </c>
      <c r="B5" s="33" t="s">
        <v>8</v>
      </c>
      <c r="C5" s="33"/>
      <c r="D5" s="33"/>
      <c r="E5" s="33"/>
      <c r="F5" s="33"/>
      <c r="G5" s="33"/>
      <c r="H5" s="33"/>
      <c r="I5" s="33"/>
      <c r="J5" s="33"/>
      <c r="K5" s="47" t="s">
        <v>9</v>
      </c>
      <c r="L5" s="50">
        <f>11000000/350</f>
        <v>31428.571428571</v>
      </c>
      <c r="M5" s="53">
        <f>IF(I24&gt;(J24*350),I24,J24)</f>
        <v>0</v>
      </c>
      <c r="N5" s="56">
        <f>L5*M5</f>
        <v>0</v>
      </c>
      <c r="O5" s="18"/>
    </row>
    <row r="6" spans="1:16" customHeight="1" ht="16.5" s="1" customFormat="1">
      <c r="A6" s="2">
        <v>2</v>
      </c>
      <c r="B6" s="33" t="s">
        <v>10</v>
      </c>
      <c r="C6" s="33"/>
      <c r="D6" s="33"/>
      <c r="E6" s="33"/>
      <c r="F6" s="33"/>
      <c r="G6" s="33"/>
      <c r="H6" s="33"/>
      <c r="I6" s="33"/>
      <c r="J6" s="33"/>
      <c r="K6" s="48"/>
      <c r="L6" s="51"/>
      <c r="M6" s="54"/>
      <c r="N6" s="48"/>
      <c r="O6" s="18"/>
    </row>
    <row r="7" spans="1:16" customHeight="1" ht="13.8" s="1" customFormat="1">
      <c r="A7" s="2">
        <v>3</v>
      </c>
      <c r="B7" s="33" t="s">
        <v>11</v>
      </c>
      <c r="C7" s="33"/>
      <c r="D7" s="33"/>
      <c r="E7" s="33"/>
      <c r="F7" s="33"/>
      <c r="G7" s="33"/>
      <c r="H7" s="33"/>
      <c r="I7" s="33"/>
      <c r="J7" s="33"/>
      <c r="K7" s="48"/>
      <c r="L7" s="51"/>
      <c r="M7" s="54"/>
      <c r="N7" s="48"/>
      <c r="O7" s="18"/>
    </row>
    <row r="8" spans="1:16" customHeight="1" ht="13.8" s="1" customFormat="1">
      <c r="A8" s="2">
        <v>4</v>
      </c>
      <c r="B8" s="33" t="s">
        <v>12</v>
      </c>
      <c r="C8" s="33"/>
      <c r="D8" s="33"/>
      <c r="E8" s="33"/>
      <c r="F8" s="33"/>
      <c r="G8" s="33"/>
      <c r="H8" s="33"/>
      <c r="I8" s="33"/>
      <c r="J8" s="33"/>
      <c r="K8" s="48"/>
      <c r="L8" s="51"/>
      <c r="M8" s="54"/>
      <c r="N8" s="48"/>
      <c r="O8" s="18"/>
    </row>
    <row r="9" spans="1:16" customHeight="1" ht="13.8" s="1" customFormat="1">
      <c r="A9" s="2">
        <v>5</v>
      </c>
      <c r="B9" s="33" t="s">
        <v>13</v>
      </c>
      <c r="C9" s="33"/>
      <c r="D9" s="33"/>
      <c r="E9" s="33"/>
      <c r="F9" s="33"/>
      <c r="G9" s="33"/>
      <c r="H9" s="33"/>
      <c r="I9" s="33"/>
      <c r="J9" s="33"/>
      <c r="K9" s="48"/>
      <c r="L9" s="51"/>
      <c r="M9" s="54"/>
      <c r="N9" s="48"/>
      <c r="O9" s="18"/>
    </row>
    <row r="10" spans="1:16" customHeight="1" ht="13.8" s="1" customFormat="1">
      <c r="A10" s="2">
        <v>6</v>
      </c>
      <c r="B10" s="33" t="s">
        <v>14</v>
      </c>
      <c r="C10" s="33"/>
      <c r="D10" s="33"/>
      <c r="E10" s="33"/>
      <c r="F10" s="33"/>
      <c r="G10" s="33"/>
      <c r="H10" s="33"/>
      <c r="I10" s="33"/>
      <c r="J10" s="33"/>
      <c r="K10" s="48"/>
      <c r="L10" s="51"/>
      <c r="M10" s="54"/>
      <c r="N10" s="48"/>
      <c r="O10" s="18"/>
    </row>
    <row r="11" spans="1:16" customHeight="1" ht="13.8" s="1" customFormat="1">
      <c r="A11" s="2">
        <v>7</v>
      </c>
      <c r="B11" s="33" t="s">
        <v>15</v>
      </c>
      <c r="C11" s="33"/>
      <c r="D11" s="33"/>
      <c r="E11" s="33"/>
      <c r="F11" s="33"/>
      <c r="G11" s="33"/>
      <c r="H11" s="33"/>
      <c r="I11" s="33"/>
      <c r="J11" s="33"/>
      <c r="K11" s="48"/>
      <c r="L11" s="51"/>
      <c r="M11" s="54"/>
      <c r="N11" s="48"/>
      <c r="O11" s="18"/>
    </row>
    <row r="12" spans="1:16" customHeight="1" ht="13.8" s="1" customFormat="1">
      <c r="A12" s="2">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0</v>
      </c>
      <c r="O13" s="18"/>
    </row>
    <row r="14" spans="1:16" customHeight="1" ht="13.8" s="1" customFormat="1">
      <c r="A14" s="9" t="s">
        <v>18</v>
      </c>
      <c r="B14" s="9"/>
      <c r="C14" s="9"/>
      <c r="D14" s="9"/>
      <c r="E14" s="65"/>
      <c r="F14" s="9"/>
      <c r="G14" s="17"/>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27</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57"/>
      <c r="G24" s="57"/>
      <c r="H24" s="57"/>
      <c r="I24" s="26">
        <f>SUM(I26:I27)</f>
        <v>0</v>
      </c>
      <c r="J24" s="26">
        <f>SUM(J26:J27)</f>
        <v>0</v>
      </c>
      <c r="K24" s="58" t="s">
        <v>29</v>
      </c>
      <c r="L24" s="59"/>
      <c r="M24" s="59"/>
      <c r="N24" s="59"/>
      <c r="O24" s="59"/>
      <c r="P24" s="11"/>
    </row>
    <row r="25" spans="1:16" customHeight="1" ht="27.6" s="14" customFormat="1">
      <c r="A25" s="2" t="s">
        <v>30</v>
      </c>
      <c r="B25" s="3" t="s">
        <v>31</v>
      </c>
      <c r="C25" s="2" t="s">
        <v>32</v>
      </c>
      <c r="D25" s="13" t="s">
        <v>33</v>
      </c>
      <c r="E25" s="3" t="s">
        <v>34</v>
      </c>
      <c r="F25" s="3" t="s">
        <v>35</v>
      </c>
      <c r="G25" s="3" t="s">
        <v>36</v>
      </c>
      <c r="H25" s="3" t="s">
        <v>37</v>
      </c>
      <c r="I25" s="3" t="s">
        <v>38</v>
      </c>
      <c r="J25" s="3" t="s">
        <v>39</v>
      </c>
      <c r="K25" s="3" t="s">
        <v>40</v>
      </c>
      <c r="L25" s="3" t="s">
        <v>41</v>
      </c>
      <c r="M25" s="3" t="s">
        <v>42</v>
      </c>
      <c r="N25" s="3" t="s">
        <v>43</v>
      </c>
      <c r="O25" s="3" t="s">
        <v>44</v>
      </c>
    </row>
    <row r="26" spans="1:16" s="24" customFormat="1">
      <c r="A26" s="19">
        <v>1</v>
      </c>
      <c r="B26" s="25" t="s">
        <v>45</v>
      </c>
      <c r="C26" s="19" t="s">
        <v>46</v>
      </c>
      <c r="D26" s="20">
        <v>4971493001880</v>
      </c>
      <c r="E26" s="66">
        <v>60102026</v>
      </c>
      <c r="F26" s="19">
        <v>70</v>
      </c>
      <c r="G26" s="19"/>
      <c r="H26" s="19">
        <v>1680</v>
      </c>
      <c r="I26" s="19">
        <v>0.0</v>
      </c>
      <c r="J26" s="19">
        <v>0</v>
      </c>
      <c r="K26" s="19">
        <v>0</v>
      </c>
      <c r="L26" s="19">
        <v>0</v>
      </c>
      <c r="M26" s="19">
        <v>0</v>
      </c>
      <c r="N26" s="19" t="s">
        <v>47</v>
      </c>
      <c r="O26" s="22"/>
      <c r="P26" s="23"/>
    </row>
    <row r="27" spans="1:16" s="24" customFormat="1">
      <c r="A27" s="19">
        <v>2</v>
      </c>
      <c r="B27" s="25" t="s">
        <v>45</v>
      </c>
      <c r="C27" s="19" t="s">
        <v>46</v>
      </c>
      <c r="D27" s="20">
        <v>4971493101597</v>
      </c>
      <c r="E27" s="66" t="s">
        <v>48</v>
      </c>
      <c r="F27" s="19">
        <v>1</v>
      </c>
      <c r="G27" s="19"/>
      <c r="H27" s="19">
        <v>24</v>
      </c>
      <c r="I27" s="19">
        <v>0.0</v>
      </c>
      <c r="J27" s="19">
        <v>0</v>
      </c>
      <c r="K27" s="19">
        <v>0</v>
      </c>
      <c r="L27" s="19">
        <v>0</v>
      </c>
      <c r="M27" s="19">
        <v>0</v>
      </c>
      <c r="N27" s="19" t="s">
        <v>49</v>
      </c>
      <c r="O27" s="22"/>
      <c r="P27" s="23"/>
    </row>
    <row r="28" spans="1:16" customHeight="1" ht="13.8" s="1" customFormat="1">
      <c r="A28" s="19">
        <v>3</v>
      </c>
      <c r="B28" s="25" t="s">
        <v>45</v>
      </c>
      <c r="C28" s="19" t="s">
        <v>46</v>
      </c>
      <c r="D28" s="20">
        <v>4971493102112</v>
      </c>
      <c r="E28" s="66" t="s">
        <v>50</v>
      </c>
      <c r="F28" s="19">
        <v>7</v>
      </c>
      <c r="G28" s="19"/>
      <c r="H28" s="19">
        <v>168</v>
      </c>
      <c r="I28" s="19">
        <v>0.0</v>
      </c>
      <c r="J28" s="19">
        <v>0</v>
      </c>
      <c r="K28" s="19">
        <v>0</v>
      </c>
      <c r="L28" s="19">
        <v>0</v>
      </c>
      <c r="M28" s="19">
        <v>0</v>
      </c>
      <c r="N28" s="19" t="s">
        <v>51</v>
      </c>
      <c r="O28" s="22"/>
    </row>
    <row r="29" spans="1:16" customHeight="1" ht="13.8" s="1" customFormat="1">
      <c r="A29" s="19">
        <v>4</v>
      </c>
      <c r="B29" s="25" t="s">
        <v>45</v>
      </c>
      <c r="C29" s="19" t="s">
        <v>46</v>
      </c>
      <c r="D29" s="20">
        <v>4971493102426</v>
      </c>
      <c r="E29" s="66" t="s">
        <v>52</v>
      </c>
      <c r="F29" s="19">
        <v>2</v>
      </c>
      <c r="G29" s="19"/>
      <c r="H29" s="19">
        <v>48</v>
      </c>
      <c r="I29" s="19">
        <v>0.0</v>
      </c>
      <c r="J29" s="19">
        <v>0</v>
      </c>
      <c r="K29" s="19">
        <v>0</v>
      </c>
      <c r="L29" s="19">
        <v>0</v>
      </c>
      <c r="M29" s="19">
        <v>0</v>
      </c>
      <c r="N29" s="19" t="s">
        <v>53</v>
      </c>
      <c r="O29" s="22"/>
    </row>
    <row r="30" spans="1:16" customHeight="1" ht="13.8" s="1" customFormat="1">
      <c r="A30" s="19">
        <v>5</v>
      </c>
      <c r="B30" s="25" t="s">
        <v>45</v>
      </c>
      <c r="C30" s="19" t="s">
        <v>46</v>
      </c>
      <c r="D30" s="20">
        <v>4971493104031</v>
      </c>
      <c r="E30" s="66" t="s">
        <v>54</v>
      </c>
      <c r="F30" s="19">
        <v>3</v>
      </c>
      <c r="G30" s="19"/>
      <c r="H30" s="19">
        <v>72</v>
      </c>
      <c r="I30" s="19">
        <v>0.0</v>
      </c>
      <c r="J30" s="19">
        <v>0</v>
      </c>
      <c r="K30" s="19">
        <v>0</v>
      </c>
      <c r="L30" s="19">
        <v>0</v>
      </c>
      <c r="M30" s="19">
        <v>0</v>
      </c>
      <c r="N30" s="19" t="s">
        <v>55</v>
      </c>
      <c r="O30" s="22"/>
    </row>
    <row r="31" spans="1:16" customHeight="1" ht="14.7" s="1" customFormat="1">
      <c r="A31" s="19">
        <v>6</v>
      </c>
      <c r="B31" s="25" t="s">
        <v>45</v>
      </c>
      <c r="C31" s="19" t="s">
        <v>46</v>
      </c>
      <c r="D31" s="20">
        <v>4971493104055</v>
      </c>
      <c r="E31" s="66" t="s">
        <v>56</v>
      </c>
      <c r="F31" s="19">
        <v>2</v>
      </c>
      <c r="G31" s="19"/>
      <c r="H31" s="19">
        <v>48</v>
      </c>
      <c r="I31" s="19">
        <v>0.0</v>
      </c>
      <c r="J31" s="19">
        <v>0</v>
      </c>
      <c r="K31" s="19">
        <v>0</v>
      </c>
      <c r="L31" s="19">
        <v>0</v>
      </c>
      <c r="M31" s="19">
        <v>0</v>
      </c>
      <c r="N31" s="19" t="s">
        <v>57</v>
      </c>
      <c r="O31" s="22"/>
    </row>
    <row r="32" spans="1:16" customHeight="1" ht="13.8" s="1" customFormat="1">
      <c r="A32" s="19">
        <v>7</v>
      </c>
      <c r="B32" s="25" t="s">
        <v>45</v>
      </c>
      <c r="C32" s="19" t="s">
        <v>46</v>
      </c>
      <c r="D32" s="20">
        <v>4971493104062</v>
      </c>
      <c r="E32" s="66" t="s">
        <v>58</v>
      </c>
      <c r="F32" s="19">
        <v>2</v>
      </c>
      <c r="G32" s="19"/>
      <c r="H32" s="19">
        <v>48</v>
      </c>
      <c r="I32" s="19">
        <v>0.0</v>
      </c>
      <c r="J32" s="19">
        <v>0</v>
      </c>
      <c r="K32" s="19">
        <v>0</v>
      </c>
      <c r="L32" s="19">
        <v>0</v>
      </c>
      <c r="M32" s="19">
        <v>0</v>
      </c>
      <c r="N32" s="19" t="s">
        <v>59</v>
      </c>
      <c r="O32" s="22"/>
    </row>
    <row r="33" spans="1:16" customHeight="1" ht="13.8" s="1" customFormat="1">
      <c r="A33" s="19">
        <v>8</v>
      </c>
      <c r="B33" s="25" t="s">
        <v>45</v>
      </c>
      <c r="C33" s="19" t="s">
        <v>46</v>
      </c>
      <c r="D33" s="20">
        <v>4971493104901</v>
      </c>
      <c r="E33" s="66" t="s">
        <v>60</v>
      </c>
      <c r="F33" s="19">
        <v>2</v>
      </c>
      <c r="G33" s="19"/>
      <c r="H33" s="19">
        <v>48</v>
      </c>
      <c r="I33" s="19">
        <v>0.0</v>
      </c>
      <c r="J33" s="19">
        <v>0</v>
      </c>
      <c r="K33" s="19">
        <v>0</v>
      </c>
      <c r="L33" s="19">
        <v>0</v>
      </c>
      <c r="M33" s="19">
        <v>0</v>
      </c>
      <c r="N33" s="19" t="s">
        <v>61</v>
      </c>
      <c r="O33" s="22"/>
    </row>
    <row r="34" spans="1:16">
      <c r="A34" s="19">
        <v>9</v>
      </c>
      <c r="B34" s="25" t="s">
        <v>45</v>
      </c>
      <c r="C34" s="19" t="s">
        <v>46</v>
      </c>
      <c r="D34" s="20">
        <v>4971493105007</v>
      </c>
      <c r="E34" s="66" t="s">
        <v>62</v>
      </c>
      <c r="F34" s="19">
        <v>50</v>
      </c>
      <c r="G34" s="19"/>
      <c r="H34" s="19">
        <v>1200</v>
      </c>
      <c r="I34" s="19">
        <v>3720.0</v>
      </c>
      <c r="J34" s="19">
        <v>13.104</v>
      </c>
      <c r="K34" s="19">
        <v>13</v>
      </c>
      <c r="L34" s="19">
        <v>35</v>
      </c>
      <c r="M34" s="19">
        <v>24</v>
      </c>
      <c r="N34" s="19" t="s">
        <v>63</v>
      </c>
      <c r="O34" s="22"/>
    </row>
    <row r="35" spans="1:16">
      <c r="A35" s="19">
        <v>10</v>
      </c>
      <c r="B35" s="25" t="s">
        <v>45</v>
      </c>
      <c r="C35" s="19" t="s">
        <v>46</v>
      </c>
      <c r="D35" s="20">
        <v>4971493105397</v>
      </c>
      <c r="E35" s="66" t="s">
        <v>64</v>
      </c>
      <c r="F35" s="19">
        <v>3</v>
      </c>
      <c r="G35" s="19"/>
      <c r="H35" s="19">
        <v>72</v>
      </c>
      <c r="I35" s="19">
        <v>0.0</v>
      </c>
      <c r="J35" s="19">
        <v>0</v>
      </c>
      <c r="K35" s="19">
        <v>0</v>
      </c>
      <c r="L35" s="19">
        <v>0</v>
      </c>
      <c r="M35" s="19">
        <v>0</v>
      </c>
      <c r="N35" s="19" t="s">
        <v>65</v>
      </c>
      <c r="O35" s="22"/>
    </row>
    <row r="36" spans="1:16">
      <c r="A36" s="19">
        <v>11</v>
      </c>
      <c r="B36" s="25" t="s">
        <v>45</v>
      </c>
      <c r="C36" s="19" t="s">
        <v>46</v>
      </c>
      <c r="D36" s="20">
        <v>4971493105861</v>
      </c>
      <c r="E36" s="66" t="s">
        <v>66</v>
      </c>
      <c r="F36" s="19">
        <v>20</v>
      </c>
      <c r="G36" s="19"/>
      <c r="H36" s="19">
        <v>960</v>
      </c>
      <c r="I36" s="19">
        <v>4896.0</v>
      </c>
      <c r="J36" s="19">
        <v>14.98464</v>
      </c>
      <c r="K36" s="19">
        <v>11</v>
      </c>
      <c r="L36" s="19">
        <v>43</v>
      </c>
      <c r="M36" s="19">
        <v>33</v>
      </c>
      <c r="N36" s="19" t="s">
        <v>67</v>
      </c>
      <c r="O36" s="22"/>
    </row>
    <row r="37" spans="1:16">
      <c r="A37" s="19">
        <v>12</v>
      </c>
      <c r="B37" s="25" t="s">
        <v>45</v>
      </c>
      <c r="C37" s="19" t="s">
        <v>46</v>
      </c>
      <c r="D37" s="20">
        <v>4971493106127</v>
      </c>
      <c r="E37" s="66" t="s">
        <v>68</v>
      </c>
      <c r="F37" s="19">
        <v>2</v>
      </c>
      <c r="G37" s="19"/>
      <c r="H37" s="19">
        <v>96</v>
      </c>
      <c r="I37" s="19">
        <v>0.0</v>
      </c>
      <c r="J37" s="19">
        <v>0</v>
      </c>
      <c r="K37" s="19">
        <v>0</v>
      </c>
      <c r="L37" s="19">
        <v>0</v>
      </c>
      <c r="M37" s="19">
        <v>0</v>
      </c>
      <c r="N37" s="19" t="s">
        <v>69</v>
      </c>
      <c r="O37" s="22"/>
    </row>
    <row r="38" spans="1:16">
      <c r="A38" s="19">
        <v>13</v>
      </c>
      <c r="B38" s="25" t="s">
        <v>45</v>
      </c>
      <c r="C38" s="19" t="s">
        <v>46</v>
      </c>
      <c r="D38" s="20">
        <v>4971493106660</v>
      </c>
      <c r="E38" s="66" t="s">
        <v>70</v>
      </c>
      <c r="F38" s="19">
        <v>3</v>
      </c>
      <c r="G38" s="19"/>
      <c r="H38" s="19">
        <v>72</v>
      </c>
      <c r="I38" s="19">
        <v>0.0</v>
      </c>
      <c r="J38" s="19">
        <v>0</v>
      </c>
      <c r="K38" s="19">
        <v>0</v>
      </c>
      <c r="L38" s="19">
        <v>0</v>
      </c>
      <c r="M38" s="19">
        <v>0</v>
      </c>
      <c r="N38" s="19" t="s">
        <v>71</v>
      </c>
      <c r="O38" s="22"/>
    </row>
    <row r="39" spans="1:16">
      <c r="A39" s="19">
        <v>14</v>
      </c>
      <c r="B39" s="25" t="s">
        <v>45</v>
      </c>
      <c r="C39" s="19" t="s">
        <v>46</v>
      </c>
      <c r="D39" s="20">
        <v>4571157259109</v>
      </c>
      <c r="E39" s="66" t="s">
        <v>72</v>
      </c>
      <c r="F39" s="19">
        <v>5</v>
      </c>
      <c r="G39" s="19"/>
      <c r="H39" s="19">
        <v>120</v>
      </c>
      <c r="I39" s="19">
        <v>0.0</v>
      </c>
      <c r="J39" s="19">
        <v>0</v>
      </c>
      <c r="K39" s="19">
        <v>0</v>
      </c>
      <c r="L39" s="19">
        <v>0</v>
      </c>
      <c r="M39" s="19">
        <v>0</v>
      </c>
      <c r="N39" s="19" t="s">
        <v>73</v>
      </c>
      <c r="O39" s="22"/>
    </row>
    <row r="40" spans="1:16">
      <c r="A40" s="19">
        <v>15</v>
      </c>
      <c r="B40" s="25" t="s">
        <v>45</v>
      </c>
      <c r="C40" s="19" t="s">
        <v>46</v>
      </c>
      <c r="D40" s="20">
        <v>4971493104048</v>
      </c>
      <c r="E40" s="66" t="s">
        <v>74</v>
      </c>
      <c r="F40" s="19">
        <v>2</v>
      </c>
      <c r="G40" s="19"/>
      <c r="H40" s="19">
        <v>48</v>
      </c>
      <c r="I40" s="19">
        <v>0.0</v>
      </c>
      <c r="J40" s="19">
        <v>0</v>
      </c>
      <c r="K40" s="19">
        <v>0</v>
      </c>
      <c r="L40" s="19">
        <v>0</v>
      </c>
      <c r="M40" s="19">
        <v>0</v>
      </c>
      <c r="N40" s="19" t="s">
        <v>75</v>
      </c>
      <c r="O40" s="22"/>
    </row>
    <row r="41" spans="1:16">
      <c r="A41" s="19"/>
      <c r="B41" s="25"/>
      <c r="C41" s="19"/>
      <c r="D41" s="20"/>
      <c r="E41" s="66"/>
      <c r="F41" s="19"/>
      <c r="G41" s="19"/>
      <c r="H41" s="19"/>
      <c r="I41" s="19"/>
      <c r="J41" s="19"/>
      <c r="K41" s="19"/>
      <c r="L41" s="19"/>
      <c r="M41" s="19"/>
      <c r="N41" s="19"/>
      <c r="O41" s="22"/>
    </row>
    <row r="42" spans="1:16">
      <c r="A42" s="19"/>
      <c r="B42" s="25"/>
      <c r="C42" s="19"/>
      <c r="D42" s="20"/>
      <c r="E42" s="66"/>
      <c r="F42" s="19"/>
      <c r="G42" s="19"/>
      <c r="H42" s="19"/>
      <c r="I42" s="19"/>
      <c r="J42" s="19"/>
      <c r="K42" s="19"/>
      <c r="L42" s="19"/>
      <c r="M42" s="19"/>
      <c r="N42" s="19"/>
      <c r="O42" s="22"/>
    </row>
    <row r="43" spans="1:16">
      <c r="A43" s="19"/>
      <c r="B43" s="25"/>
      <c r="C43" s="19"/>
      <c r="D43" s="20"/>
      <c r="E43" s="66"/>
      <c r="F43" s="19"/>
      <c r="G43" s="19"/>
      <c r="H43" s="19"/>
      <c r="I43" s="19"/>
      <c r="J43" s="19"/>
      <c r="K43" s="19"/>
      <c r="L43" s="19"/>
      <c r="M43" s="19"/>
      <c r="N43" s="19"/>
      <c r="O43" s="22"/>
    </row>
    <row r="44" spans="1:16">
      <c r="A44" s="19"/>
      <c r="B44" s="25"/>
      <c r="C44" s="19"/>
      <c r="D44" s="20"/>
      <c r="E44" s="66"/>
      <c r="F44" s="19"/>
      <c r="G44" s="19"/>
      <c r="H44" s="19"/>
      <c r="I44" s="19"/>
      <c r="J44" s="19"/>
      <c r="K44" s="19"/>
      <c r="L44" s="19"/>
      <c r="M44" s="19"/>
      <c r="N44" s="19"/>
      <c r="O44" s="22"/>
    </row>
    <row r="45" spans="1:16">
      <c r="A45" s="19"/>
      <c r="B45" s="25"/>
      <c r="C45" s="19"/>
      <c r="D45" s="20"/>
      <c r="E45" s="66"/>
      <c r="F45" s="19"/>
      <c r="G45" s="19"/>
      <c r="H45" s="19"/>
      <c r="I45" s="19"/>
      <c r="J45" s="19"/>
      <c r="K45" s="19"/>
      <c r="L45" s="19"/>
      <c r="M45" s="19"/>
      <c r="N45" s="19"/>
      <c r="O45" s="22"/>
    </row>
    <row r="46" spans="1:16">
      <c r="A46" s="19"/>
      <c r="B46" s="25"/>
      <c r="C46" s="19"/>
      <c r="D46" s="20"/>
      <c r="E46" s="66"/>
      <c r="F46" s="19"/>
      <c r="G46" s="19"/>
      <c r="H46" s="19"/>
      <c r="I46" s="19"/>
      <c r="J46" s="19"/>
      <c r="K46" s="19"/>
      <c r="L46" s="19"/>
      <c r="M46" s="19"/>
      <c r="N46" s="19"/>
      <c r="O46" s="22"/>
    </row>
    <row r="47" spans="1:16">
      <c r="A47" s="19"/>
      <c r="B47" s="25"/>
      <c r="C47" s="19"/>
      <c r="D47" s="20"/>
      <c r="E47" s="66"/>
      <c r="F47" s="19"/>
      <c r="G47" s="19"/>
      <c r="H47" s="19"/>
      <c r="I47" s="19"/>
      <c r="J47" s="19"/>
      <c r="K47" s="19"/>
      <c r="L47" s="19"/>
      <c r="M47" s="19"/>
      <c r="N47" s="19"/>
      <c r="O47" s="2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5:P33"/>
  <mergeCells>
    <mergeCell ref="F24:H24"/>
    <mergeCell ref="K24:O24"/>
    <mergeCell ref="A20:N20"/>
    <mergeCell ref="A21:N21"/>
    <mergeCell ref="A22:N22"/>
    <mergeCell ref="A24:E24"/>
    <mergeCell ref="A23:O23"/>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B6:J6"/>
    <mergeCell ref="A1:N1"/>
    <mergeCell ref="A2:N2"/>
    <mergeCell ref="A3:N3"/>
    <mergeCell ref="B4:J4"/>
    <mergeCell ref="B5:J5"/>
  </mergeCells>
  <printOptions gridLines="false" gridLinesSet="true"/>
  <pageMargins left="0.7" right="0.7" top="0.75" bottom="0.75" header="0.3" footer="0.3"/>
  <pageSetup paperSize="9" orientation="landscape" scale="39"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H31" sqref="H31"/>
    </sheetView>
  </sheetViews>
  <sheetFormatPr defaultRowHeight="14.4" defaultColWidth="8.77734375" outlineLevelRow="0" outlineLevelCol="0"/>
  <cols>
    <col min="1" max="1" width="16.6640625" customWidth="true" style="29"/>
    <col min="2" max="2" width="22.6640625" customWidth="true" style="29"/>
    <col min="3" max="3" width="10.6640625" customWidth="true" style="29"/>
    <col min="4" max="4" width="17.33203125" customWidth="true" style="16"/>
    <col min="5" max="5" width="35.33203125" customWidth="true" style="10"/>
    <col min="6" max="6" width="6.44140625" customWidth="true" style="10"/>
    <col min="7" max="7" width="7" customWidth="true" style="29"/>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8.77734375"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30" t="s">
        <v>2</v>
      </c>
      <c r="B4" s="41" t="s">
        <v>3</v>
      </c>
      <c r="C4" s="41"/>
      <c r="D4" s="41"/>
      <c r="E4" s="41"/>
      <c r="F4" s="41"/>
      <c r="G4" s="41"/>
      <c r="H4" s="41"/>
      <c r="I4" s="41"/>
      <c r="J4" s="41"/>
      <c r="K4" s="3" t="s">
        <v>4</v>
      </c>
      <c r="L4" s="30" t="s">
        <v>5</v>
      </c>
      <c r="M4" s="30" t="s">
        <v>6</v>
      </c>
      <c r="N4" s="4" t="s">
        <v>7</v>
      </c>
      <c r="O4" s="18"/>
    </row>
    <row r="5" spans="1:16" customHeight="1" ht="13.8" s="1" customFormat="1">
      <c r="A5" s="30">
        <v>1</v>
      </c>
      <c r="B5" s="33" t="s">
        <v>8</v>
      </c>
      <c r="C5" s="33"/>
      <c r="D5" s="33"/>
      <c r="E5" s="33"/>
      <c r="F5" s="33"/>
      <c r="G5" s="33"/>
      <c r="H5" s="33"/>
      <c r="I5" s="33"/>
      <c r="J5" s="33"/>
      <c r="K5" s="47" t="s">
        <v>9</v>
      </c>
      <c r="L5" s="50">
        <f>11000000/350</f>
        <v>31428.571428571</v>
      </c>
      <c r="M5" s="53">
        <f>IF(I24&gt;(J24*350),I24,J24)</f>
        <v>0</v>
      </c>
      <c r="N5" s="56">
        <f>L5*M5</f>
        <v>0</v>
      </c>
      <c r="O5" s="18"/>
    </row>
    <row r="6" spans="1:16" customHeight="1" ht="16.5" s="1" customFormat="1">
      <c r="A6" s="30">
        <v>2</v>
      </c>
      <c r="B6" s="33" t="s">
        <v>10</v>
      </c>
      <c r="C6" s="33"/>
      <c r="D6" s="33"/>
      <c r="E6" s="33"/>
      <c r="F6" s="33"/>
      <c r="G6" s="33"/>
      <c r="H6" s="33"/>
      <c r="I6" s="33"/>
      <c r="J6" s="33"/>
      <c r="K6" s="48"/>
      <c r="L6" s="51"/>
      <c r="M6" s="54"/>
      <c r="N6" s="48"/>
      <c r="O6" s="18"/>
    </row>
    <row r="7" spans="1:16" customHeight="1" ht="13.8" s="1" customFormat="1">
      <c r="A7" s="30">
        <v>3</v>
      </c>
      <c r="B7" s="33" t="s">
        <v>11</v>
      </c>
      <c r="C7" s="33"/>
      <c r="D7" s="33"/>
      <c r="E7" s="33"/>
      <c r="F7" s="33"/>
      <c r="G7" s="33"/>
      <c r="H7" s="33"/>
      <c r="I7" s="33"/>
      <c r="J7" s="33"/>
      <c r="K7" s="48"/>
      <c r="L7" s="51"/>
      <c r="M7" s="54"/>
      <c r="N7" s="48"/>
      <c r="O7" s="18"/>
    </row>
    <row r="8" spans="1:16" customHeight="1" ht="13.8" s="1" customFormat="1">
      <c r="A8" s="30">
        <v>4</v>
      </c>
      <c r="B8" s="33" t="s">
        <v>12</v>
      </c>
      <c r="C8" s="33"/>
      <c r="D8" s="33"/>
      <c r="E8" s="33"/>
      <c r="F8" s="33"/>
      <c r="G8" s="33"/>
      <c r="H8" s="33"/>
      <c r="I8" s="33"/>
      <c r="J8" s="33"/>
      <c r="K8" s="48"/>
      <c r="L8" s="51"/>
      <c r="M8" s="54"/>
      <c r="N8" s="48"/>
      <c r="O8" s="18"/>
    </row>
    <row r="9" spans="1:16" customHeight="1" ht="13.8" s="1" customFormat="1">
      <c r="A9" s="30">
        <v>5</v>
      </c>
      <c r="B9" s="33" t="s">
        <v>13</v>
      </c>
      <c r="C9" s="33"/>
      <c r="D9" s="33"/>
      <c r="E9" s="33"/>
      <c r="F9" s="33"/>
      <c r="G9" s="33"/>
      <c r="H9" s="33"/>
      <c r="I9" s="33"/>
      <c r="J9" s="33"/>
      <c r="K9" s="48"/>
      <c r="L9" s="51"/>
      <c r="M9" s="54"/>
      <c r="N9" s="48"/>
      <c r="O9" s="18"/>
    </row>
    <row r="10" spans="1:16" customHeight="1" ht="13.8" s="1" customFormat="1">
      <c r="A10" s="30">
        <v>6</v>
      </c>
      <c r="B10" s="33" t="s">
        <v>14</v>
      </c>
      <c r="C10" s="33"/>
      <c r="D10" s="33"/>
      <c r="E10" s="33"/>
      <c r="F10" s="33"/>
      <c r="G10" s="33"/>
      <c r="H10" s="33"/>
      <c r="I10" s="33"/>
      <c r="J10" s="33"/>
      <c r="K10" s="48"/>
      <c r="L10" s="51"/>
      <c r="M10" s="54"/>
      <c r="N10" s="48"/>
      <c r="O10" s="18"/>
    </row>
    <row r="11" spans="1:16" customHeight="1" ht="13.8" s="1" customFormat="1">
      <c r="A11" s="30">
        <v>7</v>
      </c>
      <c r="B11" s="33" t="s">
        <v>15</v>
      </c>
      <c r="C11" s="33"/>
      <c r="D11" s="33"/>
      <c r="E11" s="33"/>
      <c r="F11" s="33"/>
      <c r="G11" s="33"/>
      <c r="H11" s="33"/>
      <c r="I11" s="33"/>
      <c r="J11" s="33"/>
      <c r="K11" s="48"/>
      <c r="L11" s="51"/>
      <c r="M11" s="54"/>
      <c r="N11" s="48"/>
      <c r="O11" s="18"/>
    </row>
    <row r="12" spans="1:16" customHeight="1" ht="13.8" s="1" customFormat="1">
      <c r="A12" s="30">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0</v>
      </c>
      <c r="O13" s="18"/>
    </row>
    <row r="14" spans="1:16" customHeight="1" ht="13.8" s="1" customFormat="1">
      <c r="A14" s="9" t="s">
        <v>18</v>
      </c>
      <c r="B14" s="9"/>
      <c r="C14" s="9"/>
      <c r="D14" s="9"/>
      <c r="E14" s="9"/>
      <c r="F14" s="9"/>
      <c r="G14" s="28"/>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76</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64"/>
      <c r="G24" s="64"/>
      <c r="H24" s="64"/>
      <c r="I24" s="31"/>
      <c r="J24" s="32"/>
      <c r="K24" s="58"/>
      <c r="L24" s="59"/>
      <c r="M24" s="59"/>
      <c r="N24" s="59"/>
      <c r="O24" s="59"/>
      <c r="P24" s="11"/>
    </row>
    <row r="25" spans="1:16" s="14" customFormat="1">
      <c r="A25" s="30" t="s">
        <v>30</v>
      </c>
      <c r="B25" s="3" t="s">
        <v>77</v>
      </c>
      <c r="C25" s="30" t="s">
        <v>78</v>
      </c>
      <c r="D25" s="13" t="s">
        <v>79</v>
      </c>
      <c r="E25" s="30" t="s">
        <v>80</v>
      </c>
    </row>
    <row r="26" spans="1:16" s="24" customFormat="1">
      <c r="A26" s="19"/>
      <c r="B26" s="25"/>
      <c r="C26" s="19"/>
      <c r="D26" s="20"/>
      <c r="E26" s="21"/>
      <c r="F26" s="23"/>
      <c r="G26" s="23"/>
      <c r="H26" s="23"/>
      <c r="I26" s="23"/>
      <c r="J26" s="23"/>
      <c r="K26" s="23"/>
      <c r="L26" s="23"/>
      <c r="M26" s="23"/>
      <c r="N26" s="23"/>
      <c r="O26" s="23"/>
      <c r="P26" s="23"/>
    </row>
    <row r="27" spans="1:16" s="24" customFormat="1">
      <c r="A27" s="19"/>
      <c r="B27" s="25"/>
      <c r="C27" s="19"/>
      <c r="D27" s="20"/>
      <c r="E27" s="21"/>
      <c r="F27" s="23"/>
      <c r="G27" s="23"/>
      <c r="H27" s="23"/>
      <c r="I27" s="23"/>
      <c r="J27" s="23"/>
      <c r="K27" s="23"/>
      <c r="L27" s="23"/>
      <c r="M27" s="23"/>
      <c r="N27" s="23"/>
      <c r="O27" s="23"/>
      <c r="P27" s="23"/>
    </row>
    <row r="28" spans="1:16" customHeight="1" ht="13.8" s="1" customFormat="1">
      <c r="A28" s="19"/>
      <c r="B28" s="25"/>
      <c r="C28" s="19"/>
      <c r="D28" s="20"/>
      <c r="E28" s="21"/>
    </row>
    <row r="29" spans="1:16" customHeight="1" ht="13.8" s="1" customFormat="1">
      <c r="A29" s="19"/>
      <c r="B29" s="25"/>
      <c r="C29" s="19"/>
      <c r="D29" s="20"/>
      <c r="E29" s="21"/>
    </row>
    <row r="30" spans="1:16" customHeight="1" ht="13.8" s="1" customFormat="1">
      <c r="A30" s="19"/>
      <c r="B30" s="25"/>
      <c r="C30" s="19"/>
      <c r="D30" s="20"/>
      <c r="E30" s="21"/>
    </row>
    <row r="31" spans="1:16" customHeight="1" ht="14.7" s="1" customFormat="1">
      <c r="A31" s="19"/>
      <c r="B31" s="25"/>
      <c r="C31" s="19"/>
      <c r="D31" s="20"/>
      <c r="E31" s="21"/>
    </row>
    <row r="32" spans="1:16" customHeight="1" ht="13.8" s="1" customFormat="1">
      <c r="A32" s="19"/>
      <c r="B32" s="25"/>
      <c r="C32" s="19"/>
      <c r="D32" s="20"/>
      <c r="E32" s="21"/>
    </row>
    <row r="33" spans="1:16" customHeight="1" ht="13.8" s="1" customFormat="1">
      <c r="A33" s="19"/>
      <c r="B33" s="25"/>
      <c r="C33" s="19"/>
      <c r="D33" s="20"/>
      <c r="E33" s="21"/>
    </row>
    <row r="34" spans="1:16">
      <c r="A34" s="19"/>
      <c r="B34" s="25"/>
      <c r="C34" s="19"/>
      <c r="D34" s="20"/>
      <c r="E34" s="21"/>
      <c r="F34" s="1"/>
      <c r="G34" s="1"/>
      <c r="H34" s="1"/>
      <c r="I34" s="1"/>
      <c r="J34" s="1"/>
      <c r="K34" s="1"/>
      <c r="L34" s="1"/>
      <c r="M34" s="1"/>
      <c r="N34" s="1"/>
      <c r="O34" s="1"/>
    </row>
    <row r="35" spans="1:16">
      <c r="A35" s="19"/>
      <c r="B35" s="25"/>
      <c r="C35" s="19"/>
      <c r="D35" s="20"/>
      <c r="E35" s="21"/>
      <c r="F35" s="1"/>
      <c r="G35" s="1"/>
      <c r="H35" s="1"/>
      <c r="I35" s="1"/>
      <c r="J35" s="1"/>
      <c r="K35" s="1"/>
      <c r="L35" s="1"/>
      <c r="M35" s="1"/>
      <c r="N35" s="1"/>
      <c r="O35" s="1"/>
    </row>
    <row r="36" spans="1:16">
      <c r="A36" s="19"/>
      <c r="B36" s="25"/>
      <c r="C36" s="19"/>
      <c r="D36" s="20"/>
      <c r="E36" s="21"/>
      <c r="F36" s="1"/>
      <c r="G36" s="1"/>
      <c r="H36" s="1"/>
      <c r="I36" s="1"/>
      <c r="J36" s="1"/>
      <c r="K36" s="1"/>
      <c r="L36" s="1"/>
      <c r="M36" s="1"/>
      <c r="N36" s="1"/>
      <c r="O36" s="1"/>
    </row>
    <row r="37" spans="1:16">
      <c r="A37" s="19"/>
      <c r="B37" s="25"/>
      <c r="C37" s="19"/>
      <c r="D37" s="20"/>
      <c r="E37" s="21"/>
      <c r="F37" s="1"/>
      <c r="G37" s="1"/>
      <c r="H37" s="1"/>
      <c r="I37" s="1"/>
      <c r="J37" s="1"/>
      <c r="K37" s="1"/>
      <c r="L37" s="1"/>
      <c r="M37" s="1"/>
      <c r="N37" s="1"/>
      <c r="O37" s="1"/>
    </row>
    <row r="38" spans="1:16">
      <c r="A38" s="19"/>
      <c r="B38" s="25"/>
      <c r="C38" s="19"/>
      <c r="D38" s="20"/>
      <c r="E38" s="21"/>
      <c r="F38" s="1"/>
      <c r="G38" s="1"/>
      <c r="H38" s="1"/>
      <c r="I38" s="1"/>
      <c r="J38" s="1"/>
      <c r="K38" s="1"/>
      <c r="L38" s="1"/>
      <c r="M38" s="1"/>
      <c r="N38" s="1"/>
      <c r="O38" s="1"/>
    </row>
    <row r="39" spans="1:16">
      <c r="A39" s="19"/>
      <c r="B39" s="25"/>
      <c r="C39" s="19"/>
      <c r="D39" s="20"/>
      <c r="E39" s="21"/>
      <c r="F39" s="1"/>
      <c r="G39" s="1"/>
      <c r="H39" s="1"/>
      <c r="I39" s="1"/>
      <c r="J39" s="1"/>
      <c r="K39" s="1"/>
      <c r="L39" s="1"/>
      <c r="M39" s="1"/>
      <c r="N39" s="1"/>
      <c r="O39" s="1"/>
    </row>
    <row r="40" spans="1:16">
      <c r="A40" s="19"/>
      <c r="B40" s="25"/>
      <c r="C40" s="19"/>
      <c r="D40" s="20"/>
      <c r="E40" s="21"/>
      <c r="F40" s="1"/>
      <c r="G40" s="1"/>
      <c r="H40" s="1"/>
      <c r="I40" s="1"/>
      <c r="J40" s="1"/>
      <c r="K40" s="1"/>
      <c r="L40" s="1"/>
      <c r="M40" s="1"/>
      <c r="N40" s="1"/>
      <c r="O40" s="1"/>
    </row>
    <row r="41" spans="1:16">
      <c r="A41" s="19"/>
      <c r="B41" s="25"/>
      <c r="C41" s="19"/>
      <c r="D41" s="20"/>
      <c r="E41" s="21"/>
      <c r="F41" s="1"/>
      <c r="G41" s="1"/>
      <c r="H41" s="1"/>
      <c r="I41" s="1"/>
      <c r="J41" s="1"/>
      <c r="K41" s="1"/>
      <c r="L41" s="1"/>
      <c r="M41" s="1"/>
      <c r="N41" s="1"/>
      <c r="O41" s="1"/>
    </row>
    <row r="42" spans="1:16">
      <c r="A42" s="19"/>
      <c r="B42" s="25"/>
      <c r="C42" s="19"/>
      <c r="D42" s="20"/>
      <c r="E42" s="21"/>
      <c r="F42" s="1"/>
      <c r="G42" s="1"/>
      <c r="H42" s="1"/>
      <c r="I42" s="1"/>
      <c r="J42" s="1"/>
      <c r="K42" s="1"/>
      <c r="L42" s="1"/>
      <c r="M42" s="1"/>
      <c r="N42" s="1"/>
      <c r="O42" s="1"/>
    </row>
    <row r="43" spans="1:16">
      <c r="A43" s="19"/>
      <c r="B43" s="25"/>
      <c r="C43" s="19"/>
      <c r="D43" s="20"/>
      <c r="E43" s="21"/>
      <c r="F43" s="1"/>
      <c r="G43" s="1"/>
      <c r="H43" s="1"/>
      <c r="I43" s="1"/>
      <c r="J43" s="1"/>
      <c r="K43" s="1"/>
      <c r="L43" s="1"/>
      <c r="M43" s="1"/>
      <c r="N43" s="1"/>
      <c r="O43" s="1"/>
    </row>
    <row r="44" spans="1:16">
      <c r="A44" s="19"/>
      <c r="B44" s="25"/>
      <c r="C44" s="19"/>
      <c r="D44" s="20"/>
      <c r="E44" s="21"/>
      <c r="F44" s="1"/>
      <c r="G44" s="1"/>
      <c r="H44" s="1"/>
      <c r="I44" s="1"/>
      <c r="J44" s="1"/>
      <c r="K44" s="1"/>
      <c r="L44" s="1"/>
      <c r="M44" s="1"/>
      <c r="N44" s="1"/>
      <c r="O44" s="1"/>
    </row>
    <row r="45" spans="1:16">
      <c r="A45" s="19"/>
      <c r="B45" s="25"/>
      <c r="C45" s="19"/>
      <c r="D45" s="20"/>
      <c r="E45" s="21"/>
      <c r="F45" s="1"/>
      <c r="G45" s="1"/>
      <c r="H45" s="1"/>
      <c r="I45" s="1"/>
      <c r="J45" s="1"/>
      <c r="K45" s="1"/>
      <c r="L45" s="1"/>
      <c r="M45" s="1"/>
      <c r="N45" s="1"/>
      <c r="O45" s="1"/>
    </row>
    <row r="46" spans="1:16">
      <c r="A46" s="19"/>
      <c r="B46" s="25"/>
      <c r="C46" s="19"/>
      <c r="D46" s="20"/>
      <c r="E46" s="21"/>
      <c r="F46" s="1"/>
      <c r="G46" s="1"/>
      <c r="H46" s="1"/>
      <c r="I46" s="1"/>
      <c r="J46" s="1"/>
      <c r="K46" s="1"/>
      <c r="L46" s="1"/>
      <c r="M46" s="1"/>
      <c r="N46" s="1"/>
      <c r="O46" s="1"/>
    </row>
    <row r="47" spans="1:16">
      <c r="A47" s="19"/>
      <c r="B47" s="25"/>
      <c r="C47" s="19"/>
      <c r="D47" s="20"/>
      <c r="E47" s="21"/>
      <c r="F47" s="1"/>
      <c r="G47" s="1"/>
      <c r="H47" s="1"/>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Vận chuyển</vt:lpstr>
      <vt:lpstr>Hoá đơn thanh toán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dcterms:created xsi:type="dcterms:W3CDTF">2015-06-06T01:17:20+07:00</dcterms:created>
  <dcterms:modified xsi:type="dcterms:W3CDTF">2021-01-20T15:13:42+07:00</dcterms:modified>
  <dc:title/>
  <dc:description/>
  <dc:subject/>
  <cp:keywords/>
  <cp:category/>
</cp:coreProperties>
</file>