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Khoa luan\Do An Chuyen Nganh\Final Project\8. TESTING\Test Case\"/>
    </mc:Choice>
  </mc:AlternateContent>
  <xr:revisionPtr revIDLastSave="0" documentId="13_ncr:1_{F2BBBDE1-56B1-41EE-9618-3862F15799EA}" xr6:coauthVersionLast="45" xr6:coauthVersionMax="45" xr10:uidLastSave="{00000000-0000-0000-0000-000000000000}"/>
  <bookViews>
    <workbookView xWindow="-120" yWindow="-120" windowWidth="19710" windowHeight="11760" tabRatio="527" firstSheet="15" activeTab="16" xr2:uid="{00000000-000D-0000-FFFF-FFFF00000000}"/>
  </bookViews>
  <sheets>
    <sheet name="Sprint 2" sheetId="44" r:id="rId1"/>
    <sheet name="Lịch sử thuê xe_GUI" sheetId="26" r:id="rId2"/>
    <sheet name="Lịch sử thuê xe" sheetId="24" r:id="rId3"/>
    <sheet name="Lịch sử giao dịch_GUI" sheetId="33" r:id="rId4"/>
    <sheet name="Lịch sử giao dịch xe" sheetId="32" r:id="rId5"/>
    <sheet name="Quản lý giao dịch từng xe_GUI" sheetId="35" r:id="rId6"/>
    <sheet name="Quản lý giao dịch từng xe" sheetId="34" r:id="rId7"/>
    <sheet name="Sửa Quản lý GD từng xe_GUI" sheetId="38" r:id="rId8"/>
    <sheet name="Sửa Quản lý GD từng xe" sheetId="36" r:id="rId9"/>
    <sheet name="Quản lí người dùng_GUI" sheetId="39" r:id="rId10"/>
    <sheet name="Quản lí người dùng" sheetId="40" r:id="rId11"/>
    <sheet name="Quản lí bài viết_GUI" sheetId="41" r:id="rId12"/>
    <sheet name="Quản lí bài viết" sheetId="42" r:id="rId13"/>
    <sheet name="Chi tiết đơn thuê xe_ GUI" sheetId="46" r:id="rId14"/>
    <sheet name="Chi tiết đơn thuê xe" sheetId="45" r:id="rId15"/>
    <sheet name="Sửa thông tin xe của đại lý_GUI" sheetId="48" r:id="rId16"/>
    <sheet name="Sửa thông tin xe của đại lý" sheetId="47" r:id="rId17"/>
  </sheets>
  <definedNames>
    <definedName name="a">'Quản lí người dùng'!$XFD$31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44" l="1"/>
  <c r="D5" i="42" l="1"/>
  <c r="D6" i="42"/>
  <c r="A12" i="42"/>
  <c r="A13" i="42"/>
  <c r="A14" i="42"/>
  <c r="A15" i="42"/>
  <c r="A16" i="42"/>
  <c r="A17" i="42"/>
  <c r="A18" i="42"/>
  <c r="A19" i="42"/>
  <c r="A20" i="42"/>
  <c r="D6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D6" i="34" l="1"/>
  <c r="D5" i="34"/>
  <c r="D6" i="32" l="1"/>
  <c r="D5" i="32"/>
  <c r="D6" i="24"/>
  <c r="D5" i="24"/>
</calcChain>
</file>

<file path=xl/sharedStrings.xml><?xml version="1.0" encoding="utf-8"?>
<sst xmlns="http://schemas.openxmlformats.org/spreadsheetml/2006/main" count="876" uniqueCount="298">
  <si>
    <t>Total case</t>
  </si>
  <si>
    <t>Passed</t>
  </si>
  <si>
    <t xml:space="preserve">Failed        </t>
  </si>
  <si>
    <t>Not Done</t>
  </si>
  <si>
    <t>Build No.</t>
  </si>
  <si>
    <t>Round 1</t>
  </si>
  <si>
    <t>Round 2</t>
  </si>
  <si>
    <t>Round 3</t>
  </si>
  <si>
    <t>Test Case ID</t>
  </si>
  <si>
    <t>Test Case Description</t>
  </si>
  <si>
    <t>Test Procedures</t>
  </si>
  <si>
    <t>Expected Result</t>
  </si>
  <si>
    <t>Status</t>
  </si>
  <si>
    <t>Steps to Perform</t>
  </si>
  <si>
    <t>Pre-condition</t>
  </si>
  <si>
    <t>Quan sát các item trên màn hình</t>
  </si>
  <si>
    <t>- Các item trên màn hình nằm đúng vị trí và có giá trị default đúng với thiết kế</t>
  </si>
  <si>
    <t>Pass</t>
  </si>
  <si>
    <t>Date</t>
  </si>
  <si>
    <t>Author</t>
  </si>
  <si>
    <t>SYSTEM TEST CASE
  Function: Danh mục Title+A3:I9</t>
  </si>
  <si>
    <t xml:space="preserve">
Actual results</t>
  </si>
  <si>
    <t>Kiểm tra format của các item trong màn hình [Lịch sử thuê xe]</t>
  </si>
  <si>
    <t>Đã đăng nhập thành công</t>
  </si>
  <si>
    <t>Trở thành đại lý</t>
  </si>
  <si>
    <t>Kiểm tra format của các item trong màn hình [Lịch sử giao dịch xe]</t>
  </si>
  <si>
    <t>LSTX-001</t>
  </si>
  <si>
    <t>LSTX-002</t>
  </si>
  <si>
    <t>Click vào "Chi tiết đơn hàng" thì chuyển qua trang chi tiết đơn hàng</t>
  </si>
  <si>
    <t>Click vào "Chi tiết đơn hàng"</t>
  </si>
  <si>
    <t>- Chuyển sang màn hình Chi tiết đơn hàng</t>
  </si>
  <si>
    <t>Trin</t>
  </si>
  <si>
    <t>Click vào nút "Đã nhận xe"</t>
  </si>
  <si>
    <t>Click vào nút "Từ chối thuê"</t>
  </si>
  <si>
    <t>Click vào nút "Hoàn tất"</t>
  </si>
  <si>
    <t>Hiển thị thông báo trên màn hình Thành công và hiển thị cho tài khoản người dùng với trạng thái là Đã nhận xe</t>
  </si>
  <si>
    <t>Click vào nút Từ chối thuê  khi không muốn cho khách hàng thuê và hiển thị cho tài khoản người dùng là trạng thái là Từ chối thuê</t>
  </si>
  <si>
    <t>Hiển thị thông báo trên màn hình Thành công và hiển thị cho tài khoản người dùng với trạng thái là Từ chối thuê</t>
  </si>
  <si>
    <t>Click vào nút Đã nhận xe khi khách hàng nhận xe thành công và thông báo cho tài khoản người dùng với trạng thái là Đã nhận xe</t>
  </si>
  <si>
    <t>Kích vào nút Hoàn tất khi khách hàng trả xe sau khi thuê xong và thông báo cho tài khoản người dùng là Hoàn tất</t>
  </si>
  <si>
    <t>Hiển thị thông báo trên màn hình Thành công và hiển thị cho tài khoản người dùng với trạng thái là Hoàn tất</t>
  </si>
  <si>
    <t>Kiểm tra format của các item trong màn hình [Quản lý giao dịch từng xe ]</t>
  </si>
  <si>
    <t>Trở thành Admin</t>
  </si>
  <si>
    <t>Kiểm tra ô tìm kiếm có tìm ra kết quả muốn tìm không</t>
  </si>
  <si>
    <t>1. Nhập vào ô search:"trin"               2. Hiển thị danh sách tìm kiếm liên quan đến từ khóa cần tìm</t>
  </si>
  <si>
    <t>Hiển thị danh sách tìm kiếm liên quan đến từ khóa cần tìm</t>
  </si>
  <si>
    <t>Click vào nút Sửa khi muốn sửa thông tin</t>
  </si>
  <si>
    <t>Click vào nút "Sửa"</t>
  </si>
  <si>
    <t>Hiển thị màn hình sửa thông tin cho thuê xe</t>
  </si>
  <si>
    <t>Click vào nút Xóa khi muốn sửa thông tin</t>
  </si>
  <si>
    <t>1. Click vào nút "Xóa"            2. Click vào nút "Ok"</t>
  </si>
  <si>
    <t>Hiển thị thông báo "Bạn muốn xóa hay không?" và chọn OK để xóa</t>
  </si>
  <si>
    <t>SYSTEM TEST CASE</t>
  </si>
  <si>
    <t>Thiện</t>
  </si>
  <si>
    <t>Kiểm tra format của các item trong màn hình [Sửa Quản lý giao dịch từng xe]</t>
  </si>
  <si>
    <t>SQLGDTX-001</t>
  </si>
  <si>
    <t>SQLGDTX-002</t>
  </si>
  <si>
    <t>SQLGDTX-003</t>
  </si>
  <si>
    <t>SQLGDTX-006</t>
  </si>
  <si>
    <t>SQLGDTX-008</t>
  </si>
  <si>
    <t>SQLGDTX-009</t>
  </si>
  <si>
    <t>SQLGDTX-010</t>
  </si>
  <si>
    <t>Sửa thông tin thành công khi kích chọn nút Update và điền vào các textbox hợp lệ.</t>
  </si>
  <si>
    <t>Hiển thị thông báo "Bạn đã   cập nhật thành công"</t>
  </si>
  <si>
    <t>19/04/2020</t>
  </si>
  <si>
    <t>Sửa thông tin không thành công khi không nhập data dến textbox[thời gian nhận] những textbox còn lại nhập hợp lệ.</t>
  </si>
  <si>
    <t>SQLGDTX-004</t>
  </si>
  <si>
    <t>SQLGDTX-005</t>
  </si>
  <si>
    <t>SQLGDTX-007</t>
  </si>
  <si>
    <t>Sửa thông tin không thành công khi nhập thời gian nhập trước ngày hiện tại dến textbox[thời gian nhận] những textbox còn lại nhập hợp lệ.</t>
  </si>
  <si>
    <t>Hiển thị thông báo"Thời gian nhận phải trước ngày hiện tại"</t>
  </si>
  <si>
    <t>Sửa thông tin không thành công khi không nhập data dến textbox[thời gian trả] những textbox còn lại nhập hợp lệ.</t>
  </si>
  <si>
    <t>Hiển thị thông báo "Chưa nhập thời gian nhập"</t>
  </si>
  <si>
    <t>Hiển thị thông báo "Chưa nhập thời gian trả"</t>
  </si>
  <si>
    <t>Sửa thông tin không thành công khi nhập thời gian nhận và thời gian trả ít hơn 1 ngày những textbox còn lại nhập hợp lệ.</t>
  </si>
  <si>
    <t>Hiển thị thông báo"Phải nhập thời gian trả và thời gian nhập lớn hơn 1 ngày"</t>
  </si>
  <si>
    <t>Sửa thông tin không thành công khi nhập thời gian nhận lớn hơn thời gian trả những textbox còn lại nhập hợp lệ.</t>
  </si>
  <si>
    <t>Hiển thị thông báo "Phải nhập thời gian nhận trước thời gian trả".</t>
  </si>
  <si>
    <t>SQLGDTX-011</t>
  </si>
  <si>
    <t>Sửa thông tin không thành công khi không nhập data dến textbox[số điện thoại] những textbox còn lại nhập hợp lệ.</t>
  </si>
  <si>
    <t>Hiển thị thông báo "Chưa nhập số điện thoại".</t>
  </si>
  <si>
    <t>Sửa thông tin không thành công khi nhập số điện thoại 9 ký tự những textbox còn lại nhập hợp lệ.</t>
  </si>
  <si>
    <t>Hiển thị thông báo "Số điện thoại phải có 10 ký tự".</t>
  </si>
  <si>
    <t>Sửa thông tin không thành công khi nhập số điện thoại 11 ký tự những textbox còn lại nhập hợp lệ.</t>
  </si>
  <si>
    <t>Sửa thông tin không thành công khi không nhập data dến textbox[email] những textbox còn lại nhập hợp lệ.</t>
  </si>
  <si>
    <t>Hiển thị thông báo "Phải nhập địa chỉ email".</t>
  </si>
  <si>
    <t>SQLGDTX-012</t>
  </si>
  <si>
    <t>Sửa thông tin không thành công khi nhập email thiếu @ những textbox còn lại nhập hợp lệ.</t>
  </si>
  <si>
    <t>Hiển thị thông báo "Email phải đúng định dạng".</t>
  </si>
  <si>
    <t>18/04/2020</t>
  </si>
  <si>
    <t>Hiển thị thông báo "Update Record Success" Load lại danh sách người dùng</t>
  </si>
  <si>
    <t>1.Click vào hành động sửa trong cột Action
2.Sửa thông tin cẩn sửa
3.Click button Update</t>
  </si>
  <si>
    <t>Admin</t>
  </si>
  <si>
    <t>Sửa record thành công</t>
  </si>
  <si>
    <t>24/04/2020</t>
  </si>
  <si>
    <t>Fail</t>
  </si>
  <si>
    <t>Lỗi 404</t>
  </si>
  <si>
    <t>Quay lại danh sách người dùng</t>
  </si>
  <si>
    <t>1.Click vào nút Create
2.Điền thông tin vào các trường
3.Click button Cancel</t>
  </si>
  <si>
    <t>Kiểm tra button Cancel trong thêm record</t>
  </si>
  <si>
    <t xml:space="preserve">Không thể thêm record, vẫn ở lại from thêm </t>
  </si>
  <si>
    <t>1.Click vào nút Create
2.Điền thiếu thông tin của 1 trong các record vào các trường
3.Click button Create</t>
  </si>
  <si>
    <t>Thêm record không thành công</t>
  </si>
  <si>
    <t>Hiển thị thông báo "Create Record Success" Load lại from danh sách người dùng</t>
  </si>
  <si>
    <t>1.Click vào nút Create
2.Điền đầy đủ thông tin của record vào các trường
3.Click button Create</t>
  </si>
  <si>
    <t>Thêm record thành công</t>
  </si>
  <si>
    <t>Hủy kích hoạt record vừa click, nút đã xác minh chuyển sang màu trắng và đổi thành chưa kích hoạt, hiển thị thông báo "OK"</t>
  </si>
  <si>
    <t>1.Click vào nút Đã xác minh trong cột Thuê nhiều lần</t>
  </si>
  <si>
    <t>Kiểm tra hủy kích hoạt record trong cột Thuê nhiều lần</t>
  </si>
  <si>
    <t xml:space="preserve">Kích hoạt record vừa click, nút chưa kích hoạt chuyển sang màu xanh và đổi thành đã kích hoạt, hiển thị thông báo "OK" </t>
  </si>
  <si>
    <t>1.Click vào nút Chưa kích hoạt trong cột Thuê nhiều lần</t>
  </si>
  <si>
    <t>Kiểm tra kích hoạt trong cột Thuê nhiều lần</t>
  </si>
  <si>
    <t>1.Click vào nút Đã xác minh trong cột Verify</t>
  </si>
  <si>
    <t>Kiểm tra hủy kích hoạt record trong cột Verify</t>
  </si>
  <si>
    <t>Kích hoạt record vừa click, nút chưa kích hoạt đổi sang màu xanh và đã xác minh, hiển thị thông báo"OK"</t>
  </si>
  <si>
    <t>1.Click vào nút Chưa kích hoạt trong cột Verify</t>
  </si>
  <si>
    <t>Kiểm tra button kích hoạt trong cột Verify</t>
  </si>
  <si>
    <t>Bỏ qua xóa người dùng và quay lại danh sách người dùng</t>
  </si>
  <si>
    <t>1.Click biểu tượng xóa trong cột action
2.Click button Cancel</t>
  </si>
  <si>
    <t>Kiểm tra button Cancel trong hành động xóa người dùng</t>
  </si>
  <si>
    <t>Xóa người dùng vừa click, thông báo "Are you sure", sau khi click Ok, thông báo "Delete Record Success" và load lại bảng</t>
  </si>
  <si>
    <t>1.Click biểu tượng xóa trong cột action
2.Click Ok</t>
  </si>
  <si>
    <t>Kiểm tra hành động xóa người dùng</t>
  </si>
  <si>
    <t>1.Click biểu tượng sửa trong cột action
2.Click button cancel</t>
  </si>
  <si>
    <t>Kiểm tra button cancel trong sửa thông tin người dùng</t>
  </si>
  <si>
    <t>Hiển thị from sửa thông tin của người dùng đã click</t>
  </si>
  <si>
    <t>1.Click biểu tượng sửa trong cột action</t>
  </si>
  <si>
    <t>Kiểm tra hành động sửa thông tin người dùng</t>
  </si>
  <si>
    <t>Lỗi code</t>
  </si>
  <si>
    <t>Hiển thị from thông tin của người dùng đã click</t>
  </si>
  <si>
    <t>1.Click biểu tượng xem trong cột action</t>
  </si>
  <si>
    <t>Kiểm tra hành động xem thông tin người dùng bất kì</t>
  </si>
  <si>
    <t>Xuất ra danh sách người dùng bằng file excel</t>
  </si>
  <si>
    <t>1.Click button Excel</t>
  </si>
  <si>
    <t>Kiểm tra button Excel</t>
  </si>
  <si>
    <t>Xuất ra danh sách người dùng bằng file word</t>
  </si>
  <si>
    <t>1.Click button Word</t>
  </si>
  <si>
    <t>Kiểm tra button Word</t>
  </si>
  <si>
    <t>Hiển thị from tạo người dùng</t>
  </si>
  <si>
    <t>1.Click button Create</t>
  </si>
  <si>
    <t>Kiểm tra Button create</t>
  </si>
  <si>
    <t>Hiển thị danh sách người dùng</t>
  </si>
  <si>
    <t>1.Nhập tên người dùng cần tìm kiếm
2.Click button search
3.Click button reset</t>
  </si>
  <si>
    <t>Kiểm tra button reset khi đã tìm kiếm thành công</t>
  </si>
  <si>
    <t>Hiển thị danh sách tìm kiếm đúng theo yêu cầu</t>
  </si>
  <si>
    <t>1.Nhập tên người dùng cần tìm kiếm
2.Click button search</t>
  </si>
  <si>
    <t>Tìm kiếm người dùng thành công</t>
  </si>
  <si>
    <t>Kiểm tra format của các item trong màn hình [Quản lí người dùng]</t>
  </si>
  <si>
    <t>17/04/2020</t>
  </si>
  <si>
    <t>Tắt tab đăng bài</t>
  </si>
  <si>
    <t>1.Click button đăng bài
2.Click button remove</t>
  </si>
  <si>
    <t>Kiểm tra button remove trong đăng bài</t>
  </si>
  <si>
    <t>Thu nhỏ tab đăng bài</t>
  </si>
  <si>
    <t>1.Click button đăng bài
2.Click button collapse</t>
  </si>
  <si>
    <t>Kiểm tra button collapse trong đăng bài</t>
  </si>
  <si>
    <t>Sửa bài viết thành công, cập nhật danh sách bài viết mới nhất</t>
  </si>
  <si>
    <t>1.Click button sửa 
2.Sửa bài viết theo ý muốn
3.Click button Submit</t>
  </si>
  <si>
    <t>Sửa bài viết thành công</t>
  </si>
  <si>
    <t>Hiển thị from sửa bài viết</t>
  </si>
  <si>
    <t>1.Click button sửa của bài viết cần sửa</t>
  </si>
  <si>
    <t>Kiểm tra button sửa bài viết</t>
  </si>
  <si>
    <t>Xóa bài viết thành công, cập nhật danh sách bài viết mới nhất</t>
  </si>
  <si>
    <t>1.Click button xóa của bài viết cần xóa</t>
  </si>
  <si>
    <t>Kiểm tra button xóa bài viết</t>
  </si>
  <si>
    <t>Thêm hình ảnh vào nội dung bài viết thành công</t>
  </si>
  <si>
    <t>1. Chọn button thêm hình ảnh trong nội dung
2.Chèn URL của hình vào from 
3.Click button Lưu</t>
  </si>
  <si>
    <t>Kiểm tra chèn hình ảnh trong bài viết</t>
  </si>
  <si>
    <t>Đăng bài thành công, hiển thị danh sách bài đăng mới nhất</t>
  </si>
  <si>
    <t>1. Viết tiêu đề, nội dung cho bài viết
2.Click button Submit</t>
  </si>
  <si>
    <t>Đăng bài biết thành công</t>
  </si>
  <si>
    <t>Hiển thị from viết bài</t>
  </si>
  <si>
    <t xml:space="preserve">Hiển thị from viết bài </t>
  </si>
  <si>
    <t>1.Click vào button đăng bài</t>
  </si>
  <si>
    <t>Kiểm tra button Đăng bài</t>
  </si>
  <si>
    <t>Kiểm tra format của các item trong màn hình [Quản lí bài viết]</t>
  </si>
  <si>
    <t>Tên dự án</t>
  </si>
  <si>
    <t>XÂY DỰNG WEBSITE CHO THUÊ XE</t>
  </si>
  <si>
    <t>STT</t>
  </si>
  <si>
    <t>Chức năng</t>
  </si>
  <si>
    <t>Số Test Case</t>
  </si>
  <si>
    <t>TEST CASE SYSTEM Sprint 2</t>
  </si>
  <si>
    <t>Lịch sử thuê xe</t>
  </si>
  <si>
    <t>Lịch sử giao dịch xe</t>
  </si>
  <si>
    <t>Quản lý giao dịch từng xe</t>
  </si>
  <si>
    <t>Sửa quản lý giao dịch từng xe</t>
  </si>
  <si>
    <t>Thẩm</t>
  </si>
  <si>
    <t>18/4/2020</t>
  </si>
  <si>
    <t>Kiểm tra format của các item trong màn hình [Chi tiết đơn thuê xe]</t>
  </si>
  <si>
    <t>CTDTX-P001</t>
  </si>
  <si>
    <t>CTDTX-P001-18042020</t>
  </si>
  <si>
    <t>17/4/2020</t>
  </si>
  <si>
    <t>Hiển thị thông báo "Thành công" trên màn hình Sửa thông xe của đại lý.</t>
  </si>
  <si>
    <t>Sửa thông tin xe thành công khi nhập "Tên Xe" có  7 kí tự</t>
  </si>
  <si>
    <t>STTXCDL-P016</t>
  </si>
  <si>
    <t>Hiển thị thông báo "Thành công" trên màn hình Sửa thông tin xe của đại lý.</t>
  </si>
  <si>
    <t>Sửa thông tin xe thành công khi nhập "Tên Xe" có 20 kí tự</t>
  </si>
  <si>
    <t>STTXCDL-P015</t>
  </si>
  <si>
    <t>Sửa thông tin  xe thành công khi nhập "Tên Xe" có 2 kí tự</t>
  </si>
  <si>
    <t>STTXCDL-P014</t>
  </si>
  <si>
    <t>Hiển thị thông báo "Tên xe phải nhập tối thiểu 2 và tối đa 20 kí tự" trên màn hình Sửa thông tin xe của đại lý.</t>
  </si>
  <si>
    <t>Sửa thông tin xe không thành công khi nhập "Tên Xe" trên 20 kí tự</t>
  </si>
  <si>
    <t>STTXCDL-P013</t>
  </si>
  <si>
    <t>Hiển thị thông báo "Tên xe phải nhập tối thiểu 2 và tối đa 20 kí tự" trên màn hình Sửa thông tin xe của đại lý</t>
  </si>
  <si>
    <t>Sửa thông tin xe không thành công khi nhập "Tên Xe" dưới 2 kí tự.</t>
  </si>
  <si>
    <t>STTXCDL-P012</t>
  </si>
  <si>
    <t>1.Ảnh xe: sonic.jpg
2.Kiểu xe: Xe Máy
3.Hãng xe: Yamaha
4.Loại xe: Xe Ga
5.Thành phố: Hà Nội
6.Tên xe: Lead
7.Giá: 220000
8.Hình ảnh:
9.Ghi chú: xe 125cc
10.Kích chọn nút Tạo mới</t>
  </si>
  <si>
    <t>Sửa thông tin xe thành công khi chọn combobox[Hãng xe] có giá trị là [Tên Khác] và nhập 6 kí tự.</t>
  </si>
  <si>
    <t>STTXCDL-P011</t>
  </si>
  <si>
    <t>Sửa thông tin xe thành công khi chọn combobox[Hãng xe] có giá trị là [Tên Khác] và nhập 15 kí tự.</t>
  </si>
  <si>
    <t>STTXCDL-P010</t>
  </si>
  <si>
    <t>Sửa thông tin  xe thành công khi chọn combobox[Hãng xe] có giá trị là [Tên Khác] và nhập 3 kí tự</t>
  </si>
  <si>
    <t>STTXCDL-P009</t>
  </si>
  <si>
    <t>24/4/2020</t>
  </si>
  <si>
    <t>Hiển thị thông báo "Thành công" trên màn hình Sửa thông tin xe của đại lý</t>
  </si>
  <si>
    <t>Sửa thông tin xe không thành công khi chọn combobox[Hãng xe] có giá trị là [Tên Khác] và nhập trên 15 kí tự.</t>
  </si>
  <si>
    <t>STTXCDL-P008</t>
  </si>
  <si>
    <t>Sửa thông tin  xe không thành công khi chọn combobox[Hãng xe] có giá trị là [Tên Khác] và nhập dưới 3 kí tự.</t>
  </si>
  <si>
    <t>STTXCDL-P007</t>
  </si>
  <si>
    <t>STTXCDL-P006</t>
  </si>
  <si>
    <t>Hiển thị nhắc nhở "vui lòng điền vào trường này" ở textbox[Giá]</t>
  </si>
  <si>
    <t>STTXCDL-P005</t>
  </si>
  <si>
    <t>STTXCDL-P004</t>
  </si>
  <si>
    <t>Hiển thị nhắc nhở "Vui lòng điền vào trường này"</t>
  </si>
  <si>
    <t>Sửa thông tin  xe không thành công khi không nhập data đến textbox[Tên xe]</t>
  </si>
  <si>
    <t>STTXCDL-P003</t>
  </si>
  <si>
    <t>Sửa thông tin xe không thành công khi không  nhập data đến textbox[Hãng xe]</t>
  </si>
  <si>
    <t>STTXCDL-P002</t>
  </si>
  <si>
    <t>STTXCDL-P001</t>
  </si>
  <si>
    <t>STTXCDL-02-17042020</t>
  </si>
  <si>
    <t>STTXCDL-01-17042020</t>
  </si>
  <si>
    <t>Quản lý người dùng</t>
  </si>
  <si>
    <t>Quản lý bài viết</t>
  </si>
  <si>
    <t>Chi tiết đơn thuê xe</t>
  </si>
  <si>
    <t>Sửa thông tin xe của đại lý</t>
  </si>
  <si>
    <t xml:space="preserve">Tổng cộng: </t>
  </si>
  <si>
    <t>LSGDX-P001</t>
  </si>
  <si>
    <t>LSGDX-P002</t>
  </si>
  <si>
    <t>LSGDX-P003</t>
  </si>
  <si>
    <t>LSGDX-P004</t>
  </si>
  <si>
    <t>QLGDTX-P001</t>
  </si>
  <si>
    <t>QLGDTX-P002</t>
  </si>
  <si>
    <t>QLGDTX-P003</t>
  </si>
  <si>
    <t>QLGDTX-P004</t>
  </si>
  <si>
    <t>19/4/2020</t>
  </si>
  <si>
    <t>1.Thời gian nhận: 7h00 09/04/2020
2.Thời gian trả: 7h00 20/04/2020
3.Số điện thoại:0933816531
4.Email:nguyenxuantrin.qn@gmail.com
5.Kích chọn nút Update.</t>
  </si>
  <si>
    <t>1.Thời gian nhận:
2.Thời gian trả: 7h00 20/04/2020
3.Số điện thoại:0933816531
4.Email:nguyenxuantrin.qn@gmail.com
5.Kích chọn nút Update.</t>
  </si>
  <si>
    <t>1.Thời gian nhận: 7h00 18/04/2020
2.Thời gian trả: 7h00 20/04/2020
3.Số điện thoại:0933816531
4.Email:nguyenxuantrin.qn@gmail.com
5.Kích chọn nút Update.</t>
  </si>
  <si>
    <t>1.Thời gian nhận: 7h00 09/04/2020
2.Thời gian trả: 
3.Số điện thoại:0933816531
4.Email:nguyenxuantrin.qn@gmail.com
5.Kích chọn nút Update.</t>
  </si>
  <si>
    <t>1.Thời gian nhận: 7h00 20/04/2020
2.Thời gian trả: 14h00 20/04/2020
3.Số điện thoại:0933816531
4.Email:nguyenxuantrin.qn@gmail.com
5.Kích chọn nút Update.</t>
  </si>
  <si>
    <t>1.Thời gian nhận: 7h00 21/04/2020
2.Thời gian trả: 7h00 20/04/2020
3.Số điện thoại:0933816531
4.Email:nguyenxuantrin.qn@gmail.com
5.Kích chọn nút Update.</t>
  </si>
  <si>
    <t>1.Thời gian nhận: 7h00 21/04/2020
2.Thời gian trả: 7h00 20/04/2020
3.Số điện thoại:
4.Email:nguyenxuantrin.qn@gmail.com
5.Kích chọn nút Update.</t>
  </si>
  <si>
    <t>1.Thời gian nhận: 7h00 09/04/2020
2.Thời gian trả: 7h00 20/04/2020
3.Số điện thoại:093381653
4.Email:nguyenxuantrin.qn@gmail.com
5.Kích chọn nút Update.</t>
  </si>
  <si>
    <t>1.Thời gian nhận: 7h00 09/04/2020
2.Thời gian trả: 7h00 20/04/2020
3.Số điện thoại:09338165311
4.Email:nguyenxuantrin.qn@gmail.com
5.Kích chọn nút Update.</t>
  </si>
  <si>
    <t>1.Thời gian nhận: 7h00 09/04/2020
2.Thời gian trả: 7h00 20/04/2020
3.Số điện thoại:0933816531
4.Email:
5.Kích chọn nút Update.</t>
  </si>
  <si>
    <t>1.Thời gian nhận: 7h00 09/04/2020
2.Thời gian trả: 7h00 20/04/2020
3.Số điện thoại:0933816531
4.Email:nguyenxuantrin.qngmail.com
5.Kích chọn nút Update.</t>
  </si>
  <si>
    <t>Kiểm tra format của các item trong màn hình [Sửa thông tin xe của đại lý]</t>
  </si>
  <si>
    <t>1.Ảnh xe: sonic.jpg
2.Kiểu xe: Xe Máy
3.Hãng xe: 
4.Loại xe: Xe Ga
5.Thành phố: Hà Nội
6.Tên xe: Lead
7.Giá: 220000
8.Hình ảnh:
9.Ghi chú: xe 125cc
10.Kích chọn nút: Cập nhật</t>
  </si>
  <si>
    <t>Hiển thị thông báo"Chưa chọn hãng xe!"</t>
  </si>
  <si>
    <t>1.Ảnh xe: sonic.jpg
2.Kiểu xe: Xe Ga
3.Hãng xe:Yamaha
4.Loại xe: Xe Ga
5.Thành phố: Hải Phòng
6.Tên xe: 
7.Giá: 350000
8.Hình ảnh:
9.Ghi chú: xe 125cc
10.Kích chọn nút: Cập nhật</t>
  </si>
  <si>
    <t>Sửa thông tin xe không thành công khi không nhập ở textbox[Giá]</t>
  </si>
  <si>
    <t>1.Ảnh xe: sonic.jpg
2.Kiểu xe:Xe Máy
3.Hãng xe: Honda
4.Loại xe: Xe Số
5.Thành phố: Hà Nội
6.Tên xe: Lead
7.Giá: 
8.Hình ảnh:
9.Ghi chú: 125cc
10.Kích chọn nút : Cập nhật</t>
  </si>
  <si>
    <t>Sửa thông tin xe không thành công khi không chọn [Kiểu xe].</t>
  </si>
  <si>
    <t>1.Ảnh xe: sonic.jpg
2.Kiểu xe:
3.Hãng xe: Yamaha
4.Loại xe: Xe Ga
5.Thành phố: Hà Nội
6.Tên xe: Lead
7.Giá: 220000
8.Hình ảnh:
9.Ghi chú:
10.Kích chọn nút: Cập nhật</t>
  </si>
  <si>
    <t>Hiển thị thông báo"Chưa chọn kiểu xe!" trên màn hình thêm xe của đại lý</t>
  </si>
  <si>
    <t>1.Ảnh xe: sonic.jpg
2.Kiểu xe: Xe Máy
3.Hãng xe: SY
4.Loại xe: Xe Ga
5.Thành phố: Hà Nội
6.Tên xe: Lead
7.Giá: 220000
8.Hình ảnh:
9.Ghi chú: xe 125cc
10.Kích chọn nút: Cập nhật</t>
  </si>
  <si>
    <t>Hiển thị thông báo "Hãng xe phải nhập tối thiểu 3 và tối đa là 15 kí tự" trên màn hình sửa thông tin xe của đại lý</t>
  </si>
  <si>
    <t>1.Ảnh xe: sonic.jpg
2.Kiểu xe: Xe Máy
3.Hãng xe: HonDaSuzukiSymKiY
4.Loại xe: Xe Ga
5.Thành phố: Hà Nội
6.Tên xe: Lead
7.Giá: 220000
8.Hình ảnh:
9.Ghi chú: xe 125cc
10.Kích chọn nút: Cập nhật</t>
  </si>
  <si>
    <t>Hiển thị thông báo "Hãng xe phải nhập tối thiểu 3 và tối đa là 15 kí tự" trên màn hình Sửa thông tin xe của đại lý</t>
  </si>
  <si>
    <t>1.Ảnh xe: sonic.jpg
2.Kiểu xe: Xe Máy
3.Hãng xe: SYM
4.Loại xe: Xe Ga
5.Thành phố: Hà Nội
6.Tên xe: Lead
7.Giá: 220000
8.Hình ảnh:
9.Ghi chú: xe 125cc
10.Kích chọn nút: Cập nhật</t>
  </si>
  <si>
    <t>1.Ảnh xe: sonic.jpg
2.Kiểu xe: Xe Máy
3.Hãng xe: LamborghiniSVML
4.Loại xe: Xe Ga
5.Thành phố: Hà Nội
6.Tên xe: Lead
7.Giá: 220000
8.Hình ảnh:
9.Ghi chú: xe 125cc
10.Kích chọn nút: Cập nhật</t>
  </si>
  <si>
    <t>1.Ảnh xe: Attila.jpg
2.Kiểu xe: Xe Ga
3.Hãng xe: Suzuki
4.Loại xe: Xe Ga
5.Thành phố: Hải Phòng
6.Tên xe: S
7.Giá: 220000
8.Hình ảnh:
9.Ghi chú: xe 125cc
10.Kích chọn nút: Cập nhật</t>
  </si>
  <si>
    <t>1.Ảnh xe: ab.jpg
2.Kiểu xe: Xe Máy
3.Hãng xe: Honda
4.Loại xe: Xe Ga
5.Thành phố: Đà Nẵng
6.Tên xe: LeadVisonSymhgggytkss
7.Giá: 300000
8.Hình ảnh:
9.Ghi chú: xe 125cc
10.Kích chọn nút Tạo mới</t>
  </si>
  <si>
    <t>1.Ảnh xe: sonic.jpg
2.Kiểu xe: Xe Máy
3.Hãng xe: Honda
4.Loại xe: Xe Ga
5.Thành phố: Quảng Nam
6.Tên xe: Sh
7.Giá: 300000
8.Hình ảnh:
9.Ghi chú: xe 125cc
10.Kích chọn nút: Cập nhật</t>
  </si>
  <si>
    <t>1.Ảnh xe: exciter.jpg
2.Kiểu xe: Xe Máy
3.Hãng xe: Yamaha
4.Loại xe: Xe Số
5.Thành phố: Quảng Bình
6.Tên xe: lamborghini aventado
7.Giá: 220000
8.Hình ảnh:
9.Ghi chú: xe 125cc
10.Kích chọn nút: Cập nhật</t>
  </si>
  <si>
    <t>1.Ảnh xe: sonic.jpg
2.Kiểu xe: Xe Máy
3.Hãng xe: Yamaha
4.Loại xe: Xe Ga
5.Thành phố: Hà Nội
6.Tên xe: Exciter
7.Giá: 220000
8.Hình ảnh:
9.Ghi chú: xe 125cc
10.Kích chọn nút: Cập nhật</t>
  </si>
  <si>
    <t>Sửa thông tin xe không thành công khi không chọn Loại xe</t>
  </si>
  <si>
    <t>1.Ảnh xe: sonic.jpg
2.Kiểu xe: Xe Máy
3.Hãng xe: Yamaha
4.Loại xe:
5.Thành phố: Hà Nội
6.Tên xe: Exciter
7.Giá: 220000
8.Hình ảnh:
9.Ghi chú: xe 125cc
10.Kích chọn nút: Cập nhật</t>
  </si>
  <si>
    <t>Hiển thị thông báo "Chưa chọn loại xe!" trên màn hình Sửa thông tin xe của đại lý.</t>
  </si>
  <si>
    <t>STTXCDL-P017</t>
  </si>
  <si>
    <t>Sửa thông tin xe không thành công khi nhập ở textbox[Giá] dưới 100.000</t>
  </si>
  <si>
    <t>1.Ảnh xe: sonic.jpg
2.Kiểu xe:Xe Máy
3.Hãng xe: Honda
4.Loại xe: Xe Số
5.Thành phố: Hà Nội
6.Tên xe: Lead
7.Giá: 99.999
8.Hình ảnh:
9.Ghi chú: 125cc
10.Kích chọn nút : Cập nhật</t>
  </si>
  <si>
    <t>Hiển thị thông báo"Giá Phải Lớn Hơn Hoặc Bằng 100.000" trên màn hình sửa thông tin xe của đại lý.</t>
  </si>
  <si>
    <t>STTXCDL-P018</t>
  </si>
  <si>
    <t>Sửa xe thông tin xe không thành công khi không chọn [Ảnh xe].</t>
  </si>
  <si>
    <t>1.Ảnh xe: 
2.Kiểu xe:Xe Máy
3.Hãng xe: Yamaha
4.Loại xe: Xe Ga
5.Thành phố: Hà Nội
6.Tên xe: Lead
7.Giá: 220000
8.Hình ảnh:
9.Ghi chú:abc
10.Kích chọn nút Tạo mới</t>
  </si>
  <si>
    <t>Hiển thị thông báo"Chưa nhập hình ảnh" trên màn hình sửa thông tin xe của đại lý.</t>
  </si>
  <si>
    <t>STTXCDL-P019</t>
  </si>
  <si>
    <t>Sửa xe thông tin xe thành công khi không chọn [Ảnh xe] nhưng paste link xe vào [Hình ảnh]</t>
  </si>
  <si>
    <t>1.Ảnh xe: 
2.Kiểu xe:Xe Máy
3.Hãng xe: Yamaha
4.Loại xe: Xe Ga
5.Thành phố: Hà Nội
6.Tên xe: Lead
7.Giá: 220000
8.Hình ảnh:
https://image.xedoisong.vn/w700/Uploaded/2019/kbjoplb/2018_11_17/lamborghini_sc18/xedoisong_one_off_supercar_lamborghini_aventador_sc18_squadra_corse_2018_h1_kesf.jpg
9.Ghi chú:abc
10.Kích chọn nút Tạo mới</t>
  </si>
  <si>
    <t>Hiển thị thông báo"Thành công" trên màn hình sửa thông tin xe của đại lý.</t>
  </si>
  <si>
    <t>Hiển thị thông báo"Thành công" trên màn hình sửa xe của đại lý.</t>
  </si>
  <si>
    <t>STTXCDL-P020</t>
  </si>
  <si>
    <t>Sửa thông tin xe của đại lý thành công khi nhập ở textbox[Giá] là 100.000</t>
  </si>
  <si>
    <t>1.Ảnh xe: sonic.jpg
2.Kiểu xe:Xe Máy
3.Hãng xe: Honda
4.Loại xe: Xe Số
5.Thành phố: Hà Nội
6.Tên xe: Lead
7.Giá: 100.000
8.Hình ảnh:
9.Ghi chú: 125cc
10.Kích chọn nút : Cập nhật</t>
  </si>
  <si>
    <t>Hiển thị thông báo"Thành Công"trên màn hình sửa thông tin xe của đại lý.</t>
  </si>
  <si>
    <t>STTXCDL-P021</t>
  </si>
  <si>
    <t>Sửa thông tin xe của đại lý thành công khi nhập ở textbox[Giá] trên 100.000</t>
  </si>
  <si>
    <t>1.Ảnh xe: sonic.jpg
2.Kiểu xe:Xe Máy
3.Hãng xe: Honda
4.Loại xe: Xe Số
5.Thành phố: Hà Nội
6.Tên xe: Lead
7.Giá: 101.000
8.Hình ảnh:
9.Ghi chú: 125cc
10.Kích chọn nút : Cập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</si>
</sst>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1"/>
      <color rgb="FF000000"/>
      <name val="Calibri"/>
      <family val="2"/>
    </font>
    <font>
      <sz val="13"/>
      <name val="Times New Roman"/>
      <family val="1"/>
    </font>
    <font>
      <b/>
      <sz val="13"/>
      <name val="Times New Roman"/>
      <family val="1"/>
    </font>
    <font>
      <sz val="13"/>
      <color indexed="8"/>
      <name val="Times New Roman"/>
      <family val="1"/>
    </font>
    <font>
      <b/>
      <i/>
      <sz val="13"/>
      <name val="Times New Roman"/>
      <family val="1"/>
    </font>
    <font>
      <sz val="13"/>
      <name val="Arial"/>
      <family val="2"/>
    </font>
    <font>
      <b/>
      <sz val="13"/>
      <color theme="0"/>
      <name val="Times New Roman"/>
      <family val="1"/>
    </font>
    <font>
      <sz val="8"/>
      <name val="Arial"/>
      <family val="2"/>
      <scheme val="minor"/>
    </font>
    <font>
      <sz val="13"/>
      <color rgb="FF00000A"/>
      <name val="Times New Roman"/>
      <family val="1"/>
    </font>
    <font>
      <sz val="13"/>
      <color theme="1"/>
      <name val="Times New Roman"/>
      <family val="1"/>
    </font>
    <font>
      <sz val="11"/>
      <color rgb="FFFF0000"/>
      <name val="Arial"/>
      <family val="2"/>
      <scheme val="minor"/>
    </font>
    <font>
      <sz val="26"/>
      <color rgb="FF000000"/>
      <name val="Times New Roman"/>
      <family val="1"/>
    </font>
    <font>
      <sz val="11"/>
      <color theme="1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Arial"/>
      <family val="2"/>
      <scheme val="minor"/>
    </font>
    <font>
      <sz val="13"/>
      <color rgb="FF000000"/>
      <name val="Times New Roman"/>
      <family val="1"/>
    </font>
    <font>
      <sz val="13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27"/>
      </patternFill>
    </fill>
    <fill>
      <patternFill patternType="solid">
        <fgColor theme="0"/>
        <bgColor indexed="27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5" fillId="0" borderId="0"/>
    <xf numFmtId="0" fontId="2" fillId="0" borderId="0"/>
  </cellStyleXfs>
  <cellXfs count="151">
    <xf numFmtId="0" fontId="0" fillId="0" borderId="0" xfId="0"/>
    <xf numFmtId="0" fontId="0" fillId="2" borderId="0" xfId="0" applyFill="1"/>
    <xf numFmtId="0" fontId="4" fillId="2" borderId="4" xfId="3" applyFont="1" applyFill="1" applyBorder="1"/>
    <xf numFmtId="0" fontId="4" fillId="2" borderId="0" xfId="3" applyFont="1" applyFill="1"/>
    <xf numFmtId="0" fontId="6" fillId="2" borderId="4" xfId="3" applyFont="1" applyFill="1" applyBorder="1"/>
    <xf numFmtId="0" fontId="6" fillId="2" borderId="0" xfId="3" applyFont="1" applyFill="1"/>
    <xf numFmtId="0" fontId="7" fillId="3" borderId="5" xfId="3" applyFont="1" applyFill="1" applyBorder="1" applyAlignment="1">
      <alignment horizontal="center"/>
    </xf>
    <xf numFmtId="0" fontId="7" fillId="2" borderId="5" xfId="3" applyFont="1" applyFill="1" applyBorder="1" applyAlignment="1">
      <alignment horizontal="center" vertical="center" wrapText="1"/>
    </xf>
    <xf numFmtId="0" fontId="6" fillId="2" borderId="5" xfId="3" applyFont="1" applyFill="1" applyBorder="1" applyAlignment="1">
      <alignment horizontal="center" vertical="center"/>
    </xf>
    <xf numFmtId="0" fontId="10" fillId="2" borderId="0" xfId="3" applyFont="1" applyFill="1"/>
    <xf numFmtId="0" fontId="6" fillId="3" borderId="5" xfId="3" applyFont="1" applyFill="1" applyBorder="1" applyAlignment="1">
      <alignment horizontal="center" vertical="center"/>
    </xf>
    <xf numFmtId="0" fontId="6" fillId="2" borderId="0" xfId="3" applyFont="1" applyFill="1" applyAlignment="1">
      <alignment horizontal="center" vertical="center" wrapText="1"/>
    </xf>
    <xf numFmtId="0" fontId="4" fillId="2" borderId="0" xfId="3" applyFont="1" applyFill="1" applyAlignment="1">
      <alignment horizontal="center"/>
    </xf>
    <xf numFmtId="0" fontId="4" fillId="2" borderId="0" xfId="3" applyFont="1" applyFill="1" applyAlignment="1">
      <alignment horizontal="right"/>
    </xf>
    <xf numFmtId="0" fontId="4" fillId="2" borderId="0" xfId="3" applyFont="1" applyFill="1" applyAlignment="1">
      <alignment horizontal="center" vertical="center"/>
    </xf>
    <xf numFmtId="0" fontId="6" fillId="2" borderId="0" xfId="3" applyFont="1" applyFill="1" applyAlignment="1">
      <alignment horizontal="center"/>
    </xf>
    <xf numFmtId="0" fontId="6" fillId="2" borderId="0" xfId="3" applyFont="1" applyFill="1" applyAlignment="1">
      <alignment horizontal="center" vertical="center"/>
    </xf>
    <xf numFmtId="0" fontId="8" fillId="2" borderId="5" xfId="3" applyFont="1" applyFill="1" applyBorder="1" applyAlignment="1">
      <alignment horizontal="center" vertical="center" wrapText="1"/>
    </xf>
    <xf numFmtId="0" fontId="6" fillId="2" borderId="5" xfId="3" applyFont="1" applyFill="1" applyBorder="1" applyAlignment="1">
      <alignment horizontal="center" vertical="center" wrapText="1"/>
    </xf>
    <xf numFmtId="0" fontId="6" fillId="2" borderId="5" xfId="3" applyFont="1" applyFill="1" applyBorder="1"/>
    <xf numFmtId="0" fontId="6" fillId="3" borderId="5" xfId="3" applyFont="1" applyFill="1" applyBorder="1" applyAlignment="1">
      <alignment horizontal="center" vertical="center"/>
    </xf>
    <xf numFmtId="0" fontId="6" fillId="3" borderId="5" xfId="3" applyFont="1" applyFill="1" applyBorder="1" applyAlignment="1">
      <alignment horizontal="center" vertical="center"/>
    </xf>
    <xf numFmtId="0" fontId="0" fillId="0" borderId="5" xfId="0" applyBorder="1"/>
    <xf numFmtId="0" fontId="6" fillId="2" borderId="5" xfId="3" quotePrefix="1" applyFont="1" applyFill="1" applyBorder="1" applyAlignment="1">
      <alignment horizontal="center" vertical="center" wrapText="1"/>
    </xf>
    <xf numFmtId="14" fontId="13" fillId="0" borderId="5" xfId="0" applyNumberFormat="1" applyFont="1" applyBorder="1" applyAlignment="1">
      <alignment horizontal="center" vertical="center"/>
    </xf>
    <xf numFmtId="0" fontId="6" fillId="5" borderId="5" xfId="3" applyFont="1" applyFill="1" applyBorder="1" applyAlignment="1">
      <alignment horizontal="center" vertical="center"/>
    </xf>
    <xf numFmtId="0" fontId="6" fillId="5" borderId="5" xfId="3" applyFont="1" applyFill="1" applyBorder="1" applyAlignment="1">
      <alignment horizontal="center" vertical="center" wrapText="1"/>
    </xf>
    <xf numFmtId="0" fontId="6" fillId="2" borderId="5" xfId="3" quotePrefix="1" applyFont="1" applyFill="1" applyBorder="1" applyAlignment="1">
      <alignment horizontal="left" vertical="center" wrapText="1"/>
    </xf>
    <xf numFmtId="0" fontId="0" fillId="0" borderId="0" xfId="0"/>
    <xf numFmtId="0" fontId="7" fillId="3" borderId="5" xfId="7" applyFont="1" applyFill="1" applyBorder="1" applyAlignment="1">
      <alignment horizontal="center"/>
    </xf>
    <xf numFmtId="0" fontId="6" fillId="3" borderId="5" xfId="7" applyFont="1" applyFill="1" applyBorder="1" applyAlignment="1">
      <alignment horizontal="center" vertical="center"/>
    </xf>
    <xf numFmtId="0" fontId="7" fillId="2" borderId="5" xfId="7" applyFont="1" applyFill="1" applyBorder="1" applyAlignment="1">
      <alignment horizontal="center" vertical="center" wrapText="1"/>
    </xf>
    <xf numFmtId="0" fontId="6" fillId="2" borderId="5" xfId="7" quotePrefix="1" applyFont="1" applyFill="1" applyBorder="1" applyAlignment="1">
      <alignment horizontal="left" vertical="top" wrapText="1"/>
    </xf>
    <xf numFmtId="0" fontId="6" fillId="2" borderId="5" xfId="7" applyFont="1" applyFill="1" applyBorder="1" applyAlignment="1">
      <alignment horizontal="center" vertical="center"/>
    </xf>
    <xf numFmtId="0" fontId="6" fillId="2" borderId="5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8" fillId="2" borderId="5" xfId="7" applyFont="1" applyFill="1" applyBorder="1" applyAlignment="1">
      <alignment horizontal="center" vertical="center" wrapText="1"/>
    </xf>
    <xf numFmtId="14" fontId="14" fillId="0" borderId="5" xfId="0" applyNumberFormat="1" applyFont="1" applyBorder="1" applyAlignment="1">
      <alignment horizontal="center" vertical="center"/>
    </xf>
    <xf numFmtId="0" fontId="6" fillId="2" borderId="5" xfId="7" quotePrefix="1" applyFont="1" applyFill="1" applyBorder="1" applyAlignment="1">
      <alignment horizontal="left" vertical="center" wrapText="1"/>
    </xf>
    <xf numFmtId="0" fontId="6" fillId="2" borderId="6" xfId="7" applyFont="1" applyFill="1" applyBorder="1" applyAlignment="1">
      <alignment horizontal="center" vertical="center" wrapText="1"/>
    </xf>
    <xf numFmtId="0" fontId="7" fillId="2" borderId="9" xfId="7" applyFont="1" applyFill="1" applyBorder="1" applyAlignment="1">
      <alignment wrapText="1"/>
    </xf>
    <xf numFmtId="0" fontId="9" fillId="3" borderId="10" xfId="7" applyFont="1" applyFill="1" applyBorder="1" applyAlignment="1">
      <alignment horizontal="center"/>
    </xf>
    <xf numFmtId="0" fontId="7" fillId="3" borderId="11" xfId="7" applyFont="1" applyFill="1" applyBorder="1" applyAlignment="1">
      <alignment horizontal="center"/>
    </xf>
    <xf numFmtId="0" fontId="7" fillId="3" borderId="12" xfId="7" applyFont="1" applyFill="1" applyBorder="1" applyAlignment="1">
      <alignment horizontal="center"/>
    </xf>
    <xf numFmtId="0" fontId="7" fillId="3" borderId="13" xfId="7" applyFont="1" applyFill="1" applyBorder="1" applyAlignment="1">
      <alignment horizontal="center"/>
    </xf>
    <xf numFmtId="0" fontId="7" fillId="2" borderId="14" xfId="7" applyFont="1" applyFill="1" applyBorder="1" applyAlignment="1">
      <alignment horizontal="center" vertical="center"/>
    </xf>
    <xf numFmtId="0" fontId="7" fillId="2" borderId="6" xfId="7" applyFont="1" applyFill="1" applyBorder="1" applyAlignment="1">
      <alignment horizontal="center" vertical="center" wrapText="1"/>
    </xf>
    <xf numFmtId="0" fontId="6" fillId="2" borderId="15" xfId="7" applyFont="1" applyFill="1" applyBorder="1" applyAlignment="1">
      <alignment horizontal="center" vertical="center" wrapText="1"/>
    </xf>
    <xf numFmtId="0" fontId="6" fillId="2" borderId="16" xfId="7" applyFont="1" applyFill="1" applyBorder="1" applyAlignment="1">
      <alignment horizontal="left" vertical="center" wrapText="1"/>
    </xf>
    <xf numFmtId="0" fontId="7" fillId="2" borderId="17" xfId="7" applyFont="1" applyFill="1" applyBorder="1" applyAlignment="1">
      <alignment horizontal="center" vertical="center"/>
    </xf>
    <xf numFmtId="0" fontId="6" fillId="2" borderId="12" xfId="7" applyFont="1" applyFill="1" applyBorder="1" applyAlignment="1">
      <alignment horizontal="center" vertical="center" wrapText="1"/>
    </xf>
    <xf numFmtId="0" fontId="6" fillId="2" borderId="18" xfId="7" applyFont="1" applyFill="1" applyBorder="1" applyAlignment="1">
      <alignment horizontal="left" vertical="center" wrapText="1"/>
    </xf>
    <xf numFmtId="0" fontId="6" fillId="3" borderId="5" xfId="7" applyFont="1" applyFill="1" applyBorder="1" applyAlignment="1">
      <alignment horizontal="center" vertical="center"/>
    </xf>
    <xf numFmtId="0" fontId="6" fillId="2" borderId="5" xfId="7" quotePrefix="1" applyFont="1" applyFill="1" applyBorder="1" applyAlignment="1">
      <alignment horizontal="center" vertical="center" wrapText="1"/>
    </xf>
    <xf numFmtId="0" fontId="6" fillId="5" borderId="5" xfId="7" applyFont="1" applyFill="1" applyBorder="1" applyAlignment="1">
      <alignment horizontal="center" vertical="center"/>
    </xf>
    <xf numFmtId="0" fontId="6" fillId="2" borderId="5" xfId="7" applyFont="1" applyFill="1" applyBorder="1"/>
    <xf numFmtId="14" fontId="6" fillId="2" borderId="5" xfId="7" applyNumberFormat="1" applyFont="1" applyFill="1" applyBorder="1" applyAlignment="1">
      <alignment horizontal="center" vertical="center" wrapText="1"/>
    </xf>
    <xf numFmtId="0" fontId="6" fillId="6" borderId="5" xfId="7" applyFont="1" applyFill="1" applyBorder="1" applyAlignment="1">
      <alignment horizontal="center" vertical="center"/>
    </xf>
    <xf numFmtId="0" fontId="9" fillId="3" borderId="5" xfId="3" applyFont="1" applyFill="1" applyBorder="1" applyAlignment="1">
      <alignment horizontal="center"/>
    </xf>
    <xf numFmtId="0" fontId="7" fillId="2" borderId="5" xfId="3" applyFont="1" applyFill="1" applyBorder="1" applyAlignment="1">
      <alignment horizontal="center" vertical="center"/>
    </xf>
    <xf numFmtId="0" fontId="6" fillId="2" borderId="5" xfId="3" applyFont="1" applyFill="1" applyBorder="1" applyAlignment="1">
      <alignment horizontal="left" vertical="center" wrapText="1"/>
    </xf>
    <xf numFmtId="0" fontId="9" fillId="3" borderId="5" xfId="7" applyFont="1" applyFill="1" applyBorder="1" applyAlignment="1">
      <alignment horizontal="center"/>
    </xf>
    <xf numFmtId="0" fontId="7" fillId="2" borderId="5" xfId="7" applyFont="1" applyFill="1" applyBorder="1" applyAlignment="1">
      <alignment horizontal="center" vertical="center"/>
    </xf>
    <xf numFmtId="0" fontId="6" fillId="2" borderId="5" xfId="7" applyFont="1" applyFill="1" applyBorder="1" applyAlignment="1">
      <alignment horizontal="left" vertical="center" wrapText="1"/>
    </xf>
    <xf numFmtId="0" fontId="11" fillId="4" borderId="0" xfId="3" applyFont="1" applyFill="1" applyBorder="1" applyAlignment="1">
      <alignment horizontal="center"/>
    </xf>
    <xf numFmtId="0" fontId="10" fillId="2" borderId="0" xfId="3" applyFont="1" applyFill="1" applyBorder="1"/>
    <xf numFmtId="0" fontId="0" fillId="2" borderId="0" xfId="0" applyFill="1" applyBorder="1"/>
    <xf numFmtId="0" fontId="7" fillId="2" borderId="0" xfId="3" applyFont="1" applyFill="1" applyBorder="1" applyAlignment="1"/>
    <xf numFmtId="0" fontId="4" fillId="2" borderId="0" xfId="3" applyFont="1" applyFill="1" applyBorder="1"/>
    <xf numFmtId="0" fontId="6" fillId="2" borderId="0" xfId="3" applyFont="1" applyFill="1" applyBorder="1" applyAlignment="1">
      <alignment horizontal="center" vertical="center" wrapText="1"/>
    </xf>
    <xf numFmtId="0" fontId="17" fillId="0" borderId="0" xfId="0" applyFont="1"/>
    <xf numFmtId="0" fontId="0" fillId="0" borderId="0" xfId="0" applyAlignment="1">
      <alignment vertical="center"/>
    </xf>
    <xf numFmtId="0" fontId="14" fillId="0" borderId="0" xfId="0" applyFont="1"/>
    <xf numFmtId="0" fontId="20" fillId="7" borderId="28" xfId="0" applyFont="1" applyFill="1" applyBorder="1" applyAlignment="1">
      <alignment horizontal="center" vertical="center"/>
    </xf>
    <xf numFmtId="0" fontId="20" fillId="7" borderId="29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/>
    </xf>
    <xf numFmtId="0" fontId="0" fillId="0" borderId="9" xfId="0" applyBorder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8" fillId="2" borderId="5" xfId="7" applyFont="1" applyFill="1" applyBorder="1" applyAlignment="1">
      <alignment horizontal="left" vertical="top" wrapText="1"/>
    </xf>
    <xf numFmtId="0" fontId="7" fillId="2" borderId="32" xfId="7" applyFont="1" applyFill="1" applyBorder="1" applyAlignment="1">
      <alignment horizontal="center" vertical="center"/>
    </xf>
    <xf numFmtId="0" fontId="7" fillId="2" borderId="9" xfId="7" applyFont="1" applyFill="1" applyBorder="1"/>
    <xf numFmtId="0" fontId="15" fillId="0" borderId="0" xfId="0" applyFont="1"/>
    <xf numFmtId="14" fontId="14" fillId="2" borderId="5" xfId="0" applyNumberFormat="1" applyFont="1" applyFill="1" applyBorder="1" applyAlignment="1">
      <alignment horizontal="center" vertical="center"/>
    </xf>
    <xf numFmtId="0" fontId="6" fillId="8" borderId="21" xfId="7" applyFont="1" applyFill="1" applyBorder="1" applyAlignment="1">
      <alignment horizontal="center" vertical="center"/>
    </xf>
    <xf numFmtId="0" fontId="8" fillId="2" borderId="5" xfId="7" applyFont="1" applyFill="1" applyBorder="1" applyAlignment="1">
      <alignment vertical="center" wrapText="1"/>
    </xf>
    <xf numFmtId="14" fontId="14" fillId="2" borderId="22" xfId="0" applyNumberFormat="1" applyFont="1" applyFill="1" applyBorder="1" applyAlignment="1">
      <alignment horizontal="center" vertical="center"/>
    </xf>
    <xf numFmtId="0" fontId="6" fillId="2" borderId="19" xfId="7" applyFont="1" applyFill="1" applyBorder="1" applyAlignment="1">
      <alignment horizontal="center" vertical="center" wrapText="1"/>
    </xf>
    <xf numFmtId="14" fontId="13" fillId="0" borderId="5" xfId="0" applyNumberFormat="1" applyFont="1" applyBorder="1" applyAlignment="1">
      <alignment horizontal="center" vertical="center" wrapText="1"/>
    </xf>
    <xf numFmtId="0" fontId="6" fillId="8" borderId="5" xfId="7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6" fillId="9" borderId="5" xfId="7" applyFont="1" applyFill="1" applyBorder="1" applyAlignment="1">
      <alignment horizontal="center" vertical="center"/>
    </xf>
    <xf numFmtId="0" fontId="8" fillId="2" borderId="5" xfId="7" applyFont="1" applyFill="1" applyBorder="1" applyAlignment="1">
      <alignment vertical="top" wrapText="1"/>
    </xf>
    <xf numFmtId="0" fontId="21" fillId="2" borderId="0" xfId="7" applyFont="1" applyFill="1" applyAlignment="1">
      <alignment horizontal="center" vertical="center" wrapText="1"/>
    </xf>
    <xf numFmtId="0" fontId="14" fillId="0" borderId="33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20" fillId="0" borderId="28" xfId="0" applyFont="1" applyBorder="1" applyAlignment="1">
      <alignment horizontal="left" vertical="center"/>
    </xf>
    <xf numFmtId="0" fontId="20" fillId="0" borderId="30" xfId="0" applyFont="1" applyBorder="1" applyAlignment="1">
      <alignment horizontal="left" vertical="center"/>
    </xf>
    <xf numFmtId="0" fontId="14" fillId="0" borderId="5" xfId="0" applyFont="1" applyBorder="1" applyAlignment="1">
      <alignment horizontal="left"/>
    </xf>
    <xf numFmtId="0" fontId="14" fillId="0" borderId="24" xfId="0" applyFont="1" applyBorder="1" applyAlignment="1">
      <alignment horizontal="left"/>
    </xf>
    <xf numFmtId="0" fontId="14" fillId="0" borderId="5" xfId="0" applyFont="1" applyBorder="1" applyAlignment="1">
      <alignment horizontal="left" vertical="center"/>
    </xf>
    <xf numFmtId="0" fontId="14" fillId="0" borderId="0" xfId="0" applyFont="1" applyAlignment="1">
      <alignment horizontal="right" vertical="center"/>
    </xf>
    <xf numFmtId="14" fontId="13" fillId="2" borderId="5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/>
    <xf numFmtId="0" fontId="6" fillId="3" borderId="5" xfId="7" applyFont="1" applyFill="1" applyBorder="1" applyAlignment="1">
      <alignment horizontal="center" vertical="center"/>
    </xf>
    <xf numFmtId="0" fontId="7" fillId="3" borderId="5" xfId="7" applyFont="1" applyFill="1" applyBorder="1" applyAlignment="1">
      <alignment horizontal="center"/>
    </xf>
    <xf numFmtId="0" fontId="6" fillId="2" borderId="5" xfId="7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7" fillId="2" borderId="5" xfId="3" applyFont="1" applyFill="1" applyBorder="1" applyAlignment="1">
      <alignment horizontal="center" wrapText="1"/>
    </xf>
    <xf numFmtId="0" fontId="6" fillId="3" borderId="5" xfId="3" applyFont="1" applyFill="1" applyBorder="1" applyAlignment="1">
      <alignment horizontal="center" vertical="center"/>
    </xf>
    <xf numFmtId="0" fontId="7" fillId="3" borderId="5" xfId="3" applyFont="1" applyFill="1" applyBorder="1" applyAlignment="1">
      <alignment horizontal="center" vertical="center"/>
    </xf>
    <xf numFmtId="0" fontId="7" fillId="3" borderId="5" xfId="3" applyFont="1" applyFill="1" applyBorder="1" applyAlignment="1">
      <alignment horizontal="center" vertical="top" wrapText="1"/>
    </xf>
    <xf numFmtId="0" fontId="7" fillId="3" borderId="5" xfId="3" applyFont="1" applyFill="1" applyBorder="1" applyAlignment="1">
      <alignment horizontal="center" vertical="top"/>
    </xf>
    <xf numFmtId="0" fontId="7" fillId="2" borderId="25" xfId="3" applyFont="1" applyFill="1" applyBorder="1" applyAlignment="1">
      <alignment horizontal="center" wrapText="1"/>
    </xf>
    <xf numFmtId="0" fontId="7" fillId="2" borderId="26" xfId="3" applyFont="1" applyFill="1" applyBorder="1" applyAlignment="1">
      <alignment horizontal="center" wrapText="1"/>
    </xf>
    <xf numFmtId="0" fontId="7" fillId="2" borderId="27" xfId="3" applyFont="1" applyFill="1" applyBorder="1" applyAlignment="1">
      <alignment horizontal="center" wrapText="1"/>
    </xf>
    <xf numFmtId="0" fontId="7" fillId="2" borderId="1" xfId="7" applyFont="1" applyFill="1" applyBorder="1" applyAlignment="1">
      <alignment horizontal="center" wrapText="1"/>
    </xf>
    <xf numFmtId="0" fontId="7" fillId="2" borderId="2" xfId="7" applyFont="1" applyFill="1" applyBorder="1" applyAlignment="1">
      <alignment horizontal="center" wrapText="1"/>
    </xf>
    <xf numFmtId="0" fontId="7" fillId="3" borderId="5" xfId="7" applyFont="1" applyFill="1" applyBorder="1" applyAlignment="1">
      <alignment horizontal="center" vertical="center"/>
    </xf>
    <xf numFmtId="0" fontId="7" fillId="3" borderId="5" xfId="7" applyFont="1" applyFill="1" applyBorder="1" applyAlignment="1">
      <alignment horizontal="center" vertical="top" wrapText="1"/>
    </xf>
    <xf numFmtId="0" fontId="7" fillId="3" borderId="5" xfId="7" applyFont="1" applyFill="1" applyBorder="1" applyAlignment="1">
      <alignment horizontal="center" vertical="top"/>
    </xf>
    <xf numFmtId="0" fontId="6" fillId="3" borderId="5" xfId="7" applyFont="1" applyFill="1" applyBorder="1" applyAlignment="1">
      <alignment horizontal="center" vertical="center"/>
    </xf>
    <xf numFmtId="0" fontId="7" fillId="2" borderId="5" xfId="7" applyFont="1" applyFill="1" applyBorder="1" applyAlignment="1">
      <alignment horizontal="center" wrapText="1"/>
    </xf>
    <xf numFmtId="0" fontId="7" fillId="3" borderId="5" xfId="7" applyFont="1" applyFill="1" applyBorder="1" applyAlignment="1">
      <alignment horizontal="center"/>
    </xf>
    <xf numFmtId="0" fontId="6" fillId="2" borderId="5" xfId="7" applyFont="1" applyFill="1" applyBorder="1" applyAlignment="1">
      <alignment horizontal="center" vertical="center" wrapText="1"/>
    </xf>
    <xf numFmtId="0" fontId="6" fillId="3" borderId="21" xfId="7" applyFont="1" applyFill="1" applyBorder="1" applyAlignment="1">
      <alignment horizontal="center" vertical="center"/>
    </xf>
    <xf numFmtId="0" fontId="6" fillId="3" borderId="20" xfId="7" applyFont="1" applyFill="1" applyBorder="1" applyAlignment="1">
      <alignment horizontal="center" vertical="center"/>
    </xf>
    <xf numFmtId="0" fontId="6" fillId="3" borderId="19" xfId="7" applyFont="1" applyFill="1" applyBorder="1" applyAlignment="1">
      <alignment horizontal="center" vertical="center"/>
    </xf>
    <xf numFmtId="0" fontId="7" fillId="3" borderId="21" xfId="7" applyFont="1" applyFill="1" applyBorder="1" applyAlignment="1">
      <alignment horizontal="center" vertical="center"/>
    </xf>
    <xf numFmtId="0" fontId="7" fillId="3" borderId="20" xfId="7" applyFont="1" applyFill="1" applyBorder="1" applyAlignment="1">
      <alignment horizontal="center" vertical="center"/>
    </xf>
    <xf numFmtId="0" fontId="7" fillId="3" borderId="19" xfId="7" applyFont="1" applyFill="1" applyBorder="1" applyAlignment="1">
      <alignment horizontal="center" vertical="center"/>
    </xf>
    <xf numFmtId="0" fontId="7" fillId="3" borderId="24" xfId="7" applyFont="1" applyFill="1" applyBorder="1" applyAlignment="1">
      <alignment horizontal="center" vertical="center"/>
    </xf>
    <xf numFmtId="0" fontId="7" fillId="3" borderId="23" xfId="7" applyFont="1" applyFill="1" applyBorder="1" applyAlignment="1">
      <alignment horizontal="center" vertical="center"/>
    </xf>
    <xf numFmtId="0" fontId="7" fillId="3" borderId="22" xfId="7" applyFont="1" applyFill="1" applyBorder="1" applyAlignment="1">
      <alignment horizontal="center" vertical="center"/>
    </xf>
    <xf numFmtId="0" fontId="6" fillId="3" borderId="24" xfId="7" applyFont="1" applyFill="1" applyBorder="1" applyAlignment="1">
      <alignment horizontal="center" vertical="center"/>
    </xf>
    <xf numFmtId="0" fontId="6" fillId="3" borderId="22" xfId="7" applyFont="1" applyFill="1" applyBorder="1" applyAlignment="1">
      <alignment horizontal="center" vertical="center"/>
    </xf>
    <xf numFmtId="0" fontId="7" fillId="3" borderId="24" xfId="7" applyFont="1" applyFill="1" applyBorder="1" applyAlignment="1">
      <alignment horizontal="center" vertical="top" wrapText="1"/>
    </xf>
    <xf numFmtId="0" fontId="7" fillId="3" borderId="23" xfId="7" applyFont="1" applyFill="1" applyBorder="1" applyAlignment="1">
      <alignment horizontal="center" vertical="top" wrapText="1"/>
    </xf>
    <xf numFmtId="0" fontId="7" fillId="3" borderId="22" xfId="7" applyFont="1" applyFill="1" applyBorder="1" applyAlignment="1">
      <alignment horizontal="center" vertical="top" wrapText="1"/>
    </xf>
    <xf numFmtId="0" fontId="7" fillId="2" borderId="7" xfId="7" applyFont="1" applyFill="1" applyBorder="1" applyAlignment="1">
      <alignment horizontal="center" wrapText="1"/>
    </xf>
    <xf numFmtId="0" fontId="7" fillId="2" borderId="8" xfId="7" applyFont="1" applyFill="1" applyBorder="1" applyAlignment="1">
      <alignment horizontal="center" wrapText="1"/>
    </xf>
  </cellXfs>
  <cellStyles count="8">
    <cellStyle name="Normal" xfId="0" builtinId="0"/>
    <cellStyle name="Normal 2" xfId="2" xr:uid="{00000000-0005-0000-0000-000002000000}"/>
    <cellStyle name="Normal 2 2" xfId="3" xr:uid="{00000000-0005-0000-0000-000003000000}"/>
    <cellStyle name="Normal 2 2 2" xfId="7" xr:uid="{053048F0-8888-46F6-86DA-DAEBBE8C5E0E}"/>
    <cellStyle name="Normal 3" xfId="4" xr:uid="{00000000-0005-0000-0000-000004000000}"/>
    <cellStyle name="Normal 4" xfId="5" xr:uid="{00000000-0005-0000-0000-000005000000}"/>
    <cellStyle name="Normal 5" xfId="1" xr:uid="{00000000-0005-0000-0000-000006000000}"/>
    <cellStyle name="Normal 6" xfId="6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538163</xdr:colOff>
      <xdr:row>1</xdr:row>
      <xdr:rowOff>169068</xdr:rowOff>
    </xdr:from>
    <xdr:to>
      <xdr:col>22</xdr:col>
      <xdr:colOff>271462</xdr:colOff>
      <xdr:row>22</xdr:row>
      <xdr:rowOff>35718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10286-BC43-42FC-82FA-CD981CBDB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7038" y="359568"/>
          <a:ext cx="10663237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535781</xdr:colOff>
      <xdr:row>2</xdr:row>
      <xdr:rowOff>11906</xdr:rowOff>
    </xdr:from>
    <xdr:to>
      <xdr:col>18</xdr:col>
      <xdr:colOff>254793</xdr:colOff>
      <xdr:row>29</xdr:row>
      <xdr:rowOff>166687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2DF417-65D0-4F5C-8071-E6A407617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7469" y="369094"/>
          <a:ext cx="10077449" cy="4976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0</xdr:row>
      <xdr:rowOff>109073</xdr:rowOff>
    </xdr:from>
    <xdr:to>
      <xdr:col>15</xdr:col>
      <xdr:colOff>171450</xdr:colOff>
      <xdr:row>25</xdr:row>
      <xdr:rowOff>56356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5BF32B-F491-4B85-8F49-E5A011EDA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3075" y="109073"/>
          <a:ext cx="8715375" cy="44716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175767</xdr:colOff>
      <xdr:row>0</xdr:row>
      <xdr:rowOff>0</xdr:rowOff>
    </xdr:from>
    <xdr:to>
      <xdr:col>15</xdr:col>
      <xdr:colOff>57150</xdr:colOff>
      <xdr:row>24</xdr:row>
      <xdr:rowOff>146272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719C4C-FD52-4071-A80A-EC0E149E7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7367" y="0"/>
          <a:ext cx="8796783" cy="44896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333520" cy="5549608"/>
    <xdr:pic>
      <xdr:nvPicPr>
        <xdr:cNvPr id="2" name="Picture 1">
          <a:extLst>
            <a:ext uri="{FF2B5EF4-FFF2-40B4-BE49-F238E27FC236}">
              <a16:creationId xmlns:a16="http://schemas.microsoft.com/office/drawing/2014/main" id="{BDA53169-9524-4354-82D6-8F48D526C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333520" cy="554960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361950</xdr:colOff>
      <xdr:row>2</xdr:row>
      <xdr:rowOff>142875</xdr:rowOff>
    </xdr:from>
    <xdr:ext cx="12095410" cy="2628554"/>
    <xdr:pic>
      <xdr:nvPicPr>
        <xdr:cNvPr id="2" name="Picture 1">
          <a:extLst>
            <a:ext uri="{FF2B5EF4-FFF2-40B4-BE49-F238E27FC236}">
              <a16:creationId xmlns:a16="http://schemas.microsoft.com/office/drawing/2014/main" id="{308E5B87-8A62-41AB-B340-1E9D52E0D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504825"/>
          <a:ext cx="12095410" cy="262855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457200</xdr:colOff>
      <xdr:row>0</xdr:row>
      <xdr:rowOff>0</xdr:rowOff>
    </xdr:from>
    <xdr:ext cx="7953375" cy="4610100"/>
    <xdr:pic>
      <xdr:nvPicPr>
        <xdr:cNvPr id="2" name="Picture 1">
          <a:extLst>
            <a:ext uri="{FF2B5EF4-FFF2-40B4-BE49-F238E27FC236}">
              <a16:creationId xmlns:a16="http://schemas.microsoft.com/office/drawing/2014/main" id="{7E4A7E27-C6A5-4C03-B59C-274B2F23F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0"/>
          <a:ext cx="7953375" cy="461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85725</xdr:rowOff>
    </xdr:from>
    <xdr:ext cx="6905626" cy="3680250"/>
    <xdr:pic>
      <xdr:nvPicPr>
        <xdr:cNvPr id="2" name="Picture 1">
          <a:extLst>
            <a:ext uri="{FF2B5EF4-FFF2-40B4-BE49-F238E27FC236}">
              <a16:creationId xmlns:a16="http://schemas.microsoft.com/office/drawing/2014/main" id="{BDE5494E-6231-41B4-A10D-82D5335FE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6905626" cy="368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10</xdr:col>
      <xdr:colOff>95250</xdr:colOff>
      <xdr:row>0</xdr:row>
      <xdr:rowOff>0</xdr:rowOff>
    </xdr:from>
    <xdr:ext cx="7153274" cy="3812382"/>
    <xdr:pic>
      <xdr:nvPicPr>
        <xdr:cNvPr id="3" name="Picture 2">
          <a:extLst>
            <a:ext uri="{FF2B5EF4-FFF2-40B4-BE49-F238E27FC236}">
              <a16:creationId xmlns:a16="http://schemas.microsoft.com/office/drawing/2014/main" id="{43143577-DC2E-48AA-AFBD-46B9030EB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0"/>
          <a:ext cx="7153274" cy="3812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21BF3-D7D5-4E1B-B529-5EA1D0F936BA}">
  <dimension ref="A1:O17"/>
  <sheetViews>
    <sheetView workbookViewId="0">
      <selection activeCell="H17" sqref="H17"/>
    </sheetView>
  </sheetViews>
  <sheetFormatPr defaultColWidth="9.125" defaultRowHeight="15" x14ac:dyDescent="0.25"/>
  <cols>
    <col min="1" max="5" width="9.125" style="70"/>
    <col min="6" max="6" width="5.125" style="70" bestFit="1" customWidth="1"/>
    <col min="7" max="7" width="26.25" style="70" bestFit="1" customWidth="1"/>
    <col min="8" max="8" width="20" style="70" bestFit="1" customWidth="1"/>
    <col min="9" max="9" width="18.125" style="70" customWidth="1"/>
    <col min="10" max="16384" width="9.125" style="70"/>
  </cols>
  <sheetData>
    <row r="1" spans="1:15" x14ac:dyDescent="0.25">
      <c r="A1" s="114" t="s">
        <v>180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</row>
    <row r="2" spans="1:15" x14ac:dyDescent="0.25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</row>
    <row r="3" spans="1:1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1:15" ht="20.25" x14ac:dyDescent="0.3">
      <c r="A4" s="71" t="s">
        <v>175</v>
      </c>
      <c r="B4" s="116" t="s">
        <v>176</v>
      </c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</row>
    <row r="5" spans="1:1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</row>
    <row r="6" spans="1:15" ht="16.5" x14ac:dyDescent="0.25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28"/>
      <c r="N6" s="28"/>
      <c r="O6" s="28"/>
    </row>
    <row r="7" spans="1:15" ht="16.5" x14ac:dyDescent="0.25">
      <c r="A7" s="72"/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28"/>
      <c r="N7" s="28"/>
      <c r="O7" s="28"/>
    </row>
    <row r="8" spans="1:15" ht="16.5" x14ac:dyDescent="0.25">
      <c r="A8" s="72"/>
      <c r="B8" s="72"/>
      <c r="C8" s="72"/>
      <c r="D8" s="72"/>
      <c r="E8" s="72"/>
      <c r="F8" s="73" t="s">
        <v>177</v>
      </c>
      <c r="G8" s="73" t="s">
        <v>178</v>
      </c>
      <c r="H8" s="74" t="s">
        <v>179</v>
      </c>
      <c r="I8" s="75"/>
      <c r="J8" s="72"/>
      <c r="K8" s="72"/>
      <c r="L8" s="72"/>
      <c r="M8" s="28"/>
      <c r="N8" s="28"/>
      <c r="O8" s="28"/>
    </row>
    <row r="9" spans="1:15" ht="16.5" x14ac:dyDescent="0.25">
      <c r="A9" s="72"/>
      <c r="B9" s="72"/>
      <c r="C9" s="72"/>
      <c r="D9" s="72"/>
      <c r="E9" s="72"/>
      <c r="F9" s="76">
        <v>1</v>
      </c>
      <c r="G9" s="101" t="s">
        <v>181</v>
      </c>
      <c r="H9" s="77">
        <v>2</v>
      </c>
      <c r="I9" s="78"/>
      <c r="J9" s="72"/>
      <c r="K9" s="72"/>
      <c r="L9" s="72"/>
      <c r="M9" s="28"/>
      <c r="N9" s="28"/>
      <c r="O9" s="28"/>
    </row>
    <row r="10" spans="1:15" ht="16.5" x14ac:dyDescent="0.25">
      <c r="A10" s="72"/>
      <c r="B10" s="72"/>
      <c r="C10" s="72"/>
      <c r="D10" s="72"/>
      <c r="E10" s="72"/>
      <c r="F10" s="76">
        <v>2</v>
      </c>
      <c r="G10" s="102" t="s">
        <v>182</v>
      </c>
      <c r="H10" s="79">
        <v>4</v>
      </c>
      <c r="I10" s="78"/>
      <c r="J10" s="72"/>
      <c r="K10" s="72"/>
      <c r="L10" s="72"/>
      <c r="M10" s="28"/>
      <c r="N10" s="28"/>
      <c r="O10" s="28"/>
    </row>
    <row r="11" spans="1:15" ht="16.5" x14ac:dyDescent="0.25">
      <c r="A11" s="72"/>
      <c r="B11" s="72"/>
      <c r="C11" s="72"/>
      <c r="D11" s="72"/>
      <c r="E11" s="72"/>
      <c r="F11" s="77">
        <v>3</v>
      </c>
      <c r="G11" s="103" t="s">
        <v>183</v>
      </c>
      <c r="H11" s="80">
        <v>4</v>
      </c>
      <c r="I11" s="81"/>
      <c r="J11" s="28"/>
      <c r="K11" s="28"/>
    </row>
    <row r="12" spans="1:15" ht="16.5" x14ac:dyDescent="0.25">
      <c r="A12" s="72"/>
      <c r="B12" s="72"/>
      <c r="C12" s="72"/>
      <c r="D12" s="72"/>
      <c r="E12" s="72"/>
      <c r="F12" s="77">
        <v>4</v>
      </c>
      <c r="G12" s="103" t="s">
        <v>184</v>
      </c>
      <c r="H12" s="80">
        <v>12</v>
      </c>
      <c r="I12" s="81"/>
      <c r="J12" s="28"/>
      <c r="K12" s="28"/>
    </row>
    <row r="13" spans="1:15" ht="16.5" x14ac:dyDescent="0.25">
      <c r="A13" s="72"/>
      <c r="B13" s="72"/>
      <c r="C13" s="72"/>
      <c r="D13" s="72"/>
      <c r="E13" s="72"/>
      <c r="F13" s="77">
        <v>5</v>
      </c>
      <c r="G13" s="103" t="s">
        <v>230</v>
      </c>
      <c r="H13" s="80">
        <v>19</v>
      </c>
      <c r="I13" s="81"/>
      <c r="J13" s="28"/>
      <c r="K13" s="28"/>
    </row>
    <row r="14" spans="1:15" ht="16.5" x14ac:dyDescent="0.25">
      <c r="A14" s="72"/>
      <c r="B14" s="72"/>
      <c r="C14" s="72"/>
      <c r="D14" s="72"/>
      <c r="E14" s="72"/>
      <c r="F14" s="79">
        <v>6</v>
      </c>
      <c r="G14" s="104" t="s">
        <v>231</v>
      </c>
      <c r="H14" s="99">
        <v>9</v>
      </c>
      <c r="I14" s="81"/>
      <c r="J14" s="28"/>
      <c r="K14" s="28"/>
    </row>
    <row r="15" spans="1:15" ht="16.5" x14ac:dyDescent="0.25">
      <c r="A15" s="72"/>
      <c r="B15" s="72"/>
      <c r="C15" s="72"/>
      <c r="D15" s="72"/>
      <c r="E15" s="72"/>
      <c r="F15" s="100">
        <v>7</v>
      </c>
      <c r="G15" s="105" t="s">
        <v>232</v>
      </c>
      <c r="H15" s="100">
        <v>1</v>
      </c>
      <c r="I15" s="82"/>
      <c r="J15" s="72"/>
      <c r="K15" s="72"/>
      <c r="L15" s="72"/>
    </row>
    <row r="16" spans="1:15" ht="16.5" x14ac:dyDescent="0.25">
      <c r="A16" s="72"/>
      <c r="B16" s="72"/>
      <c r="C16" s="72"/>
      <c r="D16" s="72"/>
      <c r="E16" s="72"/>
      <c r="F16" s="100">
        <v>8</v>
      </c>
      <c r="G16" s="105" t="s">
        <v>233</v>
      </c>
      <c r="H16" s="100">
        <v>6</v>
      </c>
      <c r="I16" s="82"/>
      <c r="J16" s="72"/>
      <c r="K16" s="72"/>
      <c r="L16" s="72"/>
    </row>
    <row r="17" spans="1:12" ht="16.5" x14ac:dyDescent="0.25">
      <c r="A17" s="72"/>
      <c r="B17" s="72"/>
      <c r="C17" s="72"/>
      <c r="D17" s="72"/>
      <c r="E17" s="72"/>
      <c r="F17" s="83"/>
      <c r="G17" s="106" t="s">
        <v>234</v>
      </c>
      <c r="H17" s="83">
        <f>SUM(H9:H16)</f>
        <v>57</v>
      </c>
      <c r="I17" s="83"/>
      <c r="J17" s="72"/>
      <c r="K17" s="72"/>
      <c r="L17" s="72"/>
    </row>
  </sheetData>
  <mergeCells count="2">
    <mergeCell ref="A1:O2"/>
    <mergeCell ref="B4:O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9A44-B3EB-4429-8387-DEAB4C28DDCA}">
  <dimension ref="A1"/>
  <sheetViews>
    <sheetView zoomScale="70" zoomScaleNormal="70" workbookViewId="0">
      <selection activeCell="AB18" sqref="AB18"/>
    </sheetView>
  </sheetViews>
  <sheetFormatPr defaultRowHeight="14.25" x14ac:dyDescent="0.2"/>
  <cols>
    <col min="1" max="16384" width="9" style="28"/>
  </cols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4359A-556A-4B4E-809D-A5CB37DD1E5C}">
  <dimension ref="A3:O31"/>
  <sheetViews>
    <sheetView zoomScale="69" zoomScaleNormal="69" workbookViewId="0">
      <pane ySplit="1" topLeftCell="A2" activePane="bottomLeft" state="frozen"/>
      <selection activeCell="AB18" sqref="AB18"/>
      <selection pane="bottomLeft" activeCell="J5" sqref="J5"/>
    </sheetView>
  </sheetViews>
  <sheetFormatPr defaultRowHeight="14.25" x14ac:dyDescent="0.2"/>
  <cols>
    <col min="1" max="1" width="14.625" style="28" bestFit="1" customWidth="1"/>
    <col min="2" max="2" width="36.25" style="28" bestFit="1" customWidth="1"/>
    <col min="3" max="3" width="16.25" style="28" bestFit="1" customWidth="1"/>
    <col min="4" max="4" width="23.125" style="28" customWidth="1"/>
    <col min="5" max="5" width="18.625" style="28" bestFit="1" customWidth="1"/>
    <col min="6" max="6" width="17" style="28" customWidth="1"/>
    <col min="7" max="7" width="11.375" style="28" bestFit="1" customWidth="1"/>
    <col min="8" max="8" width="13" style="28" bestFit="1" customWidth="1"/>
    <col min="9" max="9" width="16.125" style="28" customWidth="1"/>
    <col min="10" max="10" width="9" style="28"/>
    <col min="11" max="11" width="16.375" style="28" customWidth="1"/>
    <col min="12" max="12" width="17.25" style="28" customWidth="1"/>
    <col min="13" max="16384" width="9" style="28"/>
  </cols>
  <sheetData>
    <row r="3" spans="1:15" ht="16.5" customHeight="1" x14ac:dyDescent="0.25">
      <c r="A3" s="132" t="s">
        <v>52</v>
      </c>
      <c r="B3" s="132"/>
      <c r="C3" s="132"/>
      <c r="D3" s="132"/>
      <c r="E3" s="132"/>
      <c r="F3" s="132"/>
      <c r="G3" s="132"/>
    </row>
    <row r="4" spans="1:15" ht="17.25" x14ac:dyDescent="0.3">
      <c r="A4" s="61"/>
      <c r="B4" s="29" t="s">
        <v>0</v>
      </c>
      <c r="C4" s="29" t="s">
        <v>1</v>
      </c>
      <c r="D4" s="29" t="s">
        <v>2</v>
      </c>
      <c r="E4" s="133" t="s">
        <v>3</v>
      </c>
      <c r="F4" s="133"/>
      <c r="G4" s="29" t="s">
        <v>4</v>
      </c>
    </row>
    <row r="5" spans="1:15" ht="16.5" x14ac:dyDescent="0.2">
      <c r="A5" s="62" t="s">
        <v>5</v>
      </c>
      <c r="B5" s="34">
        <v>19</v>
      </c>
      <c r="C5" s="34">
        <v>17</v>
      </c>
      <c r="D5" s="34">
        <v>2</v>
      </c>
      <c r="E5" s="134">
        <v>0</v>
      </c>
      <c r="F5" s="134"/>
      <c r="G5" s="63"/>
    </row>
    <row r="6" spans="1:15" ht="16.5" x14ac:dyDescent="0.2">
      <c r="A6" s="62" t="s">
        <v>6</v>
      </c>
      <c r="B6" s="34">
        <v>2</v>
      </c>
      <c r="C6" s="34">
        <v>2</v>
      </c>
      <c r="D6" s="34">
        <f>COUNTIF($J$13:$J$13,"Fail")</f>
        <v>0</v>
      </c>
      <c r="E6" s="134">
        <v>0</v>
      </c>
      <c r="F6" s="134"/>
      <c r="G6" s="63"/>
    </row>
    <row r="10" spans="1:15" ht="16.5" x14ac:dyDescent="0.25">
      <c r="A10" s="128" t="s">
        <v>8</v>
      </c>
      <c r="B10" s="128" t="s">
        <v>9</v>
      </c>
      <c r="C10" s="128" t="s">
        <v>14</v>
      </c>
      <c r="D10" s="29" t="s">
        <v>10</v>
      </c>
      <c r="E10" s="128" t="s">
        <v>11</v>
      </c>
      <c r="F10" s="129" t="s">
        <v>21</v>
      </c>
      <c r="G10" s="138" t="s">
        <v>12</v>
      </c>
      <c r="H10" s="139"/>
      <c r="I10" s="139"/>
      <c r="J10" s="139"/>
      <c r="K10" s="139"/>
      <c r="L10" s="139"/>
      <c r="M10" s="139"/>
      <c r="N10" s="139"/>
      <c r="O10" s="140"/>
    </row>
    <row r="11" spans="1:15" ht="16.5" x14ac:dyDescent="0.2">
      <c r="A11" s="128"/>
      <c r="B11" s="128"/>
      <c r="C11" s="128"/>
      <c r="D11" s="131" t="s">
        <v>13</v>
      </c>
      <c r="E11" s="128"/>
      <c r="F11" s="130"/>
      <c r="G11" s="135" t="s">
        <v>5</v>
      </c>
      <c r="H11" s="136"/>
      <c r="I11" s="137"/>
      <c r="J11" s="131" t="s">
        <v>6</v>
      </c>
      <c r="K11" s="131"/>
      <c r="L11" s="131"/>
      <c r="M11" s="131" t="s">
        <v>7</v>
      </c>
      <c r="N11" s="131"/>
      <c r="O11" s="131"/>
    </row>
    <row r="12" spans="1:15" ht="16.5" x14ac:dyDescent="0.2">
      <c r="A12" s="128"/>
      <c r="B12" s="128"/>
      <c r="C12" s="128"/>
      <c r="D12" s="131"/>
      <c r="E12" s="128"/>
      <c r="F12" s="130"/>
      <c r="G12" s="52" t="s">
        <v>12</v>
      </c>
      <c r="H12" s="52" t="s">
        <v>18</v>
      </c>
      <c r="I12" s="52" t="s">
        <v>19</v>
      </c>
      <c r="J12" s="52" t="s">
        <v>12</v>
      </c>
      <c r="K12" s="52" t="s">
        <v>18</v>
      </c>
      <c r="L12" s="52" t="s">
        <v>19</v>
      </c>
      <c r="M12" s="52" t="s">
        <v>12</v>
      </c>
      <c r="N12" s="52" t="s">
        <v>18</v>
      </c>
      <c r="O12" s="52" t="s">
        <v>19</v>
      </c>
    </row>
    <row r="13" spans="1:15" ht="82.5" x14ac:dyDescent="0.25">
      <c r="A13" s="31" t="str">
        <f t="shared" ref="A13:A31" si="0">"TCND-P00"&amp;ROW()-ROW($A$12)</f>
        <v>TCND-P001</v>
      </c>
      <c r="B13" s="36" t="s">
        <v>147</v>
      </c>
      <c r="C13" s="36" t="s">
        <v>92</v>
      </c>
      <c r="D13" s="32" t="s">
        <v>15</v>
      </c>
      <c r="E13" s="32" t="s">
        <v>16</v>
      </c>
      <c r="F13" s="32" t="s">
        <v>16</v>
      </c>
      <c r="G13" s="54" t="s">
        <v>17</v>
      </c>
      <c r="H13" s="37" t="s">
        <v>89</v>
      </c>
      <c r="I13" s="34" t="s">
        <v>53</v>
      </c>
      <c r="J13" s="33"/>
      <c r="K13" s="56"/>
      <c r="L13" s="34"/>
      <c r="M13" s="55"/>
      <c r="N13" s="55"/>
      <c r="O13" s="33"/>
    </row>
    <row r="14" spans="1:15" ht="71.25" customHeight="1" x14ac:dyDescent="0.25">
      <c r="A14" s="31" t="str">
        <f t="shared" si="0"/>
        <v>TCND-P002</v>
      </c>
      <c r="B14" s="36" t="s">
        <v>146</v>
      </c>
      <c r="C14" s="36" t="s">
        <v>92</v>
      </c>
      <c r="D14" s="32" t="s">
        <v>145</v>
      </c>
      <c r="E14" s="32" t="s">
        <v>144</v>
      </c>
      <c r="F14" s="32" t="s">
        <v>144</v>
      </c>
      <c r="G14" s="54" t="s">
        <v>17</v>
      </c>
      <c r="H14" s="37" t="s">
        <v>89</v>
      </c>
      <c r="I14" s="34" t="s">
        <v>53</v>
      </c>
      <c r="J14" s="33"/>
      <c r="K14" s="56"/>
      <c r="L14" s="34"/>
      <c r="M14" s="55"/>
      <c r="N14" s="55"/>
      <c r="O14" s="33"/>
    </row>
    <row r="15" spans="1:15" ht="71.25" customHeight="1" x14ac:dyDescent="0.25">
      <c r="A15" s="31" t="str">
        <f t="shared" si="0"/>
        <v>TCND-P003</v>
      </c>
      <c r="B15" s="36" t="s">
        <v>143</v>
      </c>
      <c r="C15" s="36" t="s">
        <v>92</v>
      </c>
      <c r="D15" s="32" t="s">
        <v>142</v>
      </c>
      <c r="E15" s="32" t="s">
        <v>141</v>
      </c>
      <c r="F15" s="32" t="s">
        <v>141</v>
      </c>
      <c r="G15" s="54" t="s">
        <v>17</v>
      </c>
      <c r="H15" s="37" t="s">
        <v>89</v>
      </c>
      <c r="I15" s="34" t="s">
        <v>53</v>
      </c>
      <c r="J15" s="33"/>
      <c r="K15" s="56"/>
      <c r="L15" s="34"/>
      <c r="M15" s="55"/>
      <c r="N15" s="55"/>
      <c r="O15" s="33"/>
    </row>
    <row r="16" spans="1:15" ht="33" x14ac:dyDescent="0.25">
      <c r="A16" s="31" t="str">
        <f t="shared" si="0"/>
        <v>TCND-P004</v>
      </c>
      <c r="B16" s="36" t="s">
        <v>140</v>
      </c>
      <c r="C16" s="36" t="s">
        <v>92</v>
      </c>
      <c r="D16" s="32" t="s">
        <v>139</v>
      </c>
      <c r="E16" s="32" t="s">
        <v>138</v>
      </c>
      <c r="F16" s="32" t="s">
        <v>138</v>
      </c>
      <c r="G16" s="54" t="s">
        <v>17</v>
      </c>
      <c r="H16" s="37" t="s">
        <v>89</v>
      </c>
      <c r="I16" s="34" t="s">
        <v>53</v>
      </c>
      <c r="J16" s="33"/>
      <c r="K16" s="56"/>
      <c r="L16" s="34"/>
      <c r="M16" s="55"/>
      <c r="N16" s="55"/>
      <c r="O16" s="33"/>
    </row>
    <row r="17" spans="1:15" ht="49.5" x14ac:dyDescent="0.25">
      <c r="A17" s="31" t="str">
        <f t="shared" si="0"/>
        <v>TCND-P005</v>
      </c>
      <c r="B17" s="36" t="s">
        <v>137</v>
      </c>
      <c r="C17" s="36" t="s">
        <v>92</v>
      </c>
      <c r="D17" s="32" t="s">
        <v>136</v>
      </c>
      <c r="E17" s="32" t="s">
        <v>135</v>
      </c>
      <c r="F17" s="32" t="s">
        <v>135</v>
      </c>
      <c r="G17" s="54" t="s">
        <v>17</v>
      </c>
      <c r="H17" s="37" t="s">
        <v>89</v>
      </c>
      <c r="I17" s="34" t="s">
        <v>53</v>
      </c>
      <c r="J17" s="33"/>
      <c r="K17" s="56"/>
      <c r="L17" s="34"/>
      <c r="M17" s="55"/>
      <c r="N17" s="55"/>
      <c r="O17" s="33"/>
    </row>
    <row r="18" spans="1:15" ht="49.5" x14ac:dyDescent="0.25">
      <c r="A18" s="31" t="str">
        <f t="shared" si="0"/>
        <v>TCND-P006</v>
      </c>
      <c r="B18" s="36" t="s">
        <v>134</v>
      </c>
      <c r="C18" s="36" t="s">
        <v>92</v>
      </c>
      <c r="D18" s="32" t="s">
        <v>133</v>
      </c>
      <c r="E18" s="32" t="s">
        <v>132</v>
      </c>
      <c r="F18" s="32" t="s">
        <v>132</v>
      </c>
      <c r="G18" s="54" t="s">
        <v>17</v>
      </c>
      <c r="H18" s="37" t="s">
        <v>89</v>
      </c>
      <c r="I18" s="34" t="s">
        <v>53</v>
      </c>
      <c r="J18" s="33"/>
      <c r="K18" s="56"/>
      <c r="L18" s="34"/>
      <c r="M18" s="55"/>
      <c r="N18" s="55"/>
      <c r="O18" s="33"/>
    </row>
    <row r="19" spans="1:15" ht="49.5" x14ac:dyDescent="0.25">
      <c r="A19" s="31" t="str">
        <f t="shared" si="0"/>
        <v>TCND-P007</v>
      </c>
      <c r="B19" s="36" t="s">
        <v>131</v>
      </c>
      <c r="C19" s="36" t="s">
        <v>92</v>
      </c>
      <c r="D19" s="32" t="s">
        <v>130</v>
      </c>
      <c r="E19" s="32" t="s">
        <v>129</v>
      </c>
      <c r="F19" s="53" t="s">
        <v>128</v>
      </c>
      <c r="G19" s="57" t="s">
        <v>95</v>
      </c>
      <c r="H19" s="37" t="s">
        <v>89</v>
      </c>
      <c r="I19" s="34" t="s">
        <v>53</v>
      </c>
      <c r="J19" s="54" t="s">
        <v>17</v>
      </c>
      <c r="K19" s="56" t="s">
        <v>94</v>
      </c>
      <c r="L19" s="34" t="s">
        <v>53</v>
      </c>
      <c r="M19" s="55"/>
      <c r="N19" s="55"/>
      <c r="O19" s="33"/>
    </row>
    <row r="20" spans="1:15" ht="66" x14ac:dyDescent="0.25">
      <c r="A20" s="31" t="str">
        <f t="shared" si="0"/>
        <v>TCND-P008</v>
      </c>
      <c r="B20" s="36" t="s">
        <v>127</v>
      </c>
      <c r="C20" s="36" t="s">
        <v>92</v>
      </c>
      <c r="D20" s="32" t="s">
        <v>126</v>
      </c>
      <c r="E20" s="32" t="s">
        <v>125</v>
      </c>
      <c r="F20" s="32" t="s">
        <v>125</v>
      </c>
      <c r="G20" s="54" t="s">
        <v>17</v>
      </c>
      <c r="H20" s="37" t="s">
        <v>89</v>
      </c>
      <c r="I20" s="34" t="s">
        <v>53</v>
      </c>
      <c r="J20" s="33"/>
      <c r="K20" s="56"/>
      <c r="L20" s="34"/>
      <c r="M20" s="55"/>
      <c r="N20" s="55"/>
      <c r="O20" s="33"/>
    </row>
    <row r="21" spans="1:15" ht="49.5" x14ac:dyDescent="0.25">
      <c r="A21" s="31" t="str">
        <f t="shared" si="0"/>
        <v>TCND-P009</v>
      </c>
      <c r="B21" s="36" t="s">
        <v>124</v>
      </c>
      <c r="C21" s="36" t="s">
        <v>92</v>
      </c>
      <c r="D21" s="32" t="s">
        <v>123</v>
      </c>
      <c r="E21" s="32" t="s">
        <v>97</v>
      </c>
      <c r="F21" s="32" t="s">
        <v>97</v>
      </c>
      <c r="G21" s="54" t="s">
        <v>17</v>
      </c>
      <c r="H21" s="37" t="s">
        <v>89</v>
      </c>
      <c r="I21" s="34" t="s">
        <v>53</v>
      </c>
      <c r="J21" s="33"/>
      <c r="K21" s="56"/>
      <c r="L21" s="34"/>
      <c r="M21" s="55"/>
      <c r="N21" s="55"/>
      <c r="O21" s="33"/>
    </row>
    <row r="22" spans="1:15" ht="132" x14ac:dyDescent="0.25">
      <c r="A22" s="31" t="str">
        <f t="shared" si="0"/>
        <v>TCND-P0010</v>
      </c>
      <c r="B22" s="36" t="s">
        <v>122</v>
      </c>
      <c r="C22" s="36" t="s">
        <v>92</v>
      </c>
      <c r="D22" s="32" t="s">
        <v>121</v>
      </c>
      <c r="E22" s="32" t="s">
        <v>120</v>
      </c>
      <c r="F22" s="32" t="s">
        <v>120</v>
      </c>
      <c r="G22" s="54" t="s">
        <v>17</v>
      </c>
      <c r="H22" s="37" t="s">
        <v>89</v>
      </c>
      <c r="I22" s="34" t="s">
        <v>53</v>
      </c>
      <c r="J22" s="33"/>
      <c r="K22" s="56"/>
      <c r="L22" s="34"/>
      <c r="M22" s="55"/>
      <c r="N22" s="55"/>
      <c r="O22" s="33"/>
    </row>
    <row r="23" spans="1:15" ht="66" x14ac:dyDescent="0.25">
      <c r="A23" s="31" t="str">
        <f t="shared" si="0"/>
        <v>TCND-P0011</v>
      </c>
      <c r="B23" s="36" t="s">
        <v>119</v>
      </c>
      <c r="C23" s="36" t="s">
        <v>92</v>
      </c>
      <c r="D23" s="32" t="s">
        <v>118</v>
      </c>
      <c r="E23" s="32" t="s">
        <v>117</v>
      </c>
      <c r="F23" s="32" t="s">
        <v>117</v>
      </c>
      <c r="G23" s="54" t="s">
        <v>17</v>
      </c>
      <c r="H23" s="37" t="s">
        <v>89</v>
      </c>
      <c r="I23" s="34" t="s">
        <v>53</v>
      </c>
      <c r="J23" s="33"/>
      <c r="K23" s="56"/>
      <c r="L23" s="34"/>
      <c r="M23" s="55"/>
      <c r="N23" s="55"/>
      <c r="O23" s="33"/>
    </row>
    <row r="24" spans="1:15" ht="115.5" x14ac:dyDescent="0.25">
      <c r="A24" s="31" t="str">
        <f t="shared" si="0"/>
        <v>TCND-P0012</v>
      </c>
      <c r="B24" s="36" t="s">
        <v>116</v>
      </c>
      <c r="C24" s="36" t="s">
        <v>92</v>
      </c>
      <c r="D24" s="32" t="s">
        <v>115</v>
      </c>
      <c r="E24" s="32" t="s">
        <v>114</v>
      </c>
      <c r="F24" s="32" t="s">
        <v>114</v>
      </c>
      <c r="G24" s="54" t="s">
        <v>17</v>
      </c>
      <c r="H24" s="37" t="s">
        <v>89</v>
      </c>
      <c r="I24" s="34" t="s">
        <v>53</v>
      </c>
      <c r="J24" s="33"/>
      <c r="K24" s="56"/>
      <c r="L24" s="34"/>
      <c r="M24" s="55"/>
      <c r="N24" s="55"/>
      <c r="O24" s="33"/>
    </row>
    <row r="25" spans="1:15" ht="132" x14ac:dyDescent="0.25">
      <c r="A25" s="31" t="str">
        <f t="shared" si="0"/>
        <v>TCND-P0013</v>
      </c>
      <c r="B25" s="36" t="s">
        <v>113</v>
      </c>
      <c r="C25" s="36" t="s">
        <v>92</v>
      </c>
      <c r="D25" s="32" t="s">
        <v>112</v>
      </c>
      <c r="E25" s="32" t="s">
        <v>106</v>
      </c>
      <c r="F25" s="32" t="s">
        <v>106</v>
      </c>
      <c r="G25" s="54" t="s">
        <v>17</v>
      </c>
      <c r="H25" s="37" t="s">
        <v>89</v>
      </c>
      <c r="I25" s="34" t="s">
        <v>53</v>
      </c>
      <c r="J25" s="33"/>
      <c r="K25" s="56"/>
      <c r="L25" s="34"/>
      <c r="M25" s="55"/>
      <c r="N25" s="55"/>
      <c r="O25" s="33"/>
    </row>
    <row r="26" spans="1:15" ht="165.75" customHeight="1" x14ac:dyDescent="0.25">
      <c r="A26" s="31" t="str">
        <f t="shared" si="0"/>
        <v>TCND-P0014</v>
      </c>
      <c r="B26" s="36" t="s">
        <v>111</v>
      </c>
      <c r="C26" s="36" t="s">
        <v>92</v>
      </c>
      <c r="D26" s="32" t="s">
        <v>110</v>
      </c>
      <c r="E26" s="32" t="s">
        <v>109</v>
      </c>
      <c r="F26" s="32" t="s">
        <v>109</v>
      </c>
      <c r="G26" s="54" t="s">
        <v>17</v>
      </c>
      <c r="H26" s="37" t="s">
        <v>89</v>
      </c>
      <c r="I26" s="34" t="s">
        <v>53</v>
      </c>
      <c r="J26" s="33"/>
      <c r="K26" s="56"/>
      <c r="L26" s="34"/>
      <c r="M26" s="55"/>
      <c r="N26" s="55"/>
      <c r="O26" s="33"/>
    </row>
    <row r="27" spans="1:15" ht="132" x14ac:dyDescent="0.25">
      <c r="A27" s="31" t="str">
        <f t="shared" si="0"/>
        <v>TCND-P0015</v>
      </c>
      <c r="B27" s="36" t="s">
        <v>108</v>
      </c>
      <c r="C27" s="36" t="s">
        <v>92</v>
      </c>
      <c r="D27" s="32" t="s">
        <v>107</v>
      </c>
      <c r="E27" s="32" t="s">
        <v>106</v>
      </c>
      <c r="F27" s="32" t="s">
        <v>106</v>
      </c>
      <c r="G27" s="54" t="s">
        <v>17</v>
      </c>
      <c r="H27" s="37" t="s">
        <v>89</v>
      </c>
      <c r="I27" s="34" t="s">
        <v>53</v>
      </c>
      <c r="J27" s="33"/>
      <c r="K27" s="56"/>
      <c r="L27" s="34"/>
      <c r="M27" s="55"/>
      <c r="N27" s="55"/>
      <c r="O27" s="33"/>
    </row>
    <row r="28" spans="1:15" ht="99" x14ac:dyDescent="0.25">
      <c r="A28" s="31" t="str">
        <f t="shared" si="0"/>
        <v>TCND-P0016</v>
      </c>
      <c r="B28" s="36" t="s">
        <v>105</v>
      </c>
      <c r="C28" s="36" t="s">
        <v>92</v>
      </c>
      <c r="D28" s="32" t="s">
        <v>104</v>
      </c>
      <c r="E28" s="32" t="s">
        <v>103</v>
      </c>
      <c r="F28" s="32" t="s">
        <v>103</v>
      </c>
      <c r="G28" s="54" t="s">
        <v>17</v>
      </c>
      <c r="H28" s="37" t="s">
        <v>89</v>
      </c>
      <c r="I28" s="34" t="s">
        <v>53</v>
      </c>
      <c r="J28" s="33"/>
      <c r="K28" s="56"/>
      <c r="L28" s="34"/>
      <c r="M28" s="55"/>
      <c r="N28" s="55"/>
      <c r="O28" s="33"/>
    </row>
    <row r="29" spans="1:15" ht="120.75" customHeight="1" x14ac:dyDescent="0.25">
      <c r="A29" s="31" t="str">
        <f t="shared" si="0"/>
        <v>TCND-P0017</v>
      </c>
      <c r="B29" s="36" t="s">
        <v>102</v>
      </c>
      <c r="C29" s="36" t="s">
        <v>92</v>
      </c>
      <c r="D29" s="32" t="s">
        <v>101</v>
      </c>
      <c r="E29" s="32" t="s">
        <v>100</v>
      </c>
      <c r="F29" s="32" t="s">
        <v>100</v>
      </c>
      <c r="G29" s="54" t="s">
        <v>17</v>
      </c>
      <c r="H29" s="37" t="s">
        <v>89</v>
      </c>
      <c r="I29" s="34" t="s">
        <v>53</v>
      </c>
      <c r="J29" s="33"/>
      <c r="K29" s="56"/>
      <c r="L29" s="34"/>
      <c r="M29" s="55"/>
      <c r="N29" s="55"/>
      <c r="O29" s="33"/>
    </row>
    <row r="30" spans="1:15" ht="120.75" customHeight="1" x14ac:dyDescent="0.25">
      <c r="A30" s="31" t="str">
        <f t="shared" si="0"/>
        <v>TCND-P0018</v>
      </c>
      <c r="B30" s="36" t="s">
        <v>99</v>
      </c>
      <c r="C30" s="36" t="s">
        <v>92</v>
      </c>
      <c r="D30" s="32" t="s">
        <v>98</v>
      </c>
      <c r="E30" s="32" t="s">
        <v>97</v>
      </c>
      <c r="F30" s="53" t="s">
        <v>96</v>
      </c>
      <c r="G30" s="57" t="s">
        <v>95</v>
      </c>
      <c r="H30" s="37" t="s">
        <v>89</v>
      </c>
      <c r="I30" s="34" t="s">
        <v>53</v>
      </c>
      <c r="J30" s="54" t="s">
        <v>17</v>
      </c>
      <c r="K30" s="56" t="s">
        <v>94</v>
      </c>
      <c r="L30" s="34" t="s">
        <v>53</v>
      </c>
      <c r="M30" s="55"/>
      <c r="N30" s="55"/>
      <c r="O30" s="33"/>
    </row>
    <row r="31" spans="1:15" ht="120.75" customHeight="1" x14ac:dyDescent="0.25">
      <c r="A31" s="31" t="str">
        <f t="shared" si="0"/>
        <v>TCND-P0019</v>
      </c>
      <c r="B31" s="36" t="s">
        <v>93</v>
      </c>
      <c r="C31" s="36" t="s">
        <v>92</v>
      </c>
      <c r="D31" s="32" t="s">
        <v>91</v>
      </c>
      <c r="E31" s="32" t="s">
        <v>90</v>
      </c>
      <c r="F31" s="32" t="s">
        <v>90</v>
      </c>
      <c r="G31" s="54" t="s">
        <v>17</v>
      </c>
      <c r="H31" s="37" t="s">
        <v>89</v>
      </c>
      <c r="I31" s="34" t="s">
        <v>53</v>
      </c>
      <c r="J31" s="33"/>
      <c r="K31" s="56"/>
      <c r="L31" s="34"/>
      <c r="M31" s="55"/>
      <c r="N31" s="55"/>
      <c r="O31" s="33"/>
    </row>
  </sheetData>
  <mergeCells count="14">
    <mergeCell ref="A3:G3"/>
    <mergeCell ref="E4:F4"/>
    <mergeCell ref="E5:F5"/>
    <mergeCell ref="E6:F6"/>
    <mergeCell ref="G11:I11"/>
    <mergeCell ref="A10:A12"/>
    <mergeCell ref="B10:B12"/>
    <mergeCell ref="C10:C12"/>
    <mergeCell ref="E10:E12"/>
    <mergeCell ref="F10:F12"/>
    <mergeCell ref="G10:O10"/>
    <mergeCell ref="D11:D12"/>
    <mergeCell ref="J11:L11"/>
    <mergeCell ref="M11:O11"/>
  </mergeCells>
  <dataValidations count="3">
    <dataValidation type="list" allowBlank="1" showInputMessage="1" showErrorMessage="1" sqref="O13:O31 J13:J31 G13:G31" xr:uid="{00000000-0002-0000-0100-000002000000}">
      <formula1>"Pass,Fail,Not Run"</formula1>
    </dataValidation>
    <dataValidation allowBlank="1" showErrorMessage="1" sqref="M11" xr:uid="{00000000-0002-0000-0100-000001000000}"/>
    <dataValidation type="list" allowBlank="1" showErrorMessage="1" sqref="M13:N31" xr:uid="{00000000-0002-0000-0100-000000000000}">
      <formula1>"Passed,Failed,Not Done"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D115-2314-4A90-A04B-ACC6FDFD51E0}">
  <dimension ref="A1"/>
  <sheetViews>
    <sheetView workbookViewId="0">
      <selection activeCell="AB18" sqref="AB18"/>
    </sheetView>
  </sheetViews>
  <sheetFormatPr defaultRowHeight="14.25" x14ac:dyDescent="0.2"/>
  <cols>
    <col min="1" max="16384" width="9" style="28"/>
  </cols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7E12-0FE5-4715-80C7-7B3D80E1DA8F}">
  <dimension ref="A3:O20"/>
  <sheetViews>
    <sheetView zoomScale="77" zoomScaleNormal="77" workbookViewId="0">
      <selection activeCell="I3" sqref="I3"/>
    </sheetView>
  </sheetViews>
  <sheetFormatPr defaultRowHeight="14.25" x14ac:dyDescent="0.2"/>
  <cols>
    <col min="1" max="1" width="15.75" style="28" bestFit="1" customWidth="1"/>
    <col min="2" max="2" width="25.75" style="28" bestFit="1" customWidth="1"/>
    <col min="3" max="3" width="16.25" style="28" bestFit="1" customWidth="1"/>
    <col min="4" max="5" width="19.125" style="28" bestFit="1" customWidth="1"/>
    <col min="6" max="6" width="13.75" style="28" bestFit="1" customWidth="1"/>
    <col min="7" max="7" width="11.375" style="28" bestFit="1" customWidth="1"/>
    <col min="8" max="8" width="15.875" style="28" customWidth="1"/>
    <col min="9" max="9" width="15" style="28" customWidth="1"/>
    <col min="10" max="10" width="9" style="28"/>
    <col min="11" max="11" width="11.75" style="28" bestFit="1" customWidth="1"/>
    <col min="12" max="12" width="15.625" style="28" customWidth="1"/>
    <col min="13" max="16384" width="9" style="28"/>
  </cols>
  <sheetData>
    <row r="3" spans="1:15" ht="16.5" customHeight="1" x14ac:dyDescent="0.25">
      <c r="A3" s="132" t="s">
        <v>52</v>
      </c>
      <c r="B3" s="132"/>
      <c r="C3" s="132"/>
      <c r="D3" s="132"/>
      <c r="E3" s="132"/>
      <c r="F3" s="132"/>
      <c r="G3" s="132"/>
    </row>
    <row r="4" spans="1:15" ht="17.25" x14ac:dyDescent="0.3">
      <c r="A4" s="61"/>
      <c r="B4" s="29" t="s">
        <v>0</v>
      </c>
      <c r="C4" s="29" t="s">
        <v>1</v>
      </c>
      <c r="D4" s="29" t="s">
        <v>2</v>
      </c>
      <c r="E4" s="133" t="s">
        <v>3</v>
      </c>
      <c r="F4" s="133"/>
      <c r="G4" s="29" t="s">
        <v>4</v>
      </c>
    </row>
    <row r="5" spans="1:15" ht="16.5" x14ac:dyDescent="0.2">
      <c r="A5" s="62" t="s">
        <v>5</v>
      </c>
      <c r="B5" s="34">
        <v>9</v>
      </c>
      <c r="C5" s="34">
        <v>9</v>
      </c>
      <c r="D5" s="34">
        <f>COUNTIF($G$12:$G$12,"Fail")</f>
        <v>0</v>
      </c>
      <c r="E5" s="134">
        <v>0</v>
      </c>
      <c r="F5" s="134"/>
      <c r="G5" s="63"/>
    </row>
    <row r="6" spans="1:15" ht="16.5" x14ac:dyDescent="0.2">
      <c r="A6" s="62" t="s">
        <v>6</v>
      </c>
      <c r="B6" s="34">
        <v>0</v>
      </c>
      <c r="C6" s="34">
        <v>0</v>
      </c>
      <c r="D6" s="34">
        <f>COUNTIF($J$12:$J$12,"Fail")</f>
        <v>0</v>
      </c>
      <c r="E6" s="134">
        <v>0</v>
      </c>
      <c r="F6" s="134"/>
      <c r="G6" s="63"/>
    </row>
    <row r="9" spans="1:15" ht="21.75" customHeight="1" x14ac:dyDescent="0.25">
      <c r="A9" s="141" t="s">
        <v>8</v>
      </c>
      <c r="B9" s="141" t="s">
        <v>9</v>
      </c>
      <c r="C9" s="141" t="s">
        <v>14</v>
      </c>
      <c r="D9" s="29" t="s">
        <v>10</v>
      </c>
      <c r="E9" s="141" t="s">
        <v>11</v>
      </c>
      <c r="F9" s="146" t="s">
        <v>21</v>
      </c>
      <c r="G9" s="138" t="s">
        <v>12</v>
      </c>
      <c r="H9" s="139"/>
      <c r="I9" s="139"/>
      <c r="J9" s="139"/>
      <c r="K9" s="139"/>
      <c r="L9" s="139"/>
      <c r="M9" s="139"/>
      <c r="N9" s="139"/>
      <c r="O9" s="140"/>
    </row>
    <row r="10" spans="1:15" ht="16.5" customHeight="1" x14ac:dyDescent="0.2">
      <c r="A10" s="142"/>
      <c r="B10" s="142"/>
      <c r="C10" s="142"/>
      <c r="D10" s="144" t="s">
        <v>13</v>
      </c>
      <c r="E10" s="142"/>
      <c r="F10" s="147"/>
      <c r="G10" s="135" t="s">
        <v>5</v>
      </c>
      <c r="H10" s="136"/>
      <c r="I10" s="137"/>
      <c r="J10" s="131" t="s">
        <v>6</v>
      </c>
      <c r="K10" s="131"/>
      <c r="L10" s="131"/>
      <c r="M10" s="131" t="s">
        <v>7</v>
      </c>
      <c r="N10" s="131"/>
      <c r="O10" s="131"/>
    </row>
    <row r="11" spans="1:15" ht="16.5" x14ac:dyDescent="0.2">
      <c r="A11" s="143"/>
      <c r="B11" s="143"/>
      <c r="C11" s="143"/>
      <c r="D11" s="145"/>
      <c r="E11" s="143"/>
      <c r="F11" s="148"/>
      <c r="G11" s="52" t="s">
        <v>12</v>
      </c>
      <c r="H11" s="52" t="s">
        <v>18</v>
      </c>
      <c r="I11" s="52" t="s">
        <v>19</v>
      </c>
      <c r="J11" s="52" t="s">
        <v>12</v>
      </c>
      <c r="K11" s="52" t="s">
        <v>18</v>
      </c>
      <c r="L11" s="52" t="s">
        <v>19</v>
      </c>
      <c r="M11" s="52" t="s">
        <v>12</v>
      </c>
      <c r="N11" s="52" t="s">
        <v>18</v>
      </c>
      <c r="O11" s="52" t="s">
        <v>19</v>
      </c>
    </row>
    <row r="12" spans="1:15" ht="99" x14ac:dyDescent="0.25">
      <c r="A12" s="31" t="str">
        <f t="shared" ref="A12:A20" si="0">"TCBV-P00"&amp;ROW()-ROW($A$11)</f>
        <v>TCBV-P001</v>
      </c>
      <c r="B12" s="36" t="s">
        <v>174</v>
      </c>
      <c r="C12" s="36" t="s">
        <v>92</v>
      </c>
      <c r="D12" s="32" t="s">
        <v>15</v>
      </c>
      <c r="E12" s="32" t="s">
        <v>16</v>
      </c>
      <c r="F12" s="32" t="s">
        <v>16</v>
      </c>
      <c r="G12" s="54" t="s">
        <v>17</v>
      </c>
      <c r="H12" s="37" t="s">
        <v>148</v>
      </c>
      <c r="I12" s="34" t="s">
        <v>53</v>
      </c>
      <c r="J12" s="33"/>
      <c r="K12" s="56"/>
      <c r="L12" s="34"/>
      <c r="M12" s="55"/>
      <c r="N12" s="55"/>
      <c r="O12" s="33"/>
    </row>
    <row r="13" spans="1:15" ht="33" x14ac:dyDescent="0.25">
      <c r="A13" s="31" t="str">
        <f t="shared" si="0"/>
        <v>TCBV-P002</v>
      </c>
      <c r="B13" s="36" t="s">
        <v>173</v>
      </c>
      <c r="C13" s="36" t="s">
        <v>92</v>
      </c>
      <c r="D13" s="32" t="s">
        <v>172</v>
      </c>
      <c r="E13" s="32" t="s">
        <v>171</v>
      </c>
      <c r="F13" s="32" t="s">
        <v>170</v>
      </c>
      <c r="G13" s="54" t="s">
        <v>17</v>
      </c>
      <c r="H13" s="37" t="s">
        <v>148</v>
      </c>
      <c r="I13" s="34" t="s">
        <v>53</v>
      </c>
      <c r="J13" s="33"/>
      <c r="K13" s="56"/>
      <c r="L13" s="34"/>
      <c r="M13" s="55"/>
      <c r="N13" s="55"/>
      <c r="O13" s="33"/>
    </row>
    <row r="14" spans="1:15" ht="66" x14ac:dyDescent="0.25">
      <c r="A14" s="31" t="str">
        <f t="shared" si="0"/>
        <v>TCBV-P003</v>
      </c>
      <c r="B14" s="36" t="s">
        <v>169</v>
      </c>
      <c r="C14" s="36" t="s">
        <v>92</v>
      </c>
      <c r="D14" s="32" t="s">
        <v>168</v>
      </c>
      <c r="E14" s="32" t="s">
        <v>167</v>
      </c>
      <c r="F14" s="32" t="s">
        <v>167</v>
      </c>
      <c r="G14" s="54" t="s">
        <v>17</v>
      </c>
      <c r="H14" s="37" t="s">
        <v>148</v>
      </c>
      <c r="I14" s="34" t="s">
        <v>53</v>
      </c>
      <c r="J14" s="33"/>
      <c r="K14" s="56"/>
      <c r="L14" s="34"/>
      <c r="M14" s="55"/>
      <c r="N14" s="55"/>
      <c r="O14" s="33"/>
    </row>
    <row r="15" spans="1:15" ht="99" x14ac:dyDescent="0.25">
      <c r="A15" s="31" t="str">
        <f t="shared" si="0"/>
        <v>TCBV-P004</v>
      </c>
      <c r="B15" s="36" t="s">
        <v>166</v>
      </c>
      <c r="C15" s="36" t="s">
        <v>92</v>
      </c>
      <c r="D15" s="32" t="s">
        <v>165</v>
      </c>
      <c r="E15" s="32" t="s">
        <v>164</v>
      </c>
      <c r="F15" s="32" t="s">
        <v>164</v>
      </c>
      <c r="G15" s="54" t="s">
        <v>17</v>
      </c>
      <c r="H15" s="37" t="s">
        <v>148</v>
      </c>
      <c r="I15" s="34" t="s">
        <v>53</v>
      </c>
      <c r="J15" s="33"/>
      <c r="K15" s="56"/>
      <c r="L15" s="34"/>
      <c r="M15" s="55"/>
      <c r="N15" s="55"/>
      <c r="O15" s="33"/>
    </row>
    <row r="16" spans="1:15" ht="82.5" x14ac:dyDescent="0.25">
      <c r="A16" s="31" t="str">
        <f t="shared" si="0"/>
        <v>TCBV-P005</v>
      </c>
      <c r="B16" s="36" t="s">
        <v>163</v>
      </c>
      <c r="C16" s="36" t="s">
        <v>92</v>
      </c>
      <c r="D16" s="32" t="s">
        <v>162</v>
      </c>
      <c r="E16" s="32" t="s">
        <v>161</v>
      </c>
      <c r="F16" s="32" t="s">
        <v>161</v>
      </c>
      <c r="G16" s="54" t="s">
        <v>17</v>
      </c>
      <c r="H16" s="37" t="s">
        <v>148</v>
      </c>
      <c r="I16" s="34" t="s">
        <v>53</v>
      </c>
      <c r="J16" s="33"/>
      <c r="K16" s="56"/>
      <c r="L16" s="34"/>
      <c r="M16" s="55"/>
      <c r="N16" s="55"/>
      <c r="O16" s="33"/>
    </row>
    <row r="17" spans="1:15" ht="33" x14ac:dyDescent="0.25">
      <c r="A17" s="31" t="str">
        <f t="shared" si="0"/>
        <v>TCBV-P006</v>
      </c>
      <c r="B17" s="36" t="s">
        <v>160</v>
      </c>
      <c r="C17" s="36" t="s">
        <v>92</v>
      </c>
      <c r="D17" s="32" t="s">
        <v>159</v>
      </c>
      <c r="E17" s="32" t="s">
        <v>158</v>
      </c>
      <c r="F17" s="32" t="s">
        <v>158</v>
      </c>
      <c r="G17" s="54" t="s">
        <v>17</v>
      </c>
      <c r="H17" s="37" t="s">
        <v>148</v>
      </c>
      <c r="I17" s="34" t="s">
        <v>53</v>
      </c>
      <c r="J17" s="33"/>
      <c r="K17" s="56"/>
      <c r="L17" s="34"/>
      <c r="M17" s="55"/>
      <c r="N17" s="55"/>
      <c r="O17" s="33"/>
    </row>
    <row r="18" spans="1:15" ht="82.5" x14ac:dyDescent="0.25">
      <c r="A18" s="31" t="str">
        <f t="shared" si="0"/>
        <v>TCBV-P007</v>
      </c>
      <c r="B18" s="36" t="s">
        <v>157</v>
      </c>
      <c r="C18" s="36" t="s">
        <v>92</v>
      </c>
      <c r="D18" s="32" t="s">
        <v>156</v>
      </c>
      <c r="E18" s="32" t="s">
        <v>155</v>
      </c>
      <c r="F18" s="32" t="s">
        <v>155</v>
      </c>
      <c r="G18" s="54" t="s">
        <v>17</v>
      </c>
      <c r="H18" s="37" t="s">
        <v>148</v>
      </c>
      <c r="I18" s="34" t="s">
        <v>53</v>
      </c>
      <c r="J18" s="33"/>
      <c r="K18" s="56"/>
      <c r="L18" s="34"/>
      <c r="M18" s="55"/>
      <c r="N18" s="55"/>
      <c r="O18" s="33"/>
    </row>
    <row r="19" spans="1:15" ht="66" x14ac:dyDescent="0.2">
      <c r="A19" s="31" t="str">
        <f t="shared" si="0"/>
        <v>TCBV-P008</v>
      </c>
      <c r="B19" s="36" t="s">
        <v>154</v>
      </c>
      <c r="C19" s="36" t="s">
        <v>92</v>
      </c>
      <c r="D19" s="32" t="s">
        <v>153</v>
      </c>
      <c r="E19" s="32" t="s">
        <v>152</v>
      </c>
      <c r="F19" s="32" t="s">
        <v>152</v>
      </c>
      <c r="G19" s="54" t="s">
        <v>17</v>
      </c>
      <c r="H19" s="37" t="s">
        <v>148</v>
      </c>
      <c r="I19" s="34" t="s">
        <v>53</v>
      </c>
      <c r="J19" s="22"/>
      <c r="K19" s="22"/>
      <c r="L19" s="22"/>
      <c r="M19" s="22"/>
      <c r="N19" s="22"/>
      <c r="O19" s="22"/>
    </row>
    <row r="20" spans="1:15" ht="66" x14ac:dyDescent="0.2">
      <c r="A20" s="31" t="str">
        <f t="shared" si="0"/>
        <v>TCBV-P009</v>
      </c>
      <c r="B20" s="36" t="s">
        <v>151</v>
      </c>
      <c r="C20" s="36" t="s">
        <v>92</v>
      </c>
      <c r="D20" s="32" t="s">
        <v>150</v>
      </c>
      <c r="E20" s="32" t="s">
        <v>149</v>
      </c>
      <c r="F20" s="32" t="s">
        <v>149</v>
      </c>
      <c r="G20" s="54" t="s">
        <v>17</v>
      </c>
      <c r="H20" s="37" t="s">
        <v>148</v>
      </c>
      <c r="I20" s="34" t="s">
        <v>53</v>
      </c>
      <c r="J20" s="22"/>
      <c r="K20" s="22"/>
      <c r="L20" s="22"/>
      <c r="M20" s="22"/>
      <c r="N20" s="22"/>
      <c r="O20" s="22"/>
    </row>
  </sheetData>
  <mergeCells count="14">
    <mergeCell ref="A3:G3"/>
    <mergeCell ref="A9:A11"/>
    <mergeCell ref="B9:B11"/>
    <mergeCell ref="C9:C11"/>
    <mergeCell ref="D10:D11"/>
    <mergeCell ref="E9:E11"/>
    <mergeCell ref="F9:F11"/>
    <mergeCell ref="E4:F4"/>
    <mergeCell ref="G9:O9"/>
    <mergeCell ref="G10:I10"/>
    <mergeCell ref="J10:L10"/>
    <mergeCell ref="E5:F5"/>
    <mergeCell ref="E6:F6"/>
    <mergeCell ref="M10:O10"/>
  </mergeCells>
  <dataValidations count="3">
    <dataValidation type="list" allowBlank="1" showErrorMessage="1" sqref="M12:N18" xr:uid="{00000000-0002-0000-0300-000002000000}">
      <formula1>"Passed,Failed,Not Done"</formula1>
    </dataValidation>
    <dataValidation allowBlank="1" showErrorMessage="1" sqref="M10" xr:uid="{00000000-0002-0000-0300-000001000000}"/>
    <dataValidation type="list" allowBlank="1" showInputMessage="1" showErrorMessage="1" sqref="O12:O18 G12:G20 J12:J18" xr:uid="{00000000-0002-0000-0300-000000000000}">
      <formula1>"Pass,Fail,Not Run"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18F71-507F-4BA4-9428-9579FA4A65A7}">
  <dimension ref="K27"/>
  <sheetViews>
    <sheetView topLeftCell="A7" workbookViewId="0">
      <selection activeCell="D12" sqref="D12"/>
    </sheetView>
  </sheetViews>
  <sheetFormatPr defaultRowHeight="14.25" x14ac:dyDescent="0.2"/>
  <cols>
    <col min="1" max="16384" width="9" style="28"/>
  </cols>
  <sheetData>
    <row r="27" spans="11:11" x14ac:dyDescent="0.2">
      <c r="K27" s="87" t="s">
        <v>189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8AEE-426F-4249-B879-DAA08E0E477B}">
  <dimension ref="A2:O12"/>
  <sheetViews>
    <sheetView topLeftCell="A4" zoomScale="73" zoomScaleNormal="73" workbookViewId="0">
      <selection activeCell="D35" sqref="D35"/>
    </sheetView>
  </sheetViews>
  <sheetFormatPr defaultRowHeight="14.25" x14ac:dyDescent="0.2"/>
  <cols>
    <col min="1" max="1" width="21.875" style="28" customWidth="1"/>
    <col min="2" max="2" width="37.375" style="28" customWidth="1"/>
    <col min="3" max="3" width="21.375" style="28" customWidth="1"/>
    <col min="4" max="4" width="52.625" style="28" customWidth="1"/>
    <col min="5" max="5" width="55.625" style="28" customWidth="1"/>
    <col min="6" max="6" width="34.625" style="28" customWidth="1"/>
    <col min="7" max="7" width="14.125" style="28" customWidth="1"/>
    <col min="8" max="8" width="16.125" style="28" customWidth="1"/>
    <col min="9" max="9" width="10.25" style="28" customWidth="1"/>
    <col min="10" max="10" width="11.75" style="28" customWidth="1"/>
    <col min="11" max="11" width="18.125" style="28" customWidth="1"/>
    <col min="12" max="12" width="8" style="28" bestFit="1" customWidth="1"/>
    <col min="13" max="13" width="7.125" style="28" bestFit="1" customWidth="1"/>
    <col min="14" max="14" width="5.875" style="28" bestFit="1" customWidth="1"/>
    <col min="15" max="15" width="8" style="28" bestFit="1" customWidth="1"/>
    <col min="16" max="16384" width="9" style="28"/>
  </cols>
  <sheetData>
    <row r="2" spans="1:15" ht="15" thickBot="1" x14ac:dyDescent="0.25"/>
    <row r="3" spans="1:15" ht="22.5" customHeight="1" thickBot="1" x14ac:dyDescent="0.3">
      <c r="A3" s="149" t="s">
        <v>52</v>
      </c>
      <c r="B3" s="150"/>
      <c r="C3" s="150"/>
      <c r="D3" s="150"/>
      <c r="E3" s="150"/>
      <c r="F3" s="150"/>
      <c r="G3" s="86"/>
    </row>
    <row r="4" spans="1:15" ht="17.25" x14ac:dyDescent="0.3">
      <c r="A4" s="41"/>
      <c r="B4" s="43" t="s">
        <v>0</v>
      </c>
      <c r="C4" s="43" t="s">
        <v>1</v>
      </c>
      <c r="D4" s="43" t="s">
        <v>2</v>
      </c>
      <c r="E4" s="43" t="s">
        <v>3</v>
      </c>
      <c r="F4" s="44" t="s">
        <v>4</v>
      </c>
    </row>
    <row r="5" spans="1:15" ht="16.5" x14ac:dyDescent="0.2">
      <c r="A5" s="85" t="s">
        <v>5</v>
      </c>
      <c r="B5" s="39">
        <v>1</v>
      </c>
      <c r="C5" s="39">
        <v>1</v>
      </c>
      <c r="D5" s="39">
        <v>0</v>
      </c>
      <c r="E5" s="39"/>
      <c r="F5" s="48"/>
    </row>
    <row r="6" spans="1:15" ht="16.5" x14ac:dyDescent="0.2">
      <c r="A6" s="49" t="s">
        <v>6</v>
      </c>
      <c r="B6" s="35">
        <v>0</v>
      </c>
      <c r="C6" s="35">
        <v>0</v>
      </c>
      <c r="D6" s="35">
        <v>0</v>
      </c>
      <c r="E6" s="35"/>
      <c r="F6" s="51"/>
    </row>
    <row r="7" spans="1:15" ht="15" customHeight="1" x14ac:dyDescent="0.2"/>
    <row r="9" spans="1:15" ht="16.5" x14ac:dyDescent="0.25">
      <c r="A9" s="141" t="s">
        <v>8</v>
      </c>
      <c r="B9" s="141" t="s">
        <v>9</v>
      </c>
      <c r="C9" s="141" t="s">
        <v>14</v>
      </c>
      <c r="D9" s="29" t="s">
        <v>10</v>
      </c>
      <c r="E9" s="141" t="s">
        <v>11</v>
      </c>
      <c r="F9" s="129" t="s">
        <v>21</v>
      </c>
      <c r="G9" s="138" t="s">
        <v>12</v>
      </c>
      <c r="H9" s="139"/>
      <c r="I9" s="139"/>
      <c r="J9" s="139"/>
      <c r="K9" s="139"/>
      <c r="L9" s="139"/>
      <c r="M9" s="139"/>
      <c r="N9" s="139"/>
      <c r="O9" s="140"/>
    </row>
    <row r="10" spans="1:15" ht="16.5" x14ac:dyDescent="0.2">
      <c r="A10" s="142"/>
      <c r="B10" s="142"/>
      <c r="C10" s="142"/>
      <c r="D10" s="144" t="s">
        <v>13</v>
      </c>
      <c r="E10" s="142"/>
      <c r="F10" s="130"/>
      <c r="G10" s="135" t="s">
        <v>5</v>
      </c>
      <c r="H10" s="136"/>
      <c r="I10" s="137"/>
      <c r="J10" s="135" t="s">
        <v>6</v>
      </c>
      <c r="K10" s="136"/>
      <c r="L10" s="137"/>
      <c r="M10" s="135" t="s">
        <v>7</v>
      </c>
      <c r="N10" s="136"/>
      <c r="O10" s="137"/>
    </row>
    <row r="11" spans="1:15" ht="16.5" x14ac:dyDescent="0.2">
      <c r="A11" s="143"/>
      <c r="B11" s="143"/>
      <c r="C11" s="143"/>
      <c r="D11" s="145"/>
      <c r="E11" s="143"/>
      <c r="F11" s="130"/>
      <c r="G11" s="52" t="s">
        <v>12</v>
      </c>
      <c r="H11" s="52" t="s">
        <v>18</v>
      </c>
      <c r="I11" s="52" t="s">
        <v>19</v>
      </c>
      <c r="J11" s="52" t="s">
        <v>12</v>
      </c>
      <c r="K11" s="52" t="s">
        <v>18</v>
      </c>
      <c r="L11" s="52" t="s">
        <v>19</v>
      </c>
      <c r="M11" s="52" t="s">
        <v>12</v>
      </c>
      <c r="N11" s="52" t="s">
        <v>18</v>
      </c>
      <c r="O11" s="52" t="s">
        <v>19</v>
      </c>
    </row>
    <row r="12" spans="1:15" ht="49.5" x14ac:dyDescent="0.25">
      <c r="A12" s="31" t="s">
        <v>188</v>
      </c>
      <c r="B12" s="84" t="s">
        <v>187</v>
      </c>
      <c r="C12" s="36" t="s">
        <v>23</v>
      </c>
      <c r="D12" s="32" t="s">
        <v>15</v>
      </c>
      <c r="E12" s="32" t="s">
        <v>16</v>
      </c>
      <c r="F12" s="32" t="s">
        <v>16</v>
      </c>
      <c r="G12" s="54" t="s">
        <v>17</v>
      </c>
      <c r="H12" s="37" t="s">
        <v>186</v>
      </c>
      <c r="I12" s="34" t="s">
        <v>185</v>
      </c>
      <c r="J12" s="33"/>
      <c r="K12" s="56"/>
      <c r="L12" s="34"/>
      <c r="M12" s="55"/>
      <c r="N12" s="55"/>
      <c r="O12" s="33"/>
    </row>
  </sheetData>
  <mergeCells count="11">
    <mergeCell ref="J10:L10"/>
    <mergeCell ref="A3:F3"/>
    <mergeCell ref="M10:O10"/>
    <mergeCell ref="A9:A11"/>
    <mergeCell ref="B9:B11"/>
    <mergeCell ref="C9:C11"/>
    <mergeCell ref="E9:E11"/>
    <mergeCell ref="F9:F11"/>
    <mergeCell ref="G9:O9"/>
    <mergeCell ref="D10:D11"/>
    <mergeCell ref="G10:I10"/>
  </mergeCells>
  <dataValidations count="3">
    <dataValidation allowBlank="1" showErrorMessage="1" sqref="M10" xr:uid="{00000000-0002-0000-0100-000000000000}"/>
    <dataValidation type="list" allowBlank="1" showErrorMessage="1" sqref="M12:N12" xr:uid="{00000000-0002-0000-0100-000001000000}">
      <formula1>"Passed,Failed,Not Done"</formula1>
    </dataValidation>
    <dataValidation type="list" allowBlank="1" showInputMessage="1" showErrorMessage="1" sqref="G12 J12 O12" xr:uid="{00000000-0002-0000-0100-000002000000}">
      <formula1>"Pass,Fail,Not Run"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B2EA4-9968-4885-87F0-416F4C316449}">
  <dimension ref="E22:P22"/>
  <sheetViews>
    <sheetView workbookViewId="0">
      <selection activeCell="D12" sqref="D12"/>
    </sheetView>
  </sheetViews>
  <sheetFormatPr defaultRowHeight="14.25" x14ac:dyDescent="0.2"/>
  <cols>
    <col min="1" max="4" width="9" style="28"/>
    <col min="5" max="5" width="30.25" style="28" customWidth="1"/>
    <col min="6" max="14" width="9" style="28"/>
    <col min="15" max="15" width="2.125" style="28" customWidth="1"/>
    <col min="16" max="16" width="31.75" style="28" customWidth="1"/>
    <col min="17" max="16384" width="9" style="28"/>
  </cols>
  <sheetData>
    <row r="22" spans="5:16" ht="16.5" x14ac:dyDescent="0.2">
      <c r="E22" s="98" t="s">
        <v>229</v>
      </c>
      <c r="P22" s="98" t="s">
        <v>228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3EAF0-DC14-472E-922F-ECD96BDD62FF}">
  <dimension ref="A2:O32"/>
  <sheetViews>
    <sheetView tabSelected="1" zoomScale="73" zoomScaleNormal="73" workbookViewId="0">
      <selection activeCell="H6" sqref="H6"/>
    </sheetView>
  </sheetViews>
  <sheetFormatPr defaultRowHeight="14.25" x14ac:dyDescent="0.2"/>
  <cols>
    <col min="1" max="1" width="17.75" style="110" customWidth="1"/>
    <col min="2" max="2" width="27.875" style="110" customWidth="1"/>
    <col min="3" max="3" width="23.375" style="110" customWidth="1"/>
    <col min="4" max="4" width="40" style="110" customWidth="1"/>
    <col min="5" max="6" width="24.375" style="110" customWidth="1"/>
    <col min="7" max="7" width="11.375" style="110" bestFit="1" customWidth="1"/>
    <col min="8" max="8" width="13" style="110" bestFit="1" customWidth="1"/>
    <col min="9" max="9" width="16.375" style="110" customWidth="1"/>
    <col min="10" max="10" width="9" style="110"/>
    <col min="11" max="11" width="11.75" style="110" bestFit="1" customWidth="1"/>
    <col min="12" max="12" width="13.625" style="110" customWidth="1"/>
    <col min="13" max="16384" width="9" style="110"/>
  </cols>
  <sheetData>
    <row r="2" spans="1:15" ht="15" thickBot="1" x14ac:dyDescent="0.25"/>
    <row r="3" spans="1:15" ht="16.5" customHeight="1" thickBot="1" x14ac:dyDescent="0.3">
      <c r="A3" s="149" t="s">
        <v>52</v>
      </c>
      <c r="B3" s="150"/>
      <c r="C3" s="150"/>
      <c r="D3" s="150"/>
      <c r="E3" s="150"/>
      <c r="F3" s="150"/>
      <c r="G3" s="40"/>
    </row>
    <row r="4" spans="1:15" ht="17.25" x14ac:dyDescent="0.3">
      <c r="A4" s="41"/>
      <c r="B4" s="42" t="s">
        <v>0</v>
      </c>
      <c r="C4" s="43" t="s">
        <v>1</v>
      </c>
      <c r="D4" s="43" t="s">
        <v>2</v>
      </c>
      <c r="E4" s="43" t="s">
        <v>3</v>
      </c>
      <c r="F4" s="44" t="s">
        <v>4</v>
      </c>
    </row>
    <row r="5" spans="1:15" ht="16.5" x14ac:dyDescent="0.2">
      <c r="A5" s="45" t="s">
        <v>5</v>
      </c>
      <c r="B5" s="46">
        <v>21</v>
      </c>
      <c r="C5" s="47">
        <v>20</v>
      </c>
      <c r="D5" s="39">
        <v>1</v>
      </c>
      <c r="E5" s="39"/>
      <c r="F5" s="48"/>
    </row>
    <row r="6" spans="1:15" ht="16.5" x14ac:dyDescent="0.2">
      <c r="A6" s="49" t="s">
        <v>6</v>
      </c>
      <c r="B6" s="50">
        <v>1</v>
      </c>
      <c r="C6" s="35">
        <v>1</v>
      </c>
      <c r="D6" s="50">
        <v>0</v>
      </c>
      <c r="E6" s="35"/>
      <c r="F6" s="51"/>
    </row>
    <row r="9" spans="1:15" ht="16.5" x14ac:dyDescent="0.25">
      <c r="A9" s="128" t="s">
        <v>8</v>
      </c>
      <c r="B9" s="128" t="s">
        <v>9</v>
      </c>
      <c r="C9" s="128" t="s">
        <v>14</v>
      </c>
      <c r="D9" s="112" t="s">
        <v>10</v>
      </c>
      <c r="E9" s="128" t="s">
        <v>11</v>
      </c>
      <c r="F9" s="129" t="s">
        <v>21</v>
      </c>
      <c r="G9" s="128" t="s">
        <v>12</v>
      </c>
      <c r="H9" s="128"/>
      <c r="I9" s="128"/>
      <c r="J9" s="128"/>
      <c r="K9" s="128"/>
      <c r="L9" s="128"/>
      <c r="M9" s="128"/>
      <c r="N9" s="128"/>
      <c r="O9" s="128"/>
    </row>
    <row r="10" spans="1:15" ht="16.5" x14ac:dyDescent="0.2">
      <c r="A10" s="128"/>
      <c r="B10" s="128"/>
      <c r="C10" s="128"/>
      <c r="D10" s="131" t="s">
        <v>13</v>
      </c>
      <c r="E10" s="128"/>
      <c r="F10" s="130"/>
      <c r="G10" s="131" t="s">
        <v>5</v>
      </c>
      <c r="H10" s="131"/>
      <c r="I10" s="131"/>
      <c r="J10" s="131" t="s">
        <v>6</v>
      </c>
      <c r="K10" s="131"/>
      <c r="L10" s="131"/>
      <c r="M10" s="131" t="s">
        <v>7</v>
      </c>
      <c r="N10" s="131"/>
      <c r="O10" s="131"/>
    </row>
    <row r="11" spans="1:15" ht="16.5" x14ac:dyDescent="0.2">
      <c r="A11" s="128"/>
      <c r="B11" s="128"/>
      <c r="C11" s="128"/>
      <c r="D11" s="131"/>
      <c r="E11" s="128"/>
      <c r="F11" s="130"/>
      <c r="G11" s="111" t="s">
        <v>12</v>
      </c>
      <c r="H11" s="111" t="s">
        <v>18</v>
      </c>
      <c r="I11" s="111" t="s">
        <v>19</v>
      </c>
      <c r="J11" s="111" t="s">
        <v>12</v>
      </c>
      <c r="K11" s="111" t="s">
        <v>18</v>
      </c>
      <c r="L11" s="111" t="s">
        <v>19</v>
      </c>
      <c r="M11" s="111" t="s">
        <v>12</v>
      </c>
      <c r="N11" s="111" t="s">
        <v>18</v>
      </c>
      <c r="O11" s="111" t="s">
        <v>19</v>
      </c>
    </row>
    <row r="12" spans="1:15" ht="66" x14ac:dyDescent="0.25">
      <c r="A12" s="31" t="s">
        <v>227</v>
      </c>
      <c r="B12" s="84" t="s">
        <v>255</v>
      </c>
      <c r="C12" s="36" t="s">
        <v>24</v>
      </c>
      <c r="D12" s="38" t="s">
        <v>15</v>
      </c>
      <c r="E12" s="32" t="s">
        <v>16</v>
      </c>
      <c r="F12" s="32" t="s">
        <v>16</v>
      </c>
      <c r="G12" s="96" t="s">
        <v>17</v>
      </c>
      <c r="H12" s="95" t="s">
        <v>190</v>
      </c>
      <c r="I12" s="92" t="s">
        <v>185</v>
      </c>
      <c r="J12" s="33"/>
      <c r="K12" s="37"/>
      <c r="L12" s="113"/>
      <c r="M12" s="55"/>
      <c r="N12" s="55"/>
      <c r="O12" s="33"/>
    </row>
    <row r="13" spans="1:15" ht="165" x14ac:dyDescent="0.25">
      <c r="A13" s="31" t="s">
        <v>226</v>
      </c>
      <c r="B13" s="84" t="s">
        <v>225</v>
      </c>
      <c r="C13" s="36" t="s">
        <v>24</v>
      </c>
      <c r="D13" s="32" t="s">
        <v>256</v>
      </c>
      <c r="E13" s="32" t="s">
        <v>257</v>
      </c>
      <c r="F13" s="32" t="s">
        <v>257</v>
      </c>
      <c r="G13" s="96" t="s">
        <v>17</v>
      </c>
      <c r="H13" s="95" t="s">
        <v>190</v>
      </c>
      <c r="I13" s="92" t="s">
        <v>185</v>
      </c>
      <c r="J13" s="33"/>
      <c r="K13" s="37"/>
      <c r="L13" s="113"/>
      <c r="M13" s="55"/>
      <c r="N13" s="55"/>
      <c r="O13" s="33"/>
    </row>
    <row r="14" spans="1:15" ht="165" x14ac:dyDescent="0.25">
      <c r="A14" s="31" t="s">
        <v>224</v>
      </c>
      <c r="B14" s="84" t="s">
        <v>223</v>
      </c>
      <c r="C14" s="36" t="s">
        <v>24</v>
      </c>
      <c r="D14" s="32" t="s">
        <v>258</v>
      </c>
      <c r="E14" s="32" t="s">
        <v>222</v>
      </c>
      <c r="F14" s="32" t="s">
        <v>222</v>
      </c>
      <c r="G14" s="96" t="s">
        <v>17</v>
      </c>
      <c r="H14" s="95" t="s">
        <v>190</v>
      </c>
      <c r="I14" s="92" t="s">
        <v>185</v>
      </c>
      <c r="J14" s="33"/>
      <c r="K14" s="37"/>
      <c r="L14" s="113"/>
      <c r="M14" s="55"/>
      <c r="N14" s="55"/>
      <c r="O14" s="33"/>
    </row>
    <row r="15" spans="1:15" ht="165" x14ac:dyDescent="0.25">
      <c r="A15" s="31" t="s">
        <v>221</v>
      </c>
      <c r="B15" s="97" t="s">
        <v>259</v>
      </c>
      <c r="C15" s="36" t="s">
        <v>24</v>
      </c>
      <c r="D15" s="32" t="s">
        <v>260</v>
      </c>
      <c r="E15" s="32" t="s">
        <v>219</v>
      </c>
      <c r="F15" s="32" t="s">
        <v>219</v>
      </c>
      <c r="G15" s="96" t="s">
        <v>17</v>
      </c>
      <c r="H15" s="95" t="s">
        <v>190</v>
      </c>
      <c r="I15" s="92" t="s">
        <v>185</v>
      </c>
      <c r="J15" s="33"/>
      <c r="K15" s="37"/>
      <c r="L15" s="113"/>
      <c r="M15" s="55"/>
      <c r="N15" s="55"/>
      <c r="O15" s="33"/>
    </row>
    <row r="16" spans="1:15" ht="165" x14ac:dyDescent="0.25">
      <c r="A16" s="31" t="s">
        <v>220</v>
      </c>
      <c r="B16" s="97" t="s">
        <v>261</v>
      </c>
      <c r="C16" s="36" t="s">
        <v>24</v>
      </c>
      <c r="D16" s="32" t="s">
        <v>262</v>
      </c>
      <c r="E16" s="38" t="s">
        <v>263</v>
      </c>
      <c r="F16" s="38" t="s">
        <v>263</v>
      </c>
      <c r="G16" s="96" t="s">
        <v>17</v>
      </c>
      <c r="H16" s="95" t="s">
        <v>190</v>
      </c>
      <c r="I16" s="92" t="s">
        <v>185</v>
      </c>
      <c r="J16" s="33"/>
      <c r="K16" s="37"/>
      <c r="L16" s="113"/>
      <c r="M16" s="55"/>
      <c r="N16" s="55"/>
      <c r="O16" s="33"/>
    </row>
    <row r="17" spans="1:15" ht="165" x14ac:dyDescent="0.25">
      <c r="A17" s="31" t="s">
        <v>218</v>
      </c>
      <c r="B17" s="90" t="s">
        <v>216</v>
      </c>
      <c r="C17" s="36" t="s">
        <v>24</v>
      </c>
      <c r="D17" s="38" t="s">
        <v>264</v>
      </c>
      <c r="E17" s="38" t="s">
        <v>265</v>
      </c>
      <c r="F17" s="38" t="s">
        <v>265</v>
      </c>
      <c r="G17" s="94" t="s">
        <v>17</v>
      </c>
      <c r="H17" s="37" t="s">
        <v>190</v>
      </c>
      <c r="I17" s="113" t="s">
        <v>185</v>
      </c>
      <c r="J17" s="33"/>
      <c r="K17" s="88"/>
      <c r="L17" s="113"/>
      <c r="M17" s="55"/>
      <c r="N17" s="55"/>
      <c r="O17" s="33"/>
    </row>
    <row r="18" spans="1:15" ht="165" x14ac:dyDescent="0.25">
      <c r="A18" s="31" t="s">
        <v>217</v>
      </c>
      <c r="B18" s="90" t="s">
        <v>214</v>
      </c>
      <c r="C18" s="36" t="s">
        <v>24</v>
      </c>
      <c r="D18" s="38" t="s">
        <v>266</v>
      </c>
      <c r="E18" s="38" t="s">
        <v>267</v>
      </c>
      <c r="F18" s="38" t="s">
        <v>213</v>
      </c>
      <c r="G18" s="57" t="s">
        <v>95</v>
      </c>
      <c r="H18" s="37" t="s">
        <v>190</v>
      </c>
      <c r="I18" s="113" t="s">
        <v>185</v>
      </c>
      <c r="J18" s="89" t="s">
        <v>17</v>
      </c>
      <c r="K18" s="93" t="s">
        <v>212</v>
      </c>
      <c r="L18" s="92" t="s">
        <v>185</v>
      </c>
      <c r="M18" s="55"/>
      <c r="N18" s="55"/>
      <c r="O18" s="33"/>
    </row>
    <row r="19" spans="1:15" ht="165" x14ac:dyDescent="0.25">
      <c r="A19" s="31" t="s">
        <v>215</v>
      </c>
      <c r="B19" s="90" t="s">
        <v>210</v>
      </c>
      <c r="C19" s="36" t="s">
        <v>24</v>
      </c>
      <c r="D19" s="38" t="s">
        <v>268</v>
      </c>
      <c r="E19" s="38" t="s">
        <v>194</v>
      </c>
      <c r="F19" s="38" t="s">
        <v>194</v>
      </c>
      <c r="G19" s="89" t="s">
        <v>17</v>
      </c>
      <c r="H19" s="37" t="s">
        <v>190</v>
      </c>
      <c r="I19" s="113" t="s">
        <v>185</v>
      </c>
      <c r="J19" s="33"/>
      <c r="K19" s="91"/>
      <c r="L19" s="113"/>
      <c r="M19" s="55"/>
      <c r="N19" s="55"/>
      <c r="O19" s="33"/>
    </row>
    <row r="20" spans="1:15" ht="165" x14ac:dyDescent="0.25">
      <c r="A20" s="31" t="s">
        <v>211</v>
      </c>
      <c r="B20" s="90" t="s">
        <v>208</v>
      </c>
      <c r="C20" s="36" t="s">
        <v>24</v>
      </c>
      <c r="D20" s="38" t="s">
        <v>269</v>
      </c>
      <c r="E20" s="38" t="s">
        <v>194</v>
      </c>
      <c r="F20" s="38" t="s">
        <v>194</v>
      </c>
      <c r="G20" s="89" t="s">
        <v>17</v>
      </c>
      <c r="H20" s="37" t="s">
        <v>190</v>
      </c>
      <c r="I20" s="113" t="s">
        <v>185</v>
      </c>
      <c r="J20" s="33"/>
      <c r="K20" s="88"/>
      <c r="L20" s="113"/>
      <c r="M20" s="55"/>
      <c r="N20" s="55"/>
      <c r="O20" s="33"/>
    </row>
    <row r="21" spans="1:15" ht="165" x14ac:dyDescent="0.25">
      <c r="A21" s="31" t="s">
        <v>209</v>
      </c>
      <c r="B21" s="90" t="s">
        <v>206</v>
      </c>
      <c r="C21" s="36" t="s">
        <v>24</v>
      </c>
      <c r="D21" s="38" t="s">
        <v>205</v>
      </c>
      <c r="E21" s="38" t="s">
        <v>194</v>
      </c>
      <c r="F21" s="38" t="s">
        <v>194</v>
      </c>
      <c r="G21" s="89" t="s">
        <v>17</v>
      </c>
      <c r="H21" s="37" t="s">
        <v>190</v>
      </c>
      <c r="I21" s="113" t="s">
        <v>185</v>
      </c>
      <c r="J21" s="33"/>
      <c r="K21" s="88"/>
      <c r="L21" s="113"/>
      <c r="M21" s="55"/>
      <c r="N21" s="55"/>
      <c r="O21" s="33"/>
    </row>
    <row r="22" spans="1:15" ht="165" x14ac:dyDescent="0.25">
      <c r="A22" s="31" t="s">
        <v>207</v>
      </c>
      <c r="B22" s="90" t="s">
        <v>203</v>
      </c>
      <c r="C22" s="36" t="s">
        <v>24</v>
      </c>
      <c r="D22" s="38" t="s">
        <v>270</v>
      </c>
      <c r="E22" s="38" t="s">
        <v>202</v>
      </c>
      <c r="F22" s="38" t="s">
        <v>202</v>
      </c>
      <c r="G22" s="89" t="s">
        <v>17</v>
      </c>
      <c r="H22" s="37" t="s">
        <v>190</v>
      </c>
      <c r="I22" s="113" t="s">
        <v>185</v>
      </c>
      <c r="J22" s="33"/>
      <c r="K22" s="88"/>
      <c r="L22" s="113"/>
      <c r="M22" s="55"/>
      <c r="N22" s="55"/>
      <c r="O22" s="33"/>
    </row>
    <row r="23" spans="1:15" ht="165" x14ac:dyDescent="0.25">
      <c r="A23" s="31" t="s">
        <v>204</v>
      </c>
      <c r="B23" s="90" t="s">
        <v>200</v>
      </c>
      <c r="C23" s="36" t="s">
        <v>24</v>
      </c>
      <c r="D23" s="38" t="s">
        <v>271</v>
      </c>
      <c r="E23" s="38" t="s">
        <v>199</v>
      </c>
      <c r="F23" s="38" t="s">
        <v>199</v>
      </c>
      <c r="G23" s="89" t="s">
        <v>17</v>
      </c>
      <c r="H23" s="37" t="s">
        <v>190</v>
      </c>
      <c r="I23" s="113" t="s">
        <v>185</v>
      </c>
      <c r="J23" s="33"/>
      <c r="K23" s="88"/>
      <c r="L23" s="113"/>
      <c r="M23" s="55"/>
      <c r="N23" s="55"/>
      <c r="O23" s="33"/>
    </row>
    <row r="24" spans="1:15" ht="165" x14ac:dyDescent="0.25">
      <c r="A24" s="31" t="s">
        <v>201</v>
      </c>
      <c r="B24" s="90" t="s">
        <v>197</v>
      </c>
      <c r="C24" s="36" t="s">
        <v>24</v>
      </c>
      <c r="D24" s="38" t="s">
        <v>272</v>
      </c>
      <c r="E24" s="38" t="s">
        <v>194</v>
      </c>
      <c r="F24" s="38" t="s">
        <v>194</v>
      </c>
      <c r="G24" s="89" t="s">
        <v>17</v>
      </c>
      <c r="H24" s="37" t="s">
        <v>190</v>
      </c>
      <c r="I24" s="113" t="s">
        <v>185</v>
      </c>
      <c r="J24" s="33"/>
      <c r="K24" s="88"/>
      <c r="L24" s="113"/>
      <c r="M24" s="55"/>
      <c r="N24" s="55"/>
      <c r="O24" s="33"/>
    </row>
    <row r="25" spans="1:15" ht="165" x14ac:dyDescent="0.25">
      <c r="A25" s="31" t="s">
        <v>198</v>
      </c>
      <c r="B25" s="90" t="s">
        <v>195</v>
      </c>
      <c r="C25" s="36" t="s">
        <v>24</v>
      </c>
      <c r="D25" s="38" t="s">
        <v>273</v>
      </c>
      <c r="E25" s="38" t="s">
        <v>194</v>
      </c>
      <c r="F25" s="38" t="s">
        <v>194</v>
      </c>
      <c r="G25" s="89" t="s">
        <v>17</v>
      </c>
      <c r="H25" s="37" t="s">
        <v>190</v>
      </c>
      <c r="I25" s="113" t="s">
        <v>185</v>
      </c>
      <c r="J25" s="33"/>
      <c r="K25" s="88"/>
      <c r="L25" s="113"/>
      <c r="M25" s="55"/>
      <c r="N25" s="55"/>
      <c r="O25" s="33"/>
    </row>
    <row r="26" spans="1:15" ht="165" x14ac:dyDescent="0.25">
      <c r="A26" s="31" t="s">
        <v>196</v>
      </c>
      <c r="B26" s="90" t="s">
        <v>192</v>
      </c>
      <c r="C26" s="36" t="s">
        <v>24</v>
      </c>
      <c r="D26" s="38" t="s">
        <v>274</v>
      </c>
      <c r="E26" s="38" t="s">
        <v>191</v>
      </c>
      <c r="F26" s="38" t="s">
        <v>191</v>
      </c>
      <c r="G26" s="89" t="s">
        <v>17</v>
      </c>
      <c r="H26" s="37" t="s">
        <v>190</v>
      </c>
      <c r="I26" s="113" t="s">
        <v>185</v>
      </c>
      <c r="J26" s="33"/>
      <c r="K26" s="88"/>
      <c r="L26" s="113"/>
      <c r="M26" s="55"/>
      <c r="N26" s="55"/>
      <c r="O26" s="33"/>
    </row>
    <row r="27" spans="1:15" ht="165" x14ac:dyDescent="0.25">
      <c r="A27" s="31" t="s">
        <v>193</v>
      </c>
      <c r="B27" s="90" t="s">
        <v>275</v>
      </c>
      <c r="C27" s="36" t="s">
        <v>24</v>
      </c>
      <c r="D27" s="38" t="s">
        <v>276</v>
      </c>
      <c r="E27" s="38" t="s">
        <v>277</v>
      </c>
      <c r="F27" s="38" t="s">
        <v>277</v>
      </c>
      <c r="G27" s="89" t="s">
        <v>17</v>
      </c>
      <c r="H27" s="37" t="s">
        <v>190</v>
      </c>
      <c r="I27" s="113" t="s">
        <v>185</v>
      </c>
      <c r="J27" s="33"/>
      <c r="K27" s="88"/>
      <c r="L27" s="113"/>
      <c r="M27" s="55"/>
      <c r="N27" s="55"/>
      <c r="O27" s="33"/>
    </row>
    <row r="28" spans="1:15" ht="165" x14ac:dyDescent="0.25">
      <c r="A28" s="31" t="s">
        <v>278</v>
      </c>
      <c r="B28" s="97" t="s">
        <v>279</v>
      </c>
      <c r="C28" s="36" t="s">
        <v>24</v>
      </c>
      <c r="D28" s="32" t="s">
        <v>280</v>
      </c>
      <c r="E28" s="38" t="s">
        <v>281</v>
      </c>
      <c r="F28" s="38" t="s">
        <v>281</v>
      </c>
      <c r="G28" s="96" t="s">
        <v>17</v>
      </c>
      <c r="H28" s="95" t="s">
        <v>190</v>
      </c>
      <c r="I28" s="92" t="s">
        <v>185</v>
      </c>
      <c r="J28" s="33"/>
      <c r="K28" s="37"/>
      <c r="L28" s="113"/>
      <c r="M28" s="55"/>
      <c r="N28" s="55"/>
      <c r="O28" s="33"/>
    </row>
    <row r="29" spans="1:15" ht="165" x14ac:dyDescent="0.25">
      <c r="A29" s="31" t="s">
        <v>282</v>
      </c>
      <c r="B29" s="90" t="s">
        <v>283</v>
      </c>
      <c r="C29" s="36" t="s">
        <v>24</v>
      </c>
      <c r="D29" s="38" t="s">
        <v>284</v>
      </c>
      <c r="E29" s="38" t="s">
        <v>285</v>
      </c>
      <c r="F29" s="38" t="s">
        <v>285</v>
      </c>
      <c r="G29" s="94" t="s">
        <v>17</v>
      </c>
      <c r="H29" s="37" t="s">
        <v>190</v>
      </c>
      <c r="I29" s="113" t="s">
        <v>185</v>
      </c>
      <c r="J29" s="33"/>
      <c r="K29" s="37"/>
      <c r="L29" s="113"/>
      <c r="M29" s="55"/>
      <c r="N29" s="55"/>
      <c r="O29" s="33"/>
    </row>
    <row r="30" spans="1:15" ht="247.5" x14ac:dyDescent="0.2">
      <c r="A30" s="31" t="s">
        <v>286</v>
      </c>
      <c r="B30" s="90" t="s">
        <v>287</v>
      </c>
      <c r="C30" s="36" t="s">
        <v>24</v>
      </c>
      <c r="D30" s="38" t="s">
        <v>288</v>
      </c>
      <c r="E30" s="38" t="s">
        <v>289</v>
      </c>
      <c r="F30" s="38" t="s">
        <v>290</v>
      </c>
      <c r="G30" s="94" t="s">
        <v>17</v>
      </c>
      <c r="H30" s="37" t="s">
        <v>190</v>
      </c>
      <c r="I30" s="113" t="s">
        <v>185</v>
      </c>
      <c r="J30" s="22"/>
      <c r="K30" s="22"/>
      <c r="L30" s="22"/>
      <c r="M30" s="22"/>
      <c r="N30" s="22"/>
      <c r="O30" s="22"/>
    </row>
    <row r="31" spans="1:15" ht="165" x14ac:dyDescent="0.2">
      <c r="A31" s="31" t="s">
        <v>291</v>
      </c>
      <c r="B31" s="97" t="s">
        <v>292</v>
      </c>
      <c r="C31" s="36" t="s">
        <v>42</v>
      </c>
      <c r="D31" s="32" t="s">
        <v>293</v>
      </c>
      <c r="E31" s="38" t="s">
        <v>294</v>
      </c>
      <c r="F31" s="38" t="s">
        <v>294</v>
      </c>
      <c r="G31" s="96" t="s">
        <v>17</v>
      </c>
      <c r="H31" s="24">
        <v>44079</v>
      </c>
      <c r="I31" s="113" t="s">
        <v>185</v>
      </c>
      <c r="J31" s="22"/>
      <c r="K31" s="22"/>
      <c r="L31" s="22"/>
      <c r="M31" s="22"/>
      <c r="N31" s="22"/>
      <c r="O31" s="22"/>
    </row>
    <row r="32" spans="1:15" ht="165" x14ac:dyDescent="0.2">
      <c r="A32" s="31" t="s">
        <v>295</v>
      </c>
      <c r="B32" s="97" t="s">
        <v>296</v>
      </c>
      <c r="C32" s="36" t="s">
        <v>42</v>
      </c>
      <c r="D32" s="32" t="s">
        <v>297</v>
      </c>
      <c r="E32" s="38" t="s">
        <v>294</v>
      </c>
      <c r="F32" s="38" t="s">
        <v>294</v>
      </c>
      <c r="G32" s="96" t="s">
        <v>17</v>
      </c>
      <c r="H32" s="37" t="s">
        <v>190</v>
      </c>
      <c r="I32" s="113" t="s">
        <v>185</v>
      </c>
      <c r="J32" s="22"/>
      <c r="K32" s="22"/>
      <c r="L32" s="22"/>
      <c r="M32" s="22"/>
      <c r="N32" s="22"/>
      <c r="O32" s="22"/>
    </row>
  </sheetData>
  <mergeCells count="11">
    <mergeCell ref="J10:L10"/>
    <mergeCell ref="A3:F3"/>
    <mergeCell ref="M10:O10"/>
    <mergeCell ref="A9:A11"/>
    <mergeCell ref="B9:B11"/>
    <mergeCell ref="C9:C11"/>
    <mergeCell ref="E9:E11"/>
    <mergeCell ref="F9:F11"/>
    <mergeCell ref="G9:O9"/>
    <mergeCell ref="D10:D11"/>
    <mergeCell ref="G10:I10"/>
  </mergeCells>
  <dataValidations count="3">
    <dataValidation type="list" allowBlank="1" showErrorMessage="1" sqref="M12:N29" xr:uid="{E56E68CD-B79A-4337-9CFA-5C77B160DD83}">
      <formula1>"Passed,Failed,Not Done"</formula1>
    </dataValidation>
    <dataValidation allowBlank="1" showErrorMessage="1" sqref="M10" xr:uid="{9E415C35-01AC-45F5-8ED3-9302E2CC662E}"/>
    <dataValidation type="list" allowBlank="1" showInputMessage="1" showErrorMessage="1" sqref="G12:G32 O12:O29 J12:J29" xr:uid="{35DDF4E0-E9C8-4AFE-991E-94E0987BBC0B}">
      <formula1>"Pass,Fail,Not Run"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C70F0-34CA-4A19-A5B9-38931FE620C8}">
  <dimension ref="A1"/>
  <sheetViews>
    <sheetView topLeftCell="C1" zoomScale="80" zoomScaleNormal="80" workbookViewId="0">
      <selection activeCell="I33" sqref="I33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27F7-9421-406C-B13E-79F8C1A55A3E}">
  <dimension ref="A3:O13"/>
  <sheetViews>
    <sheetView zoomScale="80" zoomScaleNormal="80" workbookViewId="0">
      <selection activeCell="H12" sqref="H12:K13"/>
    </sheetView>
  </sheetViews>
  <sheetFormatPr defaultRowHeight="14.25" x14ac:dyDescent="0.2"/>
  <cols>
    <col min="1" max="1" width="15.75" bestFit="1" customWidth="1"/>
    <col min="2" max="2" width="25.375" customWidth="1"/>
    <col min="3" max="3" width="16.25" bestFit="1" customWidth="1"/>
    <col min="4" max="4" width="19.125" bestFit="1" customWidth="1"/>
    <col min="5" max="5" width="22" customWidth="1"/>
    <col min="6" max="6" width="25.25" bestFit="1" customWidth="1"/>
    <col min="7" max="7" width="11.375" bestFit="1" customWidth="1"/>
    <col min="8" max="8" width="11.75" bestFit="1" customWidth="1"/>
    <col min="10" max="10" width="7.375" bestFit="1" customWidth="1"/>
    <col min="11" max="11" width="11.75" bestFit="1" customWidth="1"/>
  </cols>
  <sheetData>
    <row r="3" spans="1:15" ht="16.5" customHeight="1" x14ac:dyDescent="0.25">
      <c r="A3" s="118" t="s">
        <v>20</v>
      </c>
      <c r="B3" s="118"/>
      <c r="C3" s="118"/>
      <c r="D3" s="118"/>
      <c r="E3" s="118"/>
      <c r="F3" s="118"/>
      <c r="G3" s="118"/>
      <c r="H3" s="67"/>
      <c r="I3" s="67"/>
      <c r="J3" s="67"/>
      <c r="K3" s="68"/>
      <c r="L3" s="68"/>
      <c r="M3" s="68"/>
      <c r="N3" s="68"/>
      <c r="O3" s="68"/>
    </row>
    <row r="4" spans="1:15" ht="17.25" x14ac:dyDescent="0.3">
      <c r="A4" s="58"/>
      <c r="B4" s="6" t="s">
        <v>0</v>
      </c>
      <c r="C4" s="6" t="s">
        <v>1</v>
      </c>
      <c r="D4" s="6" t="s">
        <v>2</v>
      </c>
      <c r="E4" s="6"/>
      <c r="F4" s="6" t="s">
        <v>3</v>
      </c>
      <c r="G4" s="6" t="s">
        <v>4</v>
      </c>
      <c r="H4" s="64"/>
      <c r="I4" s="64"/>
      <c r="J4" s="65"/>
      <c r="K4" s="66"/>
      <c r="L4" s="66"/>
      <c r="M4" s="66"/>
      <c r="N4" s="66"/>
      <c r="O4" s="66"/>
    </row>
    <row r="5" spans="1:15" ht="16.5" x14ac:dyDescent="0.25">
      <c r="A5" s="59" t="s">
        <v>5</v>
      </c>
      <c r="B5" s="18">
        <v>2</v>
      </c>
      <c r="C5" s="18">
        <v>2</v>
      </c>
      <c r="D5" s="18">
        <f>COUNTIF($G$12:$G$12,"Fail")</f>
        <v>0</v>
      </c>
      <c r="E5" s="18"/>
      <c r="F5" s="18">
        <v>0</v>
      </c>
      <c r="G5" s="60"/>
      <c r="H5" s="69"/>
      <c r="I5" s="69"/>
      <c r="J5" s="65"/>
      <c r="K5" s="66"/>
      <c r="L5" s="66"/>
      <c r="M5" s="66"/>
      <c r="N5" s="66"/>
      <c r="O5" s="66"/>
    </row>
    <row r="6" spans="1:15" ht="16.5" x14ac:dyDescent="0.25">
      <c r="A6" s="59" t="s">
        <v>6</v>
      </c>
      <c r="B6" s="18">
        <v>0</v>
      </c>
      <c r="C6" s="18">
        <v>0</v>
      </c>
      <c r="D6" s="18">
        <f>COUNTIF($J$12:$J$12,"Fail")</f>
        <v>0</v>
      </c>
      <c r="E6" s="18"/>
      <c r="F6" s="18">
        <v>0</v>
      </c>
      <c r="G6" s="60"/>
      <c r="H6" s="11"/>
      <c r="I6" s="11"/>
      <c r="J6" s="9"/>
      <c r="K6" s="1"/>
      <c r="L6" s="1"/>
      <c r="M6" s="1"/>
      <c r="N6" s="1"/>
      <c r="O6" s="1"/>
    </row>
    <row r="7" spans="1:15" ht="15.75" x14ac:dyDescent="0.25">
      <c r="A7" s="2"/>
      <c r="B7" s="12"/>
      <c r="C7" s="12"/>
      <c r="D7" s="3"/>
      <c r="E7" s="3"/>
      <c r="F7" s="3"/>
      <c r="G7" s="13"/>
      <c r="H7" s="14"/>
      <c r="I7" s="14"/>
      <c r="J7" s="3"/>
      <c r="K7" s="3"/>
      <c r="L7" s="3"/>
      <c r="M7" s="3"/>
      <c r="N7" s="3"/>
      <c r="O7" s="3"/>
    </row>
    <row r="8" spans="1:15" ht="16.5" x14ac:dyDescent="0.25">
      <c r="A8" s="4"/>
      <c r="B8" s="15"/>
      <c r="C8" s="15"/>
      <c r="D8" s="5"/>
      <c r="E8" s="5"/>
      <c r="F8" s="5"/>
      <c r="G8" s="5"/>
      <c r="H8" s="16"/>
      <c r="I8" s="16"/>
      <c r="J8" s="5"/>
      <c r="K8" s="5"/>
      <c r="L8" s="5"/>
      <c r="M8" s="5"/>
      <c r="N8" s="5"/>
      <c r="O8" s="5"/>
    </row>
    <row r="9" spans="1:15" ht="16.5" x14ac:dyDescent="0.25">
      <c r="A9" s="120" t="s">
        <v>8</v>
      </c>
      <c r="B9" s="120" t="s">
        <v>9</v>
      </c>
      <c r="C9" s="120" t="s">
        <v>14</v>
      </c>
      <c r="D9" s="6" t="s">
        <v>10</v>
      </c>
      <c r="E9" s="120" t="s">
        <v>11</v>
      </c>
      <c r="F9" s="121" t="s">
        <v>21</v>
      </c>
      <c r="G9" s="120" t="s">
        <v>12</v>
      </c>
      <c r="H9" s="120"/>
      <c r="I9" s="120"/>
      <c r="J9" s="120"/>
      <c r="K9" s="120"/>
      <c r="L9" s="120"/>
      <c r="M9" s="120"/>
      <c r="N9" s="120"/>
      <c r="O9" s="120"/>
    </row>
    <row r="10" spans="1:15" ht="16.5" x14ac:dyDescent="0.2">
      <c r="A10" s="120"/>
      <c r="B10" s="120"/>
      <c r="C10" s="120"/>
      <c r="D10" s="119" t="s">
        <v>13</v>
      </c>
      <c r="E10" s="120"/>
      <c r="F10" s="122"/>
      <c r="G10" s="119" t="s">
        <v>5</v>
      </c>
      <c r="H10" s="119"/>
      <c r="I10" s="119"/>
      <c r="J10" s="119" t="s">
        <v>6</v>
      </c>
      <c r="K10" s="119"/>
      <c r="L10" s="119"/>
      <c r="M10" s="119" t="s">
        <v>7</v>
      </c>
      <c r="N10" s="119"/>
      <c r="O10" s="119"/>
    </row>
    <row r="11" spans="1:15" ht="16.5" x14ac:dyDescent="0.2">
      <c r="A11" s="120"/>
      <c r="B11" s="120"/>
      <c r="C11" s="120"/>
      <c r="D11" s="119"/>
      <c r="E11" s="120"/>
      <c r="F11" s="122"/>
      <c r="G11" s="10" t="s">
        <v>12</v>
      </c>
      <c r="H11" s="10" t="s">
        <v>18</v>
      </c>
      <c r="I11" s="10" t="s">
        <v>19</v>
      </c>
      <c r="J11" s="10" t="s">
        <v>12</v>
      </c>
      <c r="K11" s="10" t="s">
        <v>18</v>
      </c>
      <c r="L11" s="10" t="s">
        <v>19</v>
      </c>
      <c r="M11" s="10" t="s">
        <v>12</v>
      </c>
      <c r="N11" s="10" t="s">
        <v>18</v>
      </c>
      <c r="O11" s="10" t="s">
        <v>19</v>
      </c>
    </row>
    <row r="12" spans="1:15" ht="66" x14ac:dyDescent="0.25">
      <c r="A12" s="7" t="s">
        <v>26</v>
      </c>
      <c r="B12" s="17" t="s">
        <v>22</v>
      </c>
      <c r="C12" s="17" t="s">
        <v>23</v>
      </c>
      <c r="D12" s="23" t="s">
        <v>15</v>
      </c>
      <c r="E12" s="23" t="s">
        <v>16</v>
      </c>
      <c r="F12" s="23" t="s">
        <v>16</v>
      </c>
      <c r="G12" s="25" t="s">
        <v>17</v>
      </c>
      <c r="H12" s="108" t="s">
        <v>190</v>
      </c>
      <c r="I12" s="18" t="s">
        <v>31</v>
      </c>
      <c r="J12" s="25" t="s">
        <v>17</v>
      </c>
      <c r="K12" s="108" t="s">
        <v>190</v>
      </c>
      <c r="L12" s="18" t="s">
        <v>31</v>
      </c>
      <c r="M12" s="19"/>
      <c r="N12" s="19"/>
      <c r="O12" s="8"/>
    </row>
    <row r="13" spans="1:15" ht="69.75" customHeight="1" x14ac:dyDescent="0.2">
      <c r="A13" s="7" t="s">
        <v>27</v>
      </c>
      <c r="B13" s="18" t="s">
        <v>28</v>
      </c>
      <c r="C13" s="18" t="s">
        <v>23</v>
      </c>
      <c r="D13" s="18" t="s">
        <v>29</v>
      </c>
      <c r="E13" s="18" t="s">
        <v>30</v>
      </c>
      <c r="F13" s="18" t="s">
        <v>30</v>
      </c>
      <c r="G13" s="26" t="s">
        <v>17</v>
      </c>
      <c r="H13" s="108" t="s">
        <v>190</v>
      </c>
      <c r="I13" s="18" t="s">
        <v>31</v>
      </c>
      <c r="J13" s="26" t="s">
        <v>17</v>
      </c>
      <c r="K13" s="108" t="s">
        <v>190</v>
      </c>
      <c r="L13" s="18" t="s">
        <v>31</v>
      </c>
      <c r="M13" s="22"/>
      <c r="N13" s="22"/>
      <c r="O13" s="22"/>
    </row>
  </sheetData>
  <mergeCells count="11">
    <mergeCell ref="A3:G3"/>
    <mergeCell ref="M10:O10"/>
    <mergeCell ref="A9:A11"/>
    <mergeCell ref="B9:B11"/>
    <mergeCell ref="C9:C11"/>
    <mergeCell ref="E9:E11"/>
    <mergeCell ref="F9:F11"/>
    <mergeCell ref="G9:O9"/>
    <mergeCell ref="D10:D11"/>
    <mergeCell ref="G10:I10"/>
    <mergeCell ref="J10:L10"/>
  </mergeCells>
  <phoneticPr fontId="12" type="noConversion"/>
  <dataValidations count="3">
    <dataValidation type="list" allowBlank="1" showErrorMessage="1" sqref="M12:N12" xr:uid="{E43E0D68-CC6C-42DE-A7EC-D47DAC1734B4}">
      <formula1>"Passed,Failed,Not Done"</formula1>
    </dataValidation>
    <dataValidation allowBlank="1" showErrorMessage="1" sqref="O3 O7:O8 M10" xr:uid="{D5D056E1-B542-4F58-AE0F-0BFF1B9393F9}"/>
    <dataValidation type="list" allowBlank="1" showInputMessage="1" showErrorMessage="1" sqref="O12 G12:G13 J12:J13" xr:uid="{A680E870-DF0F-423A-BEAD-FDC3936B89CB}">
      <formula1>"Pass,Fail,Not Run"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5F4E-98F6-4E5D-AB23-EDCA886AEEF4}">
  <dimension ref="A1"/>
  <sheetViews>
    <sheetView zoomScale="80" zoomScaleNormal="80" workbookViewId="0">
      <selection activeCell="K34" sqref="K34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3750-C32B-476D-94F0-E9B10320BDBC}">
  <dimension ref="A3:O15"/>
  <sheetViews>
    <sheetView zoomScale="80" zoomScaleNormal="80" workbookViewId="0">
      <selection activeCell="H15" sqref="H15"/>
    </sheetView>
  </sheetViews>
  <sheetFormatPr defaultRowHeight="14.25" x14ac:dyDescent="0.2"/>
  <cols>
    <col min="1" max="1" width="14.625" bestFit="1" customWidth="1"/>
    <col min="2" max="2" width="28.5" customWidth="1"/>
    <col min="3" max="3" width="16.25" bestFit="1" customWidth="1"/>
    <col min="4" max="4" width="18.75" bestFit="1" customWidth="1"/>
    <col min="5" max="5" width="20.125" customWidth="1"/>
    <col min="6" max="6" width="19" customWidth="1"/>
    <col min="7" max="7" width="9.25" customWidth="1"/>
    <col min="8" max="8" width="13" bestFit="1" customWidth="1"/>
    <col min="9" max="9" width="8" bestFit="1" customWidth="1"/>
    <col min="10" max="10" width="7.125" bestFit="1" customWidth="1"/>
    <col min="11" max="11" width="11.75" bestFit="1" customWidth="1"/>
  </cols>
  <sheetData>
    <row r="3" spans="1:15" ht="16.5" customHeight="1" x14ac:dyDescent="0.25">
      <c r="A3" s="118" t="s">
        <v>20</v>
      </c>
      <c r="B3" s="118"/>
      <c r="C3" s="118"/>
      <c r="D3" s="118"/>
      <c r="E3" s="118"/>
      <c r="F3" s="118"/>
      <c r="G3" s="118"/>
      <c r="H3" s="67"/>
      <c r="I3" s="67"/>
      <c r="J3" s="67"/>
      <c r="K3" s="68"/>
      <c r="L3" s="68"/>
      <c r="M3" s="68"/>
      <c r="N3" s="68"/>
      <c r="O3" s="68"/>
    </row>
    <row r="4" spans="1:15" ht="17.25" x14ac:dyDescent="0.3">
      <c r="A4" s="58"/>
      <c r="B4" s="6" t="s">
        <v>0</v>
      </c>
      <c r="C4" s="6" t="s">
        <v>1</v>
      </c>
      <c r="D4" s="6" t="s">
        <v>2</v>
      </c>
      <c r="E4" s="6"/>
      <c r="F4" s="6" t="s">
        <v>3</v>
      </c>
      <c r="G4" s="6" t="s">
        <v>4</v>
      </c>
      <c r="H4" s="64"/>
      <c r="I4" s="64"/>
      <c r="J4" s="65"/>
      <c r="K4" s="66"/>
      <c r="L4" s="66"/>
      <c r="M4" s="66"/>
      <c r="N4" s="66"/>
      <c r="O4" s="66"/>
    </row>
    <row r="5" spans="1:15" ht="16.5" x14ac:dyDescent="0.25">
      <c r="A5" s="59" t="s">
        <v>5</v>
      </c>
      <c r="B5" s="18">
        <v>4</v>
      </c>
      <c r="C5" s="18">
        <v>4</v>
      </c>
      <c r="D5" s="18">
        <f>COUNTIF($G$12:$G$12,"Fail")</f>
        <v>0</v>
      </c>
      <c r="E5" s="18"/>
      <c r="F5" s="18">
        <v>0</v>
      </c>
      <c r="G5" s="60"/>
      <c r="H5" s="69"/>
      <c r="I5" s="69"/>
      <c r="J5" s="65"/>
      <c r="K5" s="66"/>
      <c r="L5" s="66"/>
      <c r="M5" s="66"/>
      <c r="N5" s="66"/>
      <c r="O5" s="66"/>
    </row>
    <row r="6" spans="1:15" ht="16.5" x14ac:dyDescent="0.25">
      <c r="A6" s="59" t="s">
        <v>6</v>
      </c>
      <c r="B6" s="18">
        <v>0</v>
      </c>
      <c r="C6" s="18">
        <v>0</v>
      </c>
      <c r="D6" s="18">
        <f>COUNTIF($J$12:$J$12,"Fail")</f>
        <v>0</v>
      </c>
      <c r="E6" s="18"/>
      <c r="F6" s="18">
        <v>0</v>
      </c>
      <c r="G6" s="60"/>
      <c r="H6" s="11"/>
      <c r="I6" s="11"/>
      <c r="J6" s="9"/>
      <c r="K6" s="1"/>
      <c r="L6" s="1"/>
      <c r="M6" s="1"/>
      <c r="N6" s="1"/>
      <c r="O6" s="1"/>
    </row>
    <row r="7" spans="1:15" ht="15.75" x14ac:dyDescent="0.25">
      <c r="A7" s="2"/>
      <c r="B7" s="12"/>
      <c r="C7" s="12"/>
      <c r="D7" s="3"/>
      <c r="E7" s="3"/>
      <c r="F7" s="3"/>
      <c r="G7" s="13"/>
      <c r="H7" s="14"/>
      <c r="I7" s="14"/>
      <c r="J7" s="3"/>
      <c r="K7" s="3"/>
      <c r="L7" s="3"/>
      <c r="M7" s="3"/>
      <c r="N7" s="3"/>
      <c r="O7" s="3"/>
    </row>
    <row r="8" spans="1:15" ht="16.5" x14ac:dyDescent="0.25">
      <c r="A8" s="4"/>
      <c r="B8" s="15"/>
      <c r="C8" s="15"/>
      <c r="D8" s="5"/>
      <c r="E8" s="5"/>
      <c r="F8" s="5"/>
      <c r="G8" s="5"/>
      <c r="H8" s="16"/>
      <c r="I8" s="16"/>
      <c r="J8" s="5"/>
      <c r="K8" s="5"/>
      <c r="L8" s="5"/>
      <c r="M8" s="5"/>
      <c r="N8" s="5"/>
      <c r="O8" s="5"/>
    </row>
    <row r="9" spans="1:15" ht="16.5" x14ac:dyDescent="0.25">
      <c r="A9" s="120" t="s">
        <v>8</v>
      </c>
      <c r="B9" s="120" t="s">
        <v>9</v>
      </c>
      <c r="C9" s="120" t="s">
        <v>14</v>
      </c>
      <c r="D9" s="6" t="s">
        <v>10</v>
      </c>
      <c r="E9" s="120" t="s">
        <v>11</v>
      </c>
      <c r="F9" s="121" t="s">
        <v>21</v>
      </c>
      <c r="G9" s="120" t="s">
        <v>12</v>
      </c>
      <c r="H9" s="120"/>
      <c r="I9" s="120"/>
      <c r="J9" s="120"/>
      <c r="K9" s="120"/>
      <c r="L9" s="120"/>
      <c r="M9" s="120"/>
      <c r="N9" s="120"/>
      <c r="O9" s="120"/>
    </row>
    <row r="10" spans="1:15" ht="16.5" x14ac:dyDescent="0.2">
      <c r="A10" s="120"/>
      <c r="B10" s="120"/>
      <c r="C10" s="120"/>
      <c r="D10" s="119" t="s">
        <v>13</v>
      </c>
      <c r="E10" s="120"/>
      <c r="F10" s="122"/>
      <c r="G10" s="119" t="s">
        <v>5</v>
      </c>
      <c r="H10" s="119"/>
      <c r="I10" s="119"/>
      <c r="J10" s="119" t="s">
        <v>6</v>
      </c>
      <c r="K10" s="119"/>
      <c r="L10" s="119"/>
      <c r="M10" s="119" t="s">
        <v>7</v>
      </c>
      <c r="N10" s="119"/>
      <c r="O10" s="119"/>
    </row>
    <row r="11" spans="1:15" ht="16.5" x14ac:dyDescent="0.2">
      <c r="A11" s="120"/>
      <c r="B11" s="120"/>
      <c r="C11" s="120"/>
      <c r="D11" s="119"/>
      <c r="E11" s="120"/>
      <c r="F11" s="122"/>
      <c r="G11" s="10" t="s">
        <v>12</v>
      </c>
      <c r="H11" s="10" t="s">
        <v>18</v>
      </c>
      <c r="I11" s="10" t="s">
        <v>19</v>
      </c>
      <c r="J11" s="10" t="s">
        <v>12</v>
      </c>
      <c r="K11" s="10" t="s">
        <v>18</v>
      </c>
      <c r="L11" s="20" t="s">
        <v>19</v>
      </c>
      <c r="M11" s="10" t="s">
        <v>12</v>
      </c>
      <c r="N11" s="10" t="s">
        <v>18</v>
      </c>
      <c r="O11" s="10" t="s">
        <v>19</v>
      </c>
    </row>
    <row r="12" spans="1:15" ht="108.75" customHeight="1" x14ac:dyDescent="0.25">
      <c r="A12" s="7" t="s">
        <v>235</v>
      </c>
      <c r="B12" s="17" t="s">
        <v>25</v>
      </c>
      <c r="C12" s="17" t="s">
        <v>24</v>
      </c>
      <c r="D12" s="23" t="s">
        <v>15</v>
      </c>
      <c r="E12" s="23" t="s">
        <v>16</v>
      </c>
      <c r="F12" s="23" t="s">
        <v>16</v>
      </c>
      <c r="G12" s="25" t="s">
        <v>17</v>
      </c>
      <c r="H12" s="109" t="s">
        <v>186</v>
      </c>
      <c r="I12" s="18" t="s">
        <v>31</v>
      </c>
      <c r="J12" s="8"/>
      <c r="K12" s="24"/>
      <c r="L12" s="18"/>
      <c r="M12" s="19"/>
      <c r="N12" s="19"/>
      <c r="O12" s="8"/>
    </row>
    <row r="13" spans="1:15" ht="99" x14ac:dyDescent="0.25">
      <c r="A13" s="7" t="s">
        <v>236</v>
      </c>
      <c r="B13" s="17" t="s">
        <v>38</v>
      </c>
      <c r="C13" s="17" t="s">
        <v>24</v>
      </c>
      <c r="D13" s="23" t="s">
        <v>32</v>
      </c>
      <c r="E13" s="23" t="s">
        <v>35</v>
      </c>
      <c r="F13" s="23" t="s">
        <v>35</v>
      </c>
      <c r="G13" s="25" t="s">
        <v>17</v>
      </c>
      <c r="H13" s="109" t="s">
        <v>186</v>
      </c>
      <c r="I13" s="18" t="s">
        <v>31</v>
      </c>
      <c r="J13" s="8"/>
      <c r="K13" s="24"/>
      <c r="L13" s="18"/>
      <c r="M13" s="19"/>
      <c r="N13" s="19"/>
      <c r="O13" s="8"/>
    </row>
    <row r="14" spans="1:15" ht="99" x14ac:dyDescent="0.25">
      <c r="A14" s="7" t="s">
        <v>237</v>
      </c>
      <c r="B14" s="17" t="s">
        <v>36</v>
      </c>
      <c r="C14" s="17" t="s">
        <v>24</v>
      </c>
      <c r="D14" s="23" t="s">
        <v>33</v>
      </c>
      <c r="E14" s="23" t="s">
        <v>37</v>
      </c>
      <c r="F14" s="23" t="s">
        <v>37</v>
      </c>
      <c r="G14" s="25" t="s">
        <v>17</v>
      </c>
      <c r="H14" s="109" t="s">
        <v>186</v>
      </c>
      <c r="I14" s="18" t="s">
        <v>31</v>
      </c>
      <c r="J14" s="8"/>
      <c r="K14" s="24"/>
      <c r="L14" s="18"/>
      <c r="M14" s="19"/>
      <c r="N14" s="19"/>
      <c r="O14" s="8"/>
    </row>
    <row r="15" spans="1:15" ht="99" x14ac:dyDescent="0.25">
      <c r="A15" s="7" t="s">
        <v>238</v>
      </c>
      <c r="B15" s="17" t="s">
        <v>39</v>
      </c>
      <c r="C15" s="17" t="s">
        <v>24</v>
      </c>
      <c r="D15" s="23" t="s">
        <v>34</v>
      </c>
      <c r="E15" s="23" t="s">
        <v>40</v>
      </c>
      <c r="F15" s="23" t="s">
        <v>40</v>
      </c>
      <c r="G15" s="25" t="s">
        <v>17</v>
      </c>
      <c r="H15" s="109" t="s">
        <v>186</v>
      </c>
      <c r="I15" s="18" t="s">
        <v>31</v>
      </c>
      <c r="J15" s="8"/>
      <c r="K15" s="24"/>
      <c r="L15" s="18"/>
      <c r="M15" s="19"/>
      <c r="N15" s="19"/>
      <c r="O15" s="8"/>
    </row>
  </sheetData>
  <mergeCells count="11">
    <mergeCell ref="A3:G3"/>
    <mergeCell ref="M10:O10"/>
    <mergeCell ref="A9:A11"/>
    <mergeCell ref="B9:B11"/>
    <mergeCell ref="C9:C11"/>
    <mergeCell ref="E9:E11"/>
    <mergeCell ref="F9:F11"/>
    <mergeCell ref="G9:O9"/>
    <mergeCell ref="D10:D11"/>
    <mergeCell ref="G10:I10"/>
    <mergeCell ref="J10:L10"/>
  </mergeCells>
  <phoneticPr fontId="12" type="noConversion"/>
  <dataValidations count="3">
    <dataValidation type="list" allowBlank="1" showErrorMessage="1" sqref="M12:N15" xr:uid="{AF3F0248-6157-4AD5-B838-160A2A6B6AED}">
      <formula1>"Passed,Failed,Not Done"</formula1>
    </dataValidation>
    <dataValidation allowBlank="1" showErrorMessage="1" sqref="O3 O7:O8 M10" xr:uid="{72109D96-D0B9-4755-81F3-AE91B5007EAB}"/>
    <dataValidation type="list" allowBlank="1" showInputMessage="1" showErrorMessage="1" sqref="O12:O15 G12:G15 J12:J15" xr:uid="{8BCE056C-7A6F-47AA-B068-26CB0D3E16CC}">
      <formula1>"Pass,Fail,Not Run"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F660C-7A21-4971-A227-5C0ED23857B7}">
  <dimension ref="A1"/>
  <sheetViews>
    <sheetView workbookViewId="0"/>
  </sheetViews>
  <sheetFormatPr defaultRowHeight="14.2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6608-788C-45A6-9441-D52455C52F61}">
  <dimension ref="A2:O15"/>
  <sheetViews>
    <sheetView topLeftCell="A4" zoomScale="80" zoomScaleNormal="80" workbookViewId="0">
      <selection activeCell="H15" sqref="H15"/>
    </sheetView>
  </sheetViews>
  <sheetFormatPr defaultRowHeight="14.25" x14ac:dyDescent="0.2"/>
  <cols>
    <col min="1" max="1" width="14.625" bestFit="1" customWidth="1"/>
    <col min="2" max="2" width="28.5" customWidth="1"/>
    <col min="3" max="3" width="16.25" bestFit="1" customWidth="1"/>
    <col min="4" max="4" width="26.125" bestFit="1" customWidth="1"/>
    <col min="5" max="5" width="20.125" customWidth="1"/>
    <col min="6" max="6" width="19" customWidth="1"/>
    <col min="7" max="7" width="9.25" customWidth="1"/>
    <col min="8" max="8" width="13" bestFit="1" customWidth="1"/>
    <col min="9" max="9" width="8" bestFit="1" customWidth="1"/>
    <col min="10" max="10" width="7.125" bestFit="1" customWidth="1"/>
    <col min="11" max="11" width="11.75" bestFit="1" customWidth="1"/>
  </cols>
  <sheetData>
    <row r="2" spans="1:15" ht="15" thickBot="1" x14ac:dyDescent="0.25"/>
    <row r="3" spans="1:15" ht="16.5" customHeight="1" x14ac:dyDescent="0.25">
      <c r="A3" s="123" t="s">
        <v>20</v>
      </c>
      <c r="B3" s="124"/>
      <c r="C3" s="124"/>
      <c r="D3" s="124"/>
      <c r="E3" s="124"/>
      <c r="F3" s="124"/>
      <c r="G3" s="125"/>
      <c r="H3" s="67"/>
      <c r="I3" s="67"/>
      <c r="J3" s="67"/>
      <c r="K3" s="68"/>
      <c r="L3" s="68"/>
      <c r="M3" s="68"/>
      <c r="N3" s="68"/>
      <c r="O3" s="68"/>
    </row>
    <row r="4" spans="1:15" ht="17.25" x14ac:dyDescent="0.3">
      <c r="A4" s="58"/>
      <c r="B4" s="6" t="s">
        <v>0</v>
      </c>
      <c r="C4" s="6" t="s">
        <v>1</v>
      </c>
      <c r="D4" s="6" t="s">
        <v>2</v>
      </c>
      <c r="E4" s="6"/>
      <c r="F4" s="6" t="s">
        <v>3</v>
      </c>
      <c r="G4" s="6" t="s">
        <v>4</v>
      </c>
      <c r="H4" s="64"/>
      <c r="I4" s="64"/>
      <c r="J4" s="65"/>
      <c r="K4" s="66"/>
      <c r="L4" s="66"/>
      <c r="M4" s="66"/>
      <c r="N4" s="66"/>
      <c r="O4" s="66"/>
    </row>
    <row r="5" spans="1:15" ht="16.5" x14ac:dyDescent="0.25">
      <c r="A5" s="59" t="s">
        <v>5</v>
      </c>
      <c r="B5" s="18">
        <v>4</v>
      </c>
      <c r="C5" s="18">
        <v>4</v>
      </c>
      <c r="D5" s="18">
        <f>COUNTIF($G$12:$G$12,"Fail")</f>
        <v>0</v>
      </c>
      <c r="E5" s="18"/>
      <c r="F5" s="18">
        <v>0</v>
      </c>
      <c r="G5" s="60"/>
      <c r="H5" s="69"/>
      <c r="I5" s="69"/>
      <c r="J5" s="65"/>
      <c r="K5" s="66"/>
      <c r="L5" s="66"/>
      <c r="M5" s="66"/>
      <c r="N5" s="66"/>
      <c r="O5" s="66"/>
    </row>
    <row r="6" spans="1:15" ht="16.5" x14ac:dyDescent="0.25">
      <c r="A6" s="59" t="s">
        <v>6</v>
      </c>
      <c r="B6" s="18">
        <v>0</v>
      </c>
      <c r="C6" s="18">
        <v>0</v>
      </c>
      <c r="D6" s="18">
        <f>COUNTIF($J$12:$J$12,"Fail")</f>
        <v>0</v>
      </c>
      <c r="E6" s="18"/>
      <c r="F6" s="18">
        <v>0</v>
      </c>
      <c r="G6" s="60"/>
      <c r="H6" s="69"/>
      <c r="I6" s="69"/>
      <c r="J6" s="65"/>
      <c r="K6" s="66"/>
      <c r="L6" s="66"/>
      <c r="M6" s="66"/>
      <c r="N6" s="66"/>
      <c r="O6" s="66"/>
    </row>
    <row r="7" spans="1:15" ht="15.75" x14ac:dyDescent="0.25">
      <c r="A7" s="2"/>
      <c r="B7" s="12"/>
      <c r="C7" s="12"/>
      <c r="D7" s="3"/>
      <c r="E7" s="3"/>
      <c r="F7" s="3"/>
      <c r="G7" s="13"/>
      <c r="H7" s="14"/>
      <c r="I7" s="14"/>
      <c r="J7" s="3"/>
      <c r="K7" s="3"/>
      <c r="L7" s="3"/>
      <c r="M7" s="3"/>
      <c r="N7" s="3"/>
      <c r="O7" s="3"/>
    </row>
    <row r="8" spans="1:15" ht="16.5" x14ac:dyDescent="0.25">
      <c r="A8" s="4"/>
      <c r="B8" s="15"/>
      <c r="C8" s="15"/>
      <c r="D8" s="5"/>
      <c r="E8" s="5"/>
      <c r="F8" s="5"/>
      <c r="G8" s="5"/>
      <c r="H8" s="16"/>
      <c r="I8" s="16"/>
      <c r="J8" s="5"/>
      <c r="K8" s="5"/>
      <c r="L8" s="5"/>
      <c r="M8" s="5"/>
      <c r="N8" s="5"/>
      <c r="O8" s="5"/>
    </row>
    <row r="9" spans="1:15" ht="16.5" x14ac:dyDescent="0.25">
      <c r="A9" s="120" t="s">
        <v>8</v>
      </c>
      <c r="B9" s="120" t="s">
        <v>9</v>
      </c>
      <c r="C9" s="120" t="s">
        <v>14</v>
      </c>
      <c r="D9" s="6" t="s">
        <v>10</v>
      </c>
      <c r="E9" s="120" t="s">
        <v>11</v>
      </c>
      <c r="F9" s="121" t="s">
        <v>21</v>
      </c>
      <c r="G9" s="120" t="s">
        <v>12</v>
      </c>
      <c r="H9" s="120"/>
      <c r="I9" s="120"/>
      <c r="J9" s="120"/>
      <c r="K9" s="120"/>
      <c r="L9" s="120"/>
      <c r="M9" s="120"/>
      <c r="N9" s="120"/>
      <c r="O9" s="120"/>
    </row>
    <row r="10" spans="1:15" ht="16.5" x14ac:dyDescent="0.2">
      <c r="A10" s="120"/>
      <c r="B10" s="120"/>
      <c r="C10" s="120"/>
      <c r="D10" s="119" t="s">
        <v>13</v>
      </c>
      <c r="E10" s="120"/>
      <c r="F10" s="122"/>
      <c r="G10" s="119" t="s">
        <v>5</v>
      </c>
      <c r="H10" s="119"/>
      <c r="I10" s="119"/>
      <c r="J10" s="119" t="s">
        <v>6</v>
      </c>
      <c r="K10" s="119"/>
      <c r="L10" s="119"/>
      <c r="M10" s="119" t="s">
        <v>7</v>
      </c>
      <c r="N10" s="119"/>
      <c r="O10" s="119"/>
    </row>
    <row r="11" spans="1:15" ht="16.5" x14ac:dyDescent="0.2">
      <c r="A11" s="120"/>
      <c r="B11" s="120"/>
      <c r="C11" s="120"/>
      <c r="D11" s="119"/>
      <c r="E11" s="120"/>
      <c r="F11" s="122"/>
      <c r="G11" s="21" t="s">
        <v>12</v>
      </c>
      <c r="H11" s="21" t="s">
        <v>18</v>
      </c>
      <c r="I11" s="21" t="s">
        <v>19</v>
      </c>
      <c r="J11" s="21" t="s">
        <v>12</v>
      </c>
      <c r="K11" s="21" t="s">
        <v>18</v>
      </c>
      <c r="L11" s="21" t="s">
        <v>19</v>
      </c>
      <c r="M11" s="21" t="s">
        <v>12</v>
      </c>
      <c r="N11" s="21" t="s">
        <v>18</v>
      </c>
      <c r="O11" s="21" t="s">
        <v>19</v>
      </c>
    </row>
    <row r="12" spans="1:15" ht="108.75" customHeight="1" x14ac:dyDescent="0.25">
      <c r="A12" s="7" t="s">
        <v>239</v>
      </c>
      <c r="B12" s="17" t="s">
        <v>41</v>
      </c>
      <c r="C12" s="17" t="s">
        <v>42</v>
      </c>
      <c r="D12" s="27" t="s">
        <v>15</v>
      </c>
      <c r="E12" s="23" t="s">
        <v>16</v>
      </c>
      <c r="F12" s="23" t="s">
        <v>16</v>
      </c>
      <c r="G12" s="25" t="s">
        <v>17</v>
      </c>
      <c r="H12" s="24" t="s">
        <v>243</v>
      </c>
      <c r="I12" s="18" t="s">
        <v>31</v>
      </c>
      <c r="J12" s="8"/>
      <c r="K12" s="107"/>
      <c r="L12" s="18"/>
      <c r="M12" s="19"/>
      <c r="N12" s="19"/>
      <c r="O12" s="8"/>
    </row>
    <row r="13" spans="1:15" ht="66" x14ac:dyDescent="0.25">
      <c r="A13" s="7" t="s">
        <v>240</v>
      </c>
      <c r="B13" s="17" t="s">
        <v>43</v>
      </c>
      <c r="C13" s="17" t="s">
        <v>42</v>
      </c>
      <c r="D13" s="32" t="s">
        <v>44</v>
      </c>
      <c r="E13" s="23" t="s">
        <v>45</v>
      </c>
      <c r="F13" s="23" t="s">
        <v>45</v>
      </c>
      <c r="G13" s="25" t="s">
        <v>17</v>
      </c>
      <c r="H13" s="24" t="s">
        <v>243</v>
      </c>
      <c r="I13" s="18" t="s">
        <v>31</v>
      </c>
      <c r="J13" s="8"/>
      <c r="K13" s="107"/>
      <c r="L13" s="18"/>
      <c r="M13" s="19"/>
      <c r="N13" s="19"/>
      <c r="O13" s="8"/>
    </row>
    <row r="14" spans="1:15" ht="49.5" x14ac:dyDescent="0.25">
      <c r="A14" s="7" t="s">
        <v>241</v>
      </c>
      <c r="B14" s="17" t="s">
        <v>46</v>
      </c>
      <c r="C14" s="17" t="s">
        <v>42</v>
      </c>
      <c r="D14" s="27" t="s">
        <v>47</v>
      </c>
      <c r="E14" s="23" t="s">
        <v>48</v>
      </c>
      <c r="F14" s="23" t="s">
        <v>48</v>
      </c>
      <c r="G14" s="25" t="s">
        <v>17</v>
      </c>
      <c r="H14" s="24" t="s">
        <v>243</v>
      </c>
      <c r="I14" s="18" t="s">
        <v>31</v>
      </c>
      <c r="J14" s="8"/>
      <c r="K14" s="107"/>
      <c r="L14" s="18"/>
      <c r="M14" s="19"/>
      <c r="N14" s="19"/>
      <c r="O14" s="8"/>
    </row>
    <row r="15" spans="1:15" ht="66" x14ac:dyDescent="0.25">
      <c r="A15" s="7" t="s">
        <v>242</v>
      </c>
      <c r="B15" s="17" t="s">
        <v>49</v>
      </c>
      <c r="C15" s="17" t="s">
        <v>42</v>
      </c>
      <c r="D15" s="32" t="s">
        <v>50</v>
      </c>
      <c r="E15" s="23" t="s">
        <v>51</v>
      </c>
      <c r="F15" s="23" t="s">
        <v>51</v>
      </c>
      <c r="G15" s="25" t="s">
        <v>17</v>
      </c>
      <c r="H15" s="24" t="s">
        <v>243</v>
      </c>
      <c r="I15" s="18" t="s">
        <v>31</v>
      </c>
      <c r="J15" s="8"/>
      <c r="K15" s="107"/>
      <c r="L15" s="18"/>
      <c r="M15" s="19"/>
      <c r="N15" s="19"/>
      <c r="O15" s="8"/>
    </row>
  </sheetData>
  <mergeCells count="11">
    <mergeCell ref="A3:G3"/>
    <mergeCell ref="M10:O10"/>
    <mergeCell ref="A9:A11"/>
    <mergeCell ref="B9:B11"/>
    <mergeCell ref="C9:C11"/>
    <mergeCell ref="E9:E11"/>
    <mergeCell ref="F9:F11"/>
    <mergeCell ref="G9:O9"/>
    <mergeCell ref="D10:D11"/>
    <mergeCell ref="G10:I10"/>
    <mergeCell ref="J10:L10"/>
  </mergeCells>
  <phoneticPr fontId="12" type="noConversion"/>
  <dataValidations count="3">
    <dataValidation type="list" allowBlank="1" showInputMessage="1" showErrorMessage="1" sqref="O12:O15 G12:G15 J12:J15" xr:uid="{456DFC5F-C410-4744-A632-049A55B8DF5C}">
      <formula1>"Pass,Fail,Not Run"</formula1>
    </dataValidation>
    <dataValidation allowBlank="1" showErrorMessage="1" sqref="O3 O7:O8 M10" xr:uid="{B0C55713-67AF-455E-8BA4-86AAC649D8A9}"/>
    <dataValidation type="list" allowBlank="1" showErrorMessage="1" sqref="M12:N15" xr:uid="{ECC65B98-BEB8-4EF7-AC6D-9B7837F2349B}">
      <formula1>"Passed,Failed,Not Done"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837AC-2CAE-4177-8C20-F5BFDE8F7AA9}">
  <dimension ref="A1"/>
  <sheetViews>
    <sheetView topLeftCell="A4" workbookViewId="0">
      <selection activeCell="F29" sqref="F29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C6AF-42B4-4171-9C2B-5EDB0C1A9389}">
  <dimension ref="A2:O23"/>
  <sheetViews>
    <sheetView topLeftCell="A10" zoomScale="80" zoomScaleNormal="80" workbookViewId="0">
      <selection activeCell="B13" sqref="B13"/>
    </sheetView>
  </sheetViews>
  <sheetFormatPr defaultRowHeight="14.25" x14ac:dyDescent="0.2"/>
  <cols>
    <col min="1" max="1" width="17.75" style="28" customWidth="1"/>
    <col min="2" max="2" width="24.875" style="28" bestFit="1" customWidth="1"/>
    <col min="3" max="3" width="23.375" style="28" customWidth="1"/>
    <col min="4" max="4" width="40" style="28" customWidth="1"/>
    <col min="5" max="6" width="24.375" style="28" customWidth="1"/>
    <col min="7" max="7" width="11.375" style="28" bestFit="1" customWidth="1"/>
    <col min="8" max="8" width="11.75" style="28" bestFit="1" customWidth="1"/>
    <col min="9" max="9" width="16.375" style="28" customWidth="1"/>
    <col min="10" max="10" width="9" style="28"/>
    <col min="11" max="11" width="11.75" style="28" bestFit="1" customWidth="1"/>
    <col min="12" max="12" width="13.625" style="28" customWidth="1"/>
    <col min="13" max="16384" width="9" style="28"/>
  </cols>
  <sheetData>
    <row r="2" spans="1:15" ht="15" thickBot="1" x14ac:dyDescent="0.25"/>
    <row r="3" spans="1:15" ht="16.5" x14ac:dyDescent="0.25">
      <c r="A3" s="126" t="s">
        <v>52</v>
      </c>
      <c r="B3" s="127"/>
      <c r="C3" s="127"/>
      <c r="D3" s="127"/>
      <c r="E3" s="127"/>
      <c r="F3" s="127"/>
      <c r="G3" s="40"/>
    </row>
    <row r="4" spans="1:15" ht="17.25" x14ac:dyDescent="0.3">
      <c r="A4" s="61"/>
      <c r="B4" s="29" t="s">
        <v>0</v>
      </c>
      <c r="C4" s="29" t="s">
        <v>1</v>
      </c>
      <c r="D4" s="29" t="s">
        <v>2</v>
      </c>
      <c r="E4" s="29" t="s">
        <v>3</v>
      </c>
      <c r="F4" s="29" t="s">
        <v>4</v>
      </c>
    </row>
    <row r="5" spans="1:15" ht="16.5" x14ac:dyDescent="0.2">
      <c r="A5" s="62" t="s">
        <v>5</v>
      </c>
      <c r="B5" s="31">
        <v>12</v>
      </c>
      <c r="C5" s="34">
        <v>12</v>
      </c>
      <c r="D5" s="34">
        <v>0</v>
      </c>
      <c r="E5" s="34">
        <v>0</v>
      </c>
      <c r="F5" s="63"/>
    </row>
    <row r="6" spans="1:15" ht="16.5" x14ac:dyDescent="0.2">
      <c r="A6" s="62" t="s">
        <v>6</v>
      </c>
      <c r="B6" s="34">
        <v>0</v>
      </c>
      <c r="C6" s="34">
        <v>0</v>
      </c>
      <c r="D6" s="34">
        <v>0</v>
      </c>
      <c r="E6" s="34">
        <v>0</v>
      </c>
      <c r="F6" s="63"/>
    </row>
    <row r="9" spans="1:15" ht="16.5" x14ac:dyDescent="0.25">
      <c r="A9" s="128" t="s">
        <v>8</v>
      </c>
      <c r="B9" s="128" t="s">
        <v>9</v>
      </c>
      <c r="C9" s="128" t="s">
        <v>14</v>
      </c>
      <c r="D9" s="29" t="s">
        <v>10</v>
      </c>
      <c r="E9" s="128" t="s">
        <v>11</v>
      </c>
      <c r="F9" s="129" t="s">
        <v>21</v>
      </c>
      <c r="G9" s="128" t="s">
        <v>12</v>
      </c>
      <c r="H9" s="128"/>
      <c r="I9" s="128"/>
      <c r="J9" s="128"/>
      <c r="K9" s="128"/>
      <c r="L9" s="128"/>
      <c r="M9" s="128"/>
      <c r="N9" s="128"/>
      <c r="O9" s="128"/>
    </row>
    <row r="10" spans="1:15" ht="16.5" x14ac:dyDescent="0.2">
      <c r="A10" s="128"/>
      <c r="B10" s="128"/>
      <c r="C10" s="128"/>
      <c r="D10" s="131" t="s">
        <v>13</v>
      </c>
      <c r="E10" s="128"/>
      <c r="F10" s="130"/>
      <c r="G10" s="131" t="s">
        <v>5</v>
      </c>
      <c r="H10" s="131"/>
      <c r="I10" s="131"/>
      <c r="J10" s="131" t="s">
        <v>6</v>
      </c>
      <c r="K10" s="131"/>
      <c r="L10" s="131"/>
      <c r="M10" s="131" t="s">
        <v>7</v>
      </c>
      <c r="N10" s="131"/>
      <c r="O10" s="131"/>
    </row>
    <row r="11" spans="1:15" ht="16.5" x14ac:dyDescent="0.2">
      <c r="A11" s="128"/>
      <c r="B11" s="128"/>
      <c r="C11" s="128"/>
      <c r="D11" s="131"/>
      <c r="E11" s="128"/>
      <c r="F11" s="130"/>
      <c r="G11" s="30" t="s">
        <v>12</v>
      </c>
      <c r="H11" s="30" t="s">
        <v>18</v>
      </c>
      <c r="I11" s="30" t="s">
        <v>19</v>
      </c>
      <c r="J11" s="30" t="s">
        <v>12</v>
      </c>
      <c r="K11" s="30" t="s">
        <v>18</v>
      </c>
      <c r="L11" s="30" t="s">
        <v>19</v>
      </c>
      <c r="M11" s="30" t="s">
        <v>12</v>
      </c>
      <c r="N11" s="30" t="s">
        <v>18</v>
      </c>
      <c r="O11" s="30" t="s">
        <v>19</v>
      </c>
    </row>
    <row r="12" spans="1:15" ht="66" x14ac:dyDescent="0.25">
      <c r="A12" s="31" t="s">
        <v>55</v>
      </c>
      <c r="B12" s="36" t="s">
        <v>54</v>
      </c>
      <c r="C12" s="36" t="s">
        <v>42</v>
      </c>
      <c r="D12" s="38" t="s">
        <v>15</v>
      </c>
      <c r="E12" s="53" t="s">
        <v>16</v>
      </c>
      <c r="F12" s="53" t="s">
        <v>16</v>
      </c>
      <c r="G12" s="54" t="s">
        <v>17</v>
      </c>
      <c r="H12" s="37" t="s">
        <v>64</v>
      </c>
      <c r="I12" s="34" t="s">
        <v>31</v>
      </c>
      <c r="J12" s="33"/>
      <c r="K12" s="37"/>
      <c r="L12" s="34"/>
      <c r="M12" s="55"/>
      <c r="N12" s="55"/>
      <c r="O12" s="33"/>
    </row>
    <row r="13" spans="1:15" ht="120.75" customHeight="1" x14ac:dyDescent="0.25">
      <c r="A13" s="31" t="s">
        <v>56</v>
      </c>
      <c r="B13" s="36" t="s">
        <v>62</v>
      </c>
      <c r="C13" s="36" t="s">
        <v>42</v>
      </c>
      <c r="D13" s="32" t="s">
        <v>244</v>
      </c>
      <c r="E13" s="53" t="s">
        <v>63</v>
      </c>
      <c r="F13" s="53" t="s">
        <v>63</v>
      </c>
      <c r="G13" s="54" t="s">
        <v>17</v>
      </c>
      <c r="H13" s="37" t="s">
        <v>64</v>
      </c>
      <c r="I13" s="34" t="s">
        <v>31</v>
      </c>
      <c r="J13" s="33"/>
      <c r="K13" s="37"/>
      <c r="L13" s="34"/>
      <c r="M13" s="55"/>
      <c r="N13" s="55"/>
      <c r="O13" s="33"/>
    </row>
    <row r="14" spans="1:15" ht="82.5" x14ac:dyDescent="0.25">
      <c r="A14" s="31" t="s">
        <v>57</v>
      </c>
      <c r="B14" s="36" t="s">
        <v>65</v>
      </c>
      <c r="C14" s="36" t="s">
        <v>42</v>
      </c>
      <c r="D14" s="32" t="s">
        <v>245</v>
      </c>
      <c r="E14" s="53" t="s">
        <v>72</v>
      </c>
      <c r="F14" s="53" t="s">
        <v>72</v>
      </c>
      <c r="G14" s="54" t="s">
        <v>17</v>
      </c>
      <c r="H14" s="37" t="s">
        <v>64</v>
      </c>
      <c r="I14" s="34" t="s">
        <v>31</v>
      </c>
      <c r="J14" s="33"/>
      <c r="K14" s="37"/>
      <c r="L14" s="34"/>
      <c r="M14" s="55"/>
      <c r="N14" s="55"/>
      <c r="O14" s="33"/>
    </row>
    <row r="15" spans="1:15" ht="103.5" customHeight="1" x14ac:dyDescent="0.25">
      <c r="A15" s="31" t="s">
        <v>66</v>
      </c>
      <c r="B15" s="36" t="s">
        <v>69</v>
      </c>
      <c r="C15" s="36" t="s">
        <v>42</v>
      </c>
      <c r="D15" s="32" t="s">
        <v>246</v>
      </c>
      <c r="E15" s="53" t="s">
        <v>70</v>
      </c>
      <c r="F15" s="53" t="s">
        <v>70</v>
      </c>
      <c r="G15" s="54" t="s">
        <v>17</v>
      </c>
      <c r="H15" s="37" t="s">
        <v>64</v>
      </c>
      <c r="I15" s="34" t="s">
        <v>31</v>
      </c>
      <c r="J15" s="33"/>
      <c r="K15" s="37"/>
      <c r="L15" s="34"/>
      <c r="M15" s="55"/>
      <c r="N15" s="55"/>
      <c r="O15" s="33"/>
    </row>
    <row r="16" spans="1:15" ht="82.5" x14ac:dyDescent="0.25">
      <c r="A16" s="31" t="s">
        <v>67</v>
      </c>
      <c r="B16" s="36" t="s">
        <v>71</v>
      </c>
      <c r="C16" s="36" t="s">
        <v>42</v>
      </c>
      <c r="D16" s="32" t="s">
        <v>247</v>
      </c>
      <c r="E16" s="53" t="s">
        <v>73</v>
      </c>
      <c r="F16" s="53" t="s">
        <v>73</v>
      </c>
      <c r="G16" s="54" t="s">
        <v>17</v>
      </c>
      <c r="H16" s="37" t="s">
        <v>64</v>
      </c>
      <c r="I16" s="34" t="s">
        <v>31</v>
      </c>
      <c r="J16" s="33"/>
      <c r="K16" s="37"/>
      <c r="L16" s="34"/>
      <c r="M16" s="55"/>
      <c r="N16" s="55"/>
      <c r="O16" s="33"/>
    </row>
    <row r="17" spans="1:15" ht="106.5" customHeight="1" x14ac:dyDescent="0.25">
      <c r="A17" s="31" t="s">
        <v>58</v>
      </c>
      <c r="B17" s="36" t="s">
        <v>74</v>
      </c>
      <c r="C17" s="36" t="s">
        <v>42</v>
      </c>
      <c r="D17" s="32" t="s">
        <v>248</v>
      </c>
      <c r="E17" s="53" t="s">
        <v>75</v>
      </c>
      <c r="F17" s="53" t="s">
        <v>75</v>
      </c>
      <c r="G17" s="54" t="s">
        <v>17</v>
      </c>
      <c r="H17" s="37" t="s">
        <v>64</v>
      </c>
      <c r="I17" s="34" t="s">
        <v>31</v>
      </c>
      <c r="J17" s="33"/>
      <c r="K17" s="37"/>
      <c r="L17" s="34"/>
      <c r="M17" s="55"/>
      <c r="N17" s="55"/>
      <c r="O17" s="33"/>
    </row>
    <row r="18" spans="1:15" ht="82.5" x14ac:dyDescent="0.25">
      <c r="A18" s="31" t="s">
        <v>68</v>
      </c>
      <c r="B18" s="36" t="s">
        <v>76</v>
      </c>
      <c r="C18" s="36" t="s">
        <v>42</v>
      </c>
      <c r="D18" s="32" t="s">
        <v>249</v>
      </c>
      <c r="E18" s="53" t="s">
        <v>77</v>
      </c>
      <c r="F18" s="53" t="s">
        <v>77</v>
      </c>
      <c r="G18" s="54" t="s">
        <v>17</v>
      </c>
      <c r="H18" s="37" t="s">
        <v>64</v>
      </c>
      <c r="I18" s="34" t="s">
        <v>31</v>
      </c>
      <c r="J18" s="33"/>
      <c r="K18" s="37"/>
      <c r="L18" s="34"/>
      <c r="M18" s="55"/>
      <c r="N18" s="55"/>
      <c r="O18" s="33"/>
    </row>
    <row r="19" spans="1:15" ht="82.5" x14ac:dyDescent="0.25">
      <c r="A19" s="31" t="s">
        <v>59</v>
      </c>
      <c r="B19" s="36" t="s">
        <v>79</v>
      </c>
      <c r="C19" s="36" t="s">
        <v>42</v>
      </c>
      <c r="D19" s="32" t="s">
        <v>250</v>
      </c>
      <c r="E19" s="53" t="s">
        <v>80</v>
      </c>
      <c r="F19" s="53" t="s">
        <v>80</v>
      </c>
      <c r="G19" s="54" t="s">
        <v>17</v>
      </c>
      <c r="H19" s="37" t="s">
        <v>64</v>
      </c>
      <c r="I19" s="34" t="s">
        <v>31</v>
      </c>
      <c r="J19" s="33"/>
      <c r="K19" s="37"/>
      <c r="L19" s="34"/>
      <c r="M19" s="55"/>
      <c r="N19" s="55"/>
      <c r="O19" s="33"/>
    </row>
    <row r="20" spans="1:15" ht="82.5" x14ac:dyDescent="0.25">
      <c r="A20" s="31" t="s">
        <v>60</v>
      </c>
      <c r="B20" s="36" t="s">
        <v>81</v>
      </c>
      <c r="C20" s="36" t="s">
        <v>42</v>
      </c>
      <c r="D20" s="32" t="s">
        <v>251</v>
      </c>
      <c r="E20" s="53" t="s">
        <v>82</v>
      </c>
      <c r="F20" s="53" t="s">
        <v>82</v>
      </c>
      <c r="G20" s="54" t="s">
        <v>17</v>
      </c>
      <c r="H20" s="37" t="s">
        <v>64</v>
      </c>
      <c r="I20" s="34" t="s">
        <v>31</v>
      </c>
      <c r="J20" s="33"/>
      <c r="K20" s="37"/>
      <c r="L20" s="34"/>
      <c r="M20" s="55"/>
      <c r="N20" s="55"/>
      <c r="O20" s="33"/>
    </row>
    <row r="21" spans="1:15" ht="82.5" x14ac:dyDescent="0.25">
      <c r="A21" s="31" t="s">
        <v>61</v>
      </c>
      <c r="B21" s="36" t="s">
        <v>83</v>
      </c>
      <c r="C21" s="36" t="s">
        <v>42</v>
      </c>
      <c r="D21" s="32" t="s">
        <v>252</v>
      </c>
      <c r="E21" s="53" t="s">
        <v>82</v>
      </c>
      <c r="F21" s="53" t="s">
        <v>82</v>
      </c>
      <c r="G21" s="54" t="s">
        <v>17</v>
      </c>
      <c r="H21" s="37" t="s">
        <v>64</v>
      </c>
      <c r="I21" s="34" t="s">
        <v>31</v>
      </c>
      <c r="J21" s="33"/>
      <c r="K21" s="37"/>
      <c r="L21" s="34"/>
      <c r="M21" s="55"/>
      <c r="N21" s="55"/>
      <c r="O21" s="33"/>
    </row>
    <row r="22" spans="1:15" ht="82.5" x14ac:dyDescent="0.25">
      <c r="A22" s="31" t="s">
        <v>78</v>
      </c>
      <c r="B22" s="36" t="s">
        <v>84</v>
      </c>
      <c r="C22" s="36" t="s">
        <v>42</v>
      </c>
      <c r="D22" s="32" t="s">
        <v>253</v>
      </c>
      <c r="E22" s="53" t="s">
        <v>85</v>
      </c>
      <c r="F22" s="53" t="s">
        <v>85</v>
      </c>
      <c r="G22" s="54" t="s">
        <v>17</v>
      </c>
      <c r="H22" s="37" t="s">
        <v>64</v>
      </c>
      <c r="I22" s="34" t="s">
        <v>31</v>
      </c>
      <c r="J22" s="33"/>
      <c r="K22" s="37"/>
      <c r="L22" s="34"/>
      <c r="M22" s="55"/>
      <c r="N22" s="55"/>
      <c r="O22" s="33"/>
    </row>
    <row r="23" spans="1:15" ht="82.5" x14ac:dyDescent="0.25">
      <c r="A23" s="31" t="s">
        <v>86</v>
      </c>
      <c r="B23" s="36" t="s">
        <v>87</v>
      </c>
      <c r="C23" s="36" t="s">
        <v>42</v>
      </c>
      <c r="D23" s="32" t="s">
        <v>254</v>
      </c>
      <c r="E23" s="53" t="s">
        <v>88</v>
      </c>
      <c r="F23" s="53" t="s">
        <v>88</v>
      </c>
      <c r="G23" s="54" t="s">
        <v>17</v>
      </c>
      <c r="H23" s="37" t="s">
        <v>64</v>
      </c>
      <c r="I23" s="34" t="s">
        <v>31</v>
      </c>
      <c r="J23" s="33"/>
      <c r="K23" s="37"/>
      <c r="L23" s="34"/>
      <c r="M23" s="55"/>
      <c r="N23" s="55"/>
      <c r="O23" s="33"/>
    </row>
  </sheetData>
  <mergeCells count="11">
    <mergeCell ref="G9:O9"/>
    <mergeCell ref="D10:D11"/>
    <mergeCell ref="G10:I10"/>
    <mergeCell ref="J10:L10"/>
    <mergeCell ref="M10:O10"/>
    <mergeCell ref="A3:F3"/>
    <mergeCell ref="A9:A11"/>
    <mergeCell ref="B9:B11"/>
    <mergeCell ref="C9:C11"/>
    <mergeCell ref="E9:E11"/>
    <mergeCell ref="F9:F11"/>
  </mergeCells>
  <phoneticPr fontId="12" type="noConversion"/>
  <dataValidations count="3">
    <dataValidation allowBlank="1" showErrorMessage="1" sqref="M10" xr:uid="{CFA205DD-EC33-4CA8-AD82-9E963DE5A706}"/>
    <dataValidation type="list" allowBlank="1" showErrorMessage="1" sqref="M12:N23" xr:uid="{E34BB055-4D7F-4246-8098-59FA3F97451E}">
      <formula1>"Passed,Failed,Not Done"</formula1>
    </dataValidation>
    <dataValidation type="list" allowBlank="1" showInputMessage="1" showErrorMessage="1" sqref="O12:O23 J12:J23 G12:G23" xr:uid="{8DB2F0FA-A00B-46D9-87A8-1876BAC4C26B}">
      <formula1>"Pass,Fail,Not Run"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Sprint 2</vt:lpstr>
      <vt:lpstr>Lịch sử thuê xe_GUI</vt:lpstr>
      <vt:lpstr>Lịch sử thuê xe</vt:lpstr>
      <vt:lpstr>Lịch sử giao dịch_GUI</vt:lpstr>
      <vt:lpstr>Lịch sử giao dịch xe</vt:lpstr>
      <vt:lpstr>Quản lý giao dịch từng xe_GUI</vt:lpstr>
      <vt:lpstr>Quản lý giao dịch từng xe</vt:lpstr>
      <vt:lpstr>Sửa Quản lý GD từng xe_GUI</vt:lpstr>
      <vt:lpstr>Sửa Quản lý GD từng xe</vt:lpstr>
      <vt:lpstr>Quản lí người dùng_GUI</vt:lpstr>
      <vt:lpstr>Quản lí người dùng</vt:lpstr>
      <vt:lpstr>Quản lí bài viết_GUI</vt:lpstr>
      <vt:lpstr>Quản lí bài viết</vt:lpstr>
      <vt:lpstr>Chi tiết đơn thuê xe_ GUI</vt:lpstr>
      <vt:lpstr>Chi tiết đơn thuê xe</vt:lpstr>
      <vt:lpstr>Sửa thông tin xe của đại lý_GUI</vt:lpstr>
      <vt:lpstr>Sửa thông tin xe của đại lý</vt:lpstr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2014-04-13T10:48:44Z</dcterms:created>
  <dcterms:modified xsi:type="dcterms:W3CDTF">2020-05-24T06:42:06Z</dcterms:modified>
</cp:coreProperties>
</file>