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Khoa luan\Do An Chuyen Nganh\Final Project\8. TESTING\Test Case\"/>
    </mc:Choice>
  </mc:AlternateContent>
  <xr:revisionPtr revIDLastSave="0" documentId="13_ncr:1_{2420BFC6-8FAA-484E-8A1B-E05B2E9C2D7F}" xr6:coauthVersionLast="45" xr6:coauthVersionMax="45" xr10:uidLastSave="{00000000-0000-0000-0000-000000000000}"/>
  <bookViews>
    <workbookView xWindow="-120" yWindow="-120" windowWidth="19710" windowHeight="11760" xr2:uid="{00000000-000D-0000-FFFF-FFFF00000000}"/>
  </bookViews>
  <sheets>
    <sheet name="Sprint 3" sheetId="7" r:id="rId1"/>
    <sheet name="GUI_QuanLiXe(Admin)" sheetId="12" r:id="rId2"/>
    <sheet name="GUI_CapNhatXe(Admin)" sheetId="13" r:id="rId3"/>
    <sheet name="Quản lí xe (Admin)" sheetId="14" r:id="rId4"/>
    <sheet name="Thống kê theo đại lí_GUI" sheetId="1" r:id="rId5"/>
    <sheet name="Thống kê theo đại lí" sheetId="3" r:id="rId6"/>
    <sheet name="Thống kê của Admin_GUI" sheetId="4" r:id="rId7"/>
    <sheet name="Thống kê Admin" sheetId="5" r:id="rId8"/>
    <sheet name="Thanh toán_GUI" sheetId="9" r:id="rId9"/>
    <sheet name="Thanh toán" sheetId="8" r:id="rId10"/>
    <sheet name="Xác nhận thanh toán_GUI" sheetId="11" r:id="rId11"/>
    <sheet name="Xác nhận thanh toán" sheetId="10" r:id="rId12"/>
  </sheets>
  <definedNames>
    <definedName name="a">'Thống kê theo đại lí'!#REF!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7" l="1"/>
  <c r="D6" i="10" l="1"/>
  <c r="D5" i="10"/>
  <c r="D6" i="8"/>
  <c r="D5" i="8"/>
  <c r="A21" i="5" l="1"/>
  <c r="A20" i="5"/>
  <c r="A19" i="5"/>
  <c r="A22" i="5"/>
  <c r="A13" i="5"/>
  <c r="A14" i="5"/>
  <c r="A15" i="5"/>
  <c r="A16" i="5"/>
  <c r="A17" i="5"/>
  <c r="A18" i="5"/>
  <c r="A12" i="5"/>
  <c r="A14" i="3"/>
  <c r="A15" i="3"/>
  <c r="A16" i="3"/>
  <c r="A17" i="3"/>
  <c r="A18" i="3"/>
  <c r="A13" i="3"/>
  <c r="D6" i="5" l="1"/>
  <c r="D5" i="5"/>
  <c r="D6" i="3" l="1"/>
</calcChain>
</file>

<file path=xl/sharedStrings.xml><?xml version="1.0" encoding="utf-8"?>
<sst xmlns="http://schemas.openxmlformats.org/spreadsheetml/2006/main" count="559" uniqueCount="218">
  <si>
    <t>Total case</t>
  </si>
  <si>
    <t>Passed</t>
  </si>
  <si>
    <t xml:space="preserve">Failed        </t>
  </si>
  <si>
    <t>Not Done</t>
  </si>
  <si>
    <t>Build No.</t>
  </si>
  <si>
    <t>Round 1</t>
  </si>
  <si>
    <t>Round 2</t>
  </si>
  <si>
    <t>Test Case ID</t>
  </si>
  <si>
    <t>Test Case Description</t>
  </si>
  <si>
    <t>Pre-condition</t>
  </si>
  <si>
    <t>Test Procedures</t>
  </si>
  <si>
    <t>Expected Result</t>
  </si>
  <si>
    <t xml:space="preserve">
Actual results</t>
  </si>
  <si>
    <t>Status</t>
  </si>
  <si>
    <t>Steps to Perform</t>
  </si>
  <si>
    <t>Round 3</t>
  </si>
  <si>
    <t>Date</t>
  </si>
  <si>
    <t>Author</t>
  </si>
  <si>
    <t>Admin</t>
  </si>
  <si>
    <t>Quan sát các item trên màn hình</t>
  </si>
  <si>
    <t>- Các item trên màn hình nằm đúng vị trí và có giá trị default đúng với thiết kế</t>
  </si>
  <si>
    <t>Pass</t>
  </si>
  <si>
    <t>SYSTEM TEST CASE</t>
  </si>
  <si>
    <t>Thiện</t>
  </si>
  <si>
    <t>STT</t>
  </si>
  <si>
    <t>Kiểm tra format của các item trong màn hình [Thống kê đại lí]</t>
  </si>
  <si>
    <t>Kiểm tra giá trị được hiển thị trên biểu đồ</t>
  </si>
  <si>
    <t>Đại lí</t>
  </si>
  <si>
    <t>1.Đăng nhập tài khoản đại lí
2.Click thống kê
3.Xem giá trị các cột của biểu đồ</t>
  </si>
  <si>
    <t>Hiển thị biểu đồ thống kê, giá trị trong biểu đồ đúng với giá tri thực</t>
  </si>
  <si>
    <t>Kiểm tra màu sắc các cột trong biểu đồ</t>
  </si>
  <si>
    <t>1.Đăng nhập tài khoản đại lí
2.Click thống kê 
3.Quan sát màu sắc trên các cột</t>
  </si>
  <si>
    <t>Hiển thị màu sắc các cột đúng với chú thích</t>
  </si>
  <si>
    <t>Kiểm tra mốc thời gian trong biểu đồ</t>
  </si>
  <si>
    <t>1.Đăng nhập tài khoản đại lí
2.Click thống kê
3.Quan sát các mốc thời gian trong biểu đồ</t>
  </si>
  <si>
    <t>Mốc thời gian đúng với thời gian thực</t>
  </si>
  <si>
    <t>Kiểm tra số tiền được hiển thị từ nhỏ tới lớn theo hướng của biểu đồ</t>
  </si>
  <si>
    <t>1.Đăng nhập tài khoản đại lí
2.Click thống kê
3.Quan sát các mốc tiền trong biểu đồ</t>
  </si>
  <si>
    <t>Mốc tiền trong biểu đồ đúng với yêu cầu</t>
  </si>
  <si>
    <t>Kiểm tra số ngày thuê được hiển thị từ nhỏ tới lớn theo hướng của biểu đồ</t>
  </si>
  <si>
    <t>1.Đăng nhập tài khoản đại lí
2.Click thống kê
3.Quan sát các mốc ngày trong biểu đồ</t>
  </si>
  <si>
    <t>Mốc ngày trong biểu đồ đúng với yêu cầu</t>
  </si>
  <si>
    <t>Kiểm tra format của các item trong màn hình [Thống kê Admin]</t>
  </si>
  <si>
    <t xml:space="preserve">Kiểm tra thanh cuộn </t>
  </si>
  <si>
    <t>1.Đăng nhập vào trang Admin
2.Click báo cáo thống kê
3.Click các thanh cuộn</t>
  </si>
  <si>
    <t>Thanh cuộn hoạt động đúng theo yêu cầu</t>
  </si>
  <si>
    <t>Kiểm tra màu của cột trong biểu đồ</t>
  </si>
  <si>
    <t>1.Đăng nhập vào trang Admin
2.Click báo cáo thống kê
3.Quan sát màu sắc các cột trong biểu đồ</t>
  </si>
  <si>
    <t>Màu sắc đúng màu theo quy định</t>
  </si>
  <si>
    <t>Kiểm tra các mốc thời gian trong biểu đồ</t>
  </si>
  <si>
    <t>1.Đăng nhập vào trang Admin
2.Click báo cáo thống kê
3.Quan sát các mốc thời gian trong biểu đồ</t>
  </si>
  <si>
    <t>Các mốc thời gian hiển thị đúng theo thời gian thực và theo từng ngày</t>
  </si>
  <si>
    <t>Kiểm tra các số doanh thu trong cột doanh thu biểu đồ</t>
  </si>
  <si>
    <t>1.Đăng nhập vào trang Admin
2.Click báo cáo thống kê
3.Quan sát các mốc doanh thu trên biểu đồ</t>
  </si>
  <si>
    <t>Các mốc doanh thu hiển thị theo thứ tự và khoản cách như quy định</t>
  </si>
  <si>
    <t xml:space="preserve">Kiểm tra thay đổi cột trong biểu đồ </t>
  </si>
  <si>
    <t>Biểu đồ thay đổi theo danh sách thuê xe mới nhất</t>
  </si>
  <si>
    <t>1.Đăng nhập vào trang Admin
2.Thêm một record thuê xe
3.Click báo cáo thống kê
3.Quan sát sự thay đổ biểu đồ</t>
  </si>
  <si>
    <t>Kiểm tra đầu mút của các cột trong biểu đồ</t>
  </si>
  <si>
    <t>1.Đăng nhập vào trang Admin
2.Click báo cáo thuê xe
3.Quan sát giá trị ở đầu mút của cột
4.So sánh với tổng doanh thu</t>
  </si>
  <si>
    <t>Giá trị ở đầu mút các cột bằng với giá trị của thuê xe theo từng ngày</t>
  </si>
  <si>
    <t>Kiểm tra các giá trị ở các ô tổng thuê, doanh thu, thành viên</t>
  </si>
  <si>
    <t>1.Đăng nhập vào trang Admin
2.Click báo cáo thuê xe
3.Quan sát giá trị ở các ô tổng thuê, doanh thu, thành viên
4.So sánh với kết quả thực tế</t>
  </si>
  <si>
    <t>Các giá trị ở các ô tổng thuê, doanh thu, thành viên bằng với kết quả thực tế</t>
  </si>
  <si>
    <t>Kiểm tra thay đổi giá trị ở ô tổng thuê</t>
  </si>
  <si>
    <t>1.Đăng nhập vào trang chủ
2.Thuê mới một xe
3.Đăng nhập vào trang admin
4.Click báo cáo thống kê
5.So sánh giá trị trên ô tổng thuê và thực tế</t>
  </si>
  <si>
    <t>Giá trị ở ô tổng thuê bằng với giá trị thực tế</t>
  </si>
  <si>
    <t>Kiểm tra thay đổi giá trị ở ô doanh thu</t>
  </si>
  <si>
    <t>1.Đăng nhập vào trang chủ
2.Thuê mới một xe
3.Đăng nhập vào trang admin
4.Click báo cáo thống kê
5.So sánh giá trị trên ô doanh thu và thực tế</t>
  </si>
  <si>
    <t>Giá trị ở ô doanh thu bằng với giá trị thực tế</t>
  </si>
  <si>
    <t>Kiểm tra thay đổi giá trị ở ô thành viên</t>
  </si>
  <si>
    <t>1.Đăng nhập vào trang admin
2.Xóa một record trong quản lí người dùng
3.Click báo cáo thống kê
4.So sánh giá trị trong ô thành viên và thực tế</t>
  </si>
  <si>
    <t>Giá trị ở ô thành viên bằng với giá trị thực tế</t>
  </si>
  <si>
    <t>Tên dự án</t>
  </si>
  <si>
    <t>XÂY DỰNG WEBSITE CHO THUÊ XE</t>
  </si>
  <si>
    <t>Chức năng</t>
  </si>
  <si>
    <t>Số Test Case</t>
  </si>
  <si>
    <t>TEST CASE SYSTEM Sprint 3</t>
  </si>
  <si>
    <t>Thanh toán của người dùng</t>
  </si>
  <si>
    <t>Quản lí xe (Admin)</t>
  </si>
  <si>
    <t>Thống kê của đại lý</t>
  </si>
  <si>
    <t>Thống kê của Admin</t>
  </si>
  <si>
    <t>Tổng cộng:</t>
  </si>
  <si>
    <t>TT-P001</t>
  </si>
  <si>
    <t>TT-P002</t>
  </si>
  <si>
    <t>TT-P003</t>
  </si>
  <si>
    <t>Kiểm tra format của các item trong màn hình [Thanh toán]</t>
  </si>
  <si>
    <t>Đã đăng nhập vào trang</t>
  </si>
  <si>
    <t>Trin</t>
  </si>
  <si>
    <t>Chuyển sang trang "Xác nhận thanh toán"</t>
  </si>
  <si>
    <t xml:space="preserve">Kiểm tra button [Hủy] khi điền đầy đủ thông tin </t>
  </si>
  <si>
    <t xml:space="preserve">Kiểm tra nút [Thanh toán] khi điền đầy đủ thông tin </t>
  </si>
  <si>
    <t>1. Điền đầy đủ thông tin                       2.Click vào nút [Thanh toán]</t>
  </si>
  <si>
    <t xml:space="preserve">1. Click vào nút [Hủy] </t>
  </si>
  <si>
    <t>Thông báo "Đơn hàng đặt xe của bạn đã bị hủy" và chuyển sang Trang chủ</t>
  </si>
  <si>
    <t xml:space="preserve">Kiểm tra nút [Tiếp tục] </t>
  </si>
  <si>
    <t>1. Click vào nút [Tiếp tục]</t>
  </si>
  <si>
    <t xml:space="preserve">Kiểm tra button [Hủy] </t>
  </si>
  <si>
    <t>XNTT-P001</t>
  </si>
  <si>
    <t>XNTT-P002</t>
  </si>
  <si>
    <t>XNTT-P003</t>
  </si>
  <si>
    <t>Kiểm tra thanh toán thành công</t>
  </si>
  <si>
    <t>Thanh toán thành công qua trang của ngân hàng người dùng chọn</t>
  </si>
  <si>
    <t>XNTT-P004</t>
  </si>
  <si>
    <t>XNTT-P005</t>
  </si>
  <si>
    <t>Kiểm tra thanh toán không thành công</t>
  </si>
  <si>
    <t>Thanh toán không thành công qua trang của ngân hàng người dùng chọn</t>
  </si>
  <si>
    <t xml:space="preserve">Chuyển về trang chi tiết đơn hàng và cập nhật số tiền  còn lại sẽ được số tiền ban đầu trừ số tiền đã thanh toán </t>
  </si>
  <si>
    <t xml:space="preserve">Chuyển sang trang "Thanh toán của các ngân hàng người dùng chọn"                      </t>
  </si>
  <si>
    <t>Xác nhận thanh toán</t>
  </si>
  <si>
    <t>Thẩm</t>
  </si>
  <si>
    <t>Hiển thị thông báo"Thành Công".</t>
  </si>
  <si>
    <t>1.Ảnh xe: sonic.jpg
2.Kiểu xe:Xe Máy
3.Hãng xe: Honda
4.Loại xe: Xe Số
5.Thành phố: Hà Nội
6.Tên xe: Lead
7.Giá: 101.000
8.Hình ảnh:
9.Ghi chú: 125cc
10.Kích chọn nút : Cập nhật</t>
  </si>
  <si>
    <t>Trở thành Admin</t>
  </si>
  <si>
    <t>Sửa thông tin xe(Admin) không thành công khi nhập ở textbox[Giá] trên 100.000</t>
  </si>
  <si>
    <t>QlX-P028</t>
  </si>
  <si>
    <t>1.Ảnh xe: sonic.jpg
2.Kiểu xe:Xe Máy
3.Hãng xe: Honda
4.Loại xe: Xe Số
5.Thành phố: Hà Nội
6.Tên xe: Lead
7.Giá: 100.000
8.Hình ảnh:
9.Ghi chú: 125cc
10.Kích chọn nút : Cập nhật</t>
  </si>
  <si>
    <t>Sửa thông tin xe(Admin) không thành công khi nhập ở textbox[Giá] là 100.000</t>
  </si>
  <si>
    <t>QlX-P027</t>
  </si>
  <si>
    <t>Hiển thị thông báo"Thành công".</t>
  </si>
  <si>
    <t>1.Ảnh xe: 
2.Kiểu xe:Xe Máy
3.Hãng xe: Yamaha
4.Loại xe: Xe Ga
5.Thành phố: Hà Nội
6.Tên xe: Lead
7.Giá: 220000
8.Hình ảnh:
https://image.xedoisong.vn/w700/Uploaded/2019/kbjoplb/2018_11_17/lamborghini_sc18/xedoisong_one_off_supercar_lamborghini_aventador_sc18_squadra_corse_2018_h1_kesf.jpg
9.Ghi chú:abc
10.Kích chọn nút Tạo mới</t>
  </si>
  <si>
    <t>Sửa thông tin xe (Admin)thành công khi không chọn [Ảnh xe] nhưng paste link xe vào [Hình ảnh]</t>
  </si>
  <si>
    <t>QlX-P026</t>
  </si>
  <si>
    <t xml:space="preserve">Hiển thị thông báo"Chưa nhập hình ảnh" </t>
  </si>
  <si>
    <t>1.Ảnh xe: 
2.Kiểu xe:Xe Máy
3.Hãng xe: Yamaha
4.Loại xe: Xe Ga
5.Thành phố: Hà Nội
6.Tên xe: Lead
7.Giá: 220000
8.Hình ảnh:
9.Ghi chú:abc
10.Kích chọn nút Tạo mới</t>
  </si>
  <si>
    <t>Sửa thông tin xe(Admin) xe không thành công khi không chọn [Ảnh xe].</t>
  </si>
  <si>
    <t>QlX-P025</t>
  </si>
  <si>
    <t>Hiển thị thông báo"Giá Phải Lớn Hơn Hoặc Bằng 100.000".</t>
  </si>
  <si>
    <t>1.Ảnh xe: sonic.jpg
2.Kiểu xe:Xe Máy
3.Hãng xe: Honda
4.Loại xe: Xe Số
5.Thành phố: Hà Nội
6.Tên xe: Lead
7.Giá: 99.999
8.Hình ảnh:
9.Ghi chú: 125cc
10.Kích chọn nút : Cập nhật</t>
  </si>
  <si>
    <t>Sửa thông tin xe(Admin) không thành công khi nhập ở textbox[Giá] dưới 100.000</t>
  </si>
  <si>
    <t>QlX-P024</t>
  </si>
  <si>
    <t>Hiển thị thông báo "Chưa chọn loại xe!".</t>
  </si>
  <si>
    <t>1.Ảnh xe: sonic.jpg
2.Kiểu xe: Xe Máy
3.Hãng xe: Yamaha
4.Loại xe:
5.Thành phố: Hà Nội
6.Tên xe: Exciter
7.Giá: 220000
8.Hình ảnh:
9.Ghi chú: xe 125cc
10.Kích chọn nút: Cập nhật</t>
  </si>
  <si>
    <t>Sửa thông tin xe(Admin) không thành công khi không chọn Loại xe</t>
  </si>
  <si>
    <t>QlX-P023</t>
  </si>
  <si>
    <t>Hiển thị thông báo "Thành công".</t>
  </si>
  <si>
    <t>1.Ảnh xe: sonic.jpg
2.Kiểu xe: Xe Máy
3.Hãng xe: Yamaha
4.Loại xe: Xe Ga
5.Thành phố: Hà Nội
6.Tên xe: Exciter
7.Giá: 220000
8.Hình ảnh:
9.Ghi chú: xe 125cc
10.Kích chọn nút: Cập nhật</t>
  </si>
  <si>
    <t>Sửa thông tin xe(Admin) thành công khi nhập "Tên Xe" có  7 kí tự</t>
  </si>
  <si>
    <t>QlX-P022</t>
  </si>
  <si>
    <t>1.Ảnh xe: exciter.jpg
2.Kiểu xe: Xe Máy
3.Hãng xe: Yamaha
4.Loại xe: Xe Số
5.Thành phố: Quảng Bình
6.Tên xe: lamborghini aventado
7.Giá: 220000
8.Hình ảnh:
9.Ghi chú: xe 125cc
10.Kích chọn nút: Cập nhật</t>
  </si>
  <si>
    <t>Sửa thông tin xe(Admin) thành công khi nhập "Tên Xe" có 20 kí tự</t>
  </si>
  <si>
    <t>QlX-P021</t>
  </si>
  <si>
    <t>1.Ảnh xe: sonic.jpg
2.Kiểu xe: Xe Máy
3.Hãng xe: Honda
4.Loại xe: Xe Ga
5.Thành phố: Quảng Nam
6.Tên xe: Sh
7.Giá: 300000
8.Hình ảnh:
9.Ghi chú: xe 125cc
10.Kích chọn nút: Cập nhật</t>
  </si>
  <si>
    <t>Sửa thông tin xe(Admin) thành công khi nhập "Tên Xe" có 2 kí tự</t>
  </si>
  <si>
    <t>QlX-P020</t>
  </si>
  <si>
    <t>Hiển thị thông báo "Tên xe phải nhập tối thiểu 2 và tối đa 20 kí tự".</t>
  </si>
  <si>
    <t>1.Ảnh xe: ab.jpg
2.Kiểu xe: Xe Máy
3.Hãng xe: Honda
4.Loại xe: Xe Ga
5.Thành phố: Đà Nẵng
6.Tên xe: LeadVisonSymhgggytkss
7.Giá: 300000
8.Hình ảnh:
9.Ghi chú: xe 125cc
10.Kích chọn nút Tạo mới</t>
  </si>
  <si>
    <t>Sửa thông tin xe(Admin) không thành công khi nhập "Tên Xe" trên 20 kí tự</t>
  </si>
  <si>
    <t>QlX-P019</t>
  </si>
  <si>
    <t>1.Ảnh xe: Attila.jpg
2.Kiểu xe: Xe Ga
3.Hãng xe: Suzuki
4.Loại xe: Xe Ga
5.Thành phố: Hải Phòng
6.Tên xe: S
7.Giá: 220000
8.Hình ảnh:
9.Ghi chú: xe 125cc
10.Kích chọn nút: Cập nhật</t>
  </si>
  <si>
    <t>Sửa thông tin xe(Admin) không thành công khi nhập "Tên Xe" dưới 2 kí tự.</t>
  </si>
  <si>
    <t>QlX-P018</t>
  </si>
  <si>
    <t xml:space="preserve">Hiển thị thông báo "Thành công" </t>
  </si>
  <si>
    <t>1.Ảnh xe: sonic.jpg
2.Kiểu xe: Xe Máy
3.Hãng xe: Yamaha
4.Loại xe: Xe Ga
5.Thành phố: Hà Nội
6.Tên xe: Lead
7.Giá: 220000
8.Hình ảnh:
9.Ghi chú: xe 125cc
10.Kích chọn nút Tạo mới</t>
  </si>
  <si>
    <t>Sửa thông tin xe(Admin) thành công khi chọn combobox[Hãng xe] có giá trị là [Tên Khác] và nhập 6 kí tự.</t>
  </si>
  <si>
    <t>QlX-P017</t>
  </si>
  <si>
    <t>1.Ảnh xe: sonic.jpg
2.Kiểu xe: Xe Máy
3.Hãng xe: LamborghiniSVML
4.Loại xe: Xe Ga
5.Thành phố: Hà Nội
6.Tên xe: Lead
7.Giá: 220000
8.Hình ảnh:
9.Ghi chú: xe 125cc
10.Kích chọn nút: Cập nhật</t>
  </si>
  <si>
    <t>Sửa thông tin xe(Admin) thành công khi chọn combobox[Hãng xe] có giá trị là [Tên Khác] và nhập 15 kí tự.</t>
  </si>
  <si>
    <t>QlX-P016</t>
  </si>
  <si>
    <t>Hiển thị thông báo "Thành công"</t>
  </si>
  <si>
    <t>1.Ảnh xe: sonic.jpg
2.Kiểu xe: Xe Máy
3.Hãng xe: SYM
4.Loại xe: Xe Ga
5.Thành phố: Hà Nội
6.Tên xe: Lead
7.Giá: 220000
8.Hình ảnh:
9.Ghi chú: xe 125cc
10.Kích chọn nút: Cập nhật</t>
  </si>
  <si>
    <t>Sửa thông tin xe(Admin) thành công khi chọn combobox[Hãng xe] có giá trị là [Tên Khác] và nhập 3 kí tự</t>
  </si>
  <si>
    <t>QlX-P015</t>
  </si>
  <si>
    <t>Hiển thị thông báo "Hãng xe phải nhập tối thiểu 3 và tối đa là 15 kí tự".</t>
  </si>
  <si>
    <t>1.Ảnh xe: sonic.jpg
2.Kiểu xe: Xe Máy
3.Hãng xe: HonDaSuzukiSymKiY
4.Loại xe: Xe Ga
5.Thành phố: Hà Nội
6.Tên xe: Lead
7.Giá: 220000
8.Hình ảnh:
9.Ghi chú: xe 125cc
10.Kích chọn nút: Cập nhật</t>
  </si>
  <si>
    <t>Sửa thông tin xe(Admin) không thành công khi chọn combobox[Hãng xe] có giá trị là [Tên Khác] và nhập trên 15 kí tự.</t>
  </si>
  <si>
    <t>QlX-P014</t>
  </si>
  <si>
    <t>Hiển thị thông báo "Tên xe phải nhập tối thiểu 3 và tối đa là 15 kí tự".</t>
  </si>
  <si>
    <t>1.Ảnh xe: sonic.jpg
2.Kiểu xe: Xe Máy
3.Hãng xe: SY
4.Loại xe: Xe Ga
5.Thành phố: Hà Nội
6.Tên xe: Lead
7.Giá: 220000
8.Hình ảnh:
9.Ghi chú: xe 125cc
10.Kích chọn nút: Cập nhật</t>
  </si>
  <si>
    <t>Sửa thông tin xe(Admin) không thành công khi chọn combobox[Hãng xe] có giá trị là [Tên Khác] và nhập dưới 3 kí tự.</t>
  </si>
  <si>
    <t>QlX-P013</t>
  </si>
  <si>
    <t xml:space="preserve">Hiển thị thông báo"Chưa chọn kiểu xe!" </t>
  </si>
  <si>
    <t>1.Ảnh xe: sonic.jpg
2.Kiểu xe:
3.Hãng xe: Yamaha
4.Loại xe: Xe Ga
5.Thành phố: Hà Nội
6.Tên xe: Lead
7.Giá: 220000
8.Hình ảnh:
9.Ghi chú:
10.Kích chọn nút: Cập nhật</t>
  </si>
  <si>
    <t>Sửa thông tin xe(Admin) không thành công khi không chọn [Kiểu xe].</t>
  </si>
  <si>
    <t>QlX-P012</t>
  </si>
  <si>
    <t>Hiển thị nhắc nhở "vui lòng điền vào trường này" ở textbox[Giá]</t>
  </si>
  <si>
    <t>1.Ảnh xe: sonic.jpg
2.Kiểu xe:Xe Máy
3.Hãng xe: Honda
4.Loại xe: Xe Số
5.Thành phố: Hà Nội
6.Tên xe: Lead
7.Giá: 
8.Hình ảnh:
9.Ghi chú: 125cc
10.Kích chọn nút : Cập nhật</t>
  </si>
  <si>
    <t>Sửa thông tin xe(Admin) không thành công khi không nhập ở textbox[Giá]</t>
  </si>
  <si>
    <t>QlX-P011</t>
  </si>
  <si>
    <t>Hiển thị nhắc nhở "Vui lòng điền vào trường này"</t>
  </si>
  <si>
    <t>1.Ảnh xe: sonic.jpg
2.Kiểu xe: Xe Ga
3.Hãng xe:Yamaha
4.Loại xe: Xe Ga
5.Thành phố: Hải Phòng
6.Tên xe: 
7.Giá: 350000
8.Hình ảnh:
9.Ghi chú: xe 125cc
10.Kích chọn nút: Cập nhật</t>
  </si>
  <si>
    <t>Sửa thông tin xe(Admin) không thành công khi không nhập data đến textbox[Tên xe]</t>
  </si>
  <si>
    <t>QlX-P010</t>
  </si>
  <si>
    <t>Hiển thị thông báo"Chưa chọn hãng xe!"</t>
  </si>
  <si>
    <t>1.Ảnh xe: sonic.jpg
2.Kiểu xe: Xe Máy
3.Hãng xe: 
4.Loại xe: Xe Ga
5.Thành phố: Hà Nội
6.Tên xe: Lead
7.Giá: 220000
8.Hình ảnh:
9.Ghi chú: xe 125cc
10.Kích chọn nút: Cập nhật</t>
  </si>
  <si>
    <t>Sửa thông tin xe(Admin) không thành công khi không  nhập data đến textbox[Hãng xe]</t>
  </si>
  <si>
    <t>QlX-P009</t>
  </si>
  <si>
    <t>Chuyển về danh sách dầu tiên của quản lí xe</t>
  </si>
  <si>
    <t>1.Kích chọn nút First</t>
  </si>
  <si>
    <t>Kích chuột vào nút First trên màn hình.</t>
  </si>
  <si>
    <t>QlX-P008</t>
  </si>
  <si>
    <t>Chuyển qua danh sách cuối cùng của quản lí xe</t>
  </si>
  <si>
    <t>1.Kích chọn nút Last</t>
  </si>
  <si>
    <t>Kích chuột vào nút Last trên màn hình.</t>
  </si>
  <si>
    <t>QlX-P007</t>
  </si>
  <si>
    <t>Chuyển qua danh sách quản lí xe tiếp theo.</t>
  </si>
  <si>
    <t>Chuyểnqua danh sách quản lí xe tiếp theo.</t>
  </si>
  <si>
    <t>1.Kích chọn nút Next</t>
  </si>
  <si>
    <t>Kích chuột vào nút Next trên màn hình.</t>
  </si>
  <si>
    <t>QlX-P006</t>
  </si>
  <si>
    <t>Chuyển đến danh sách ở số thứ tự đó</t>
  </si>
  <si>
    <t>1.Kích chọn số thứ tự mong muốn.</t>
  </si>
  <si>
    <t>Kích chuột vào số thứ tự hiển thị danh sách xe thành công</t>
  </si>
  <si>
    <t>QlX-P005</t>
  </si>
  <si>
    <t>Chuyển đến trang Sửa xe</t>
  </si>
  <si>
    <t xml:space="preserve">1.Kích chọn: icon Sửa xe
</t>
  </si>
  <si>
    <t>Hiển thị trang sửa xe thành công khi kích chọn button sửa xe</t>
  </si>
  <si>
    <t>QlX-P004</t>
  </si>
  <si>
    <t xml:space="preserve">Hiển thị thông báo"Are You Sure"  chọn OK và xóa thành công </t>
  </si>
  <si>
    <t>1.Kích chọn: icon Xóa xe
2.Chọn OK.</t>
  </si>
  <si>
    <t>Xóa xe thành công khi kích chọn button xóa xe và kích chọn OK</t>
  </si>
  <si>
    <t>QlX-P003</t>
  </si>
  <si>
    <t>Chuyển đến trang xem xe và trùng khớp dữ liệu với trang quản lí xe</t>
  </si>
  <si>
    <t>1.Kích chọn: icon Xem xe</t>
  </si>
  <si>
    <t>Hiển thị trang xem xe thành công khi kích chọn button xem xe</t>
  </si>
  <si>
    <t>QlX-P002</t>
  </si>
  <si>
    <t>Kiểm tra format của các item trong màn hình [Quản lí xe(Admin)]</t>
  </si>
  <si>
    <t>QlX-P001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</si>
</sst>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sz val="26"/>
      <color rgb="FF000000"/>
      <name val="Times New Roman"/>
      <family val="1"/>
    </font>
    <font>
      <sz val="11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Arial"/>
      <family val="2"/>
      <scheme val="minor"/>
    </font>
    <font>
      <sz val="13"/>
      <color rgb="FF000000"/>
      <name val="Times New Roman"/>
      <family val="1"/>
    </font>
    <font>
      <sz val="8"/>
      <name val="Arial"/>
      <family val="2"/>
      <scheme val="minor"/>
    </font>
    <font>
      <sz val="13"/>
      <color rgb="FF00000A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27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3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2" fillId="2" borderId="6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4" fillId="2" borderId="7" xfId="1" quotePrefix="1" applyFont="1" applyFill="1" applyBorder="1" applyAlignment="1">
      <alignment horizontal="left" vertical="top" wrapText="1"/>
    </xf>
    <xf numFmtId="0" fontId="4" fillId="2" borderId="7" xfId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 wrapText="1"/>
    </xf>
    <xf numFmtId="14" fontId="4" fillId="2" borderId="7" xfId="1" applyNumberFormat="1" applyFont="1" applyFill="1" applyBorder="1" applyAlignment="1">
      <alignment horizontal="center" vertical="center" wrapText="1"/>
    </xf>
    <xf numFmtId="0" fontId="4" fillId="2" borderId="7" xfId="1" applyFont="1" applyFill="1" applyBorder="1"/>
    <xf numFmtId="0" fontId="4" fillId="2" borderId="17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center" vertical="center"/>
    </xf>
    <xf numFmtId="0" fontId="0" fillId="0" borderId="7" xfId="0" applyBorder="1"/>
    <xf numFmtId="0" fontId="4" fillId="3" borderId="7" xfId="1" applyFont="1" applyFill="1" applyBorder="1" applyAlignment="1">
      <alignment horizontal="center" vertical="center"/>
    </xf>
    <xf numFmtId="0" fontId="0" fillId="0" borderId="0" xfId="0"/>
    <xf numFmtId="0" fontId="8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0" fillId="0" borderId="26" xfId="0" applyBorder="1"/>
    <xf numFmtId="0" fontId="6" fillId="0" borderId="21" xfId="0" applyFont="1" applyBorder="1" applyAlignment="1">
      <alignment horizontal="left"/>
    </xf>
    <xf numFmtId="0" fontId="6" fillId="0" borderId="29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1" fillId="0" borderId="24" xfId="0" applyFont="1" applyBorder="1" applyAlignment="1">
      <alignment horizontal="left" vertical="center" wrapText="1"/>
    </xf>
    <xf numFmtId="0" fontId="0" fillId="0" borderId="0" xfId="0" applyBorder="1"/>
    <xf numFmtId="0" fontId="1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3" fillId="3" borderId="7" xfId="1" applyFont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left" vertical="center" wrapText="1"/>
    </xf>
    <xf numFmtId="0" fontId="0" fillId="0" borderId="0" xfId="0"/>
    <xf numFmtId="0" fontId="2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4" fillId="2" borderId="0" xfId="1" quotePrefix="1" applyFont="1" applyFill="1" applyBorder="1" applyAlignment="1">
      <alignment horizontal="left" vertical="top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14" fontId="4" fillId="2" borderId="0" xfId="1" applyNumberFormat="1" applyFont="1" applyFill="1" applyBorder="1" applyAlignment="1">
      <alignment horizontal="center" vertical="center" wrapText="1"/>
    </xf>
    <xf numFmtId="0" fontId="4" fillId="2" borderId="0" xfId="1" applyFont="1" applyFill="1" applyBorder="1"/>
    <xf numFmtId="14" fontId="6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7" xfId="1" applyFont="1" applyFill="1" applyBorder="1" applyAlignment="1">
      <alignment horizontal="left" vertical="top" wrapText="1"/>
    </xf>
    <xf numFmtId="0" fontId="5" fillId="2" borderId="7" xfId="1" applyFont="1" applyFill="1" applyBorder="1" applyAlignment="1">
      <alignment horizontal="left" vertical="top" wrapText="1"/>
    </xf>
    <xf numFmtId="0" fontId="2" fillId="3" borderId="7" xfId="1" applyFont="1" applyFill="1" applyBorder="1" applyAlignment="1">
      <alignment horizont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4" fillId="2" borderId="7" xfId="1" applyFont="1" applyFill="1" applyBorder="1" applyAlignment="1">
      <alignment wrapText="1"/>
    </xf>
    <xf numFmtId="0" fontId="6" fillId="0" borderId="0" xfId="0" applyFont="1" applyBorder="1" applyAlignment="1">
      <alignment horizontal="right"/>
    </xf>
    <xf numFmtId="0" fontId="11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4" fillId="3" borderId="7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wrapText="1"/>
    </xf>
    <xf numFmtId="0" fontId="2" fillId="3" borderId="7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top" wrapText="1"/>
    </xf>
    <xf numFmtId="0" fontId="2" fillId="3" borderId="7" xfId="1" applyFont="1" applyFill="1" applyBorder="1" applyAlignment="1">
      <alignment horizontal="center" vertical="top"/>
    </xf>
    <xf numFmtId="0" fontId="2" fillId="3" borderId="8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wrapText="1"/>
    </xf>
    <xf numFmtId="0" fontId="2" fillId="2" borderId="12" xfId="1" applyFont="1" applyFill="1" applyBorder="1" applyAlignment="1">
      <alignment horizontal="center" wrapText="1"/>
    </xf>
    <xf numFmtId="0" fontId="2" fillId="2" borderId="13" xfId="1" applyFont="1" applyFill="1" applyBorder="1" applyAlignment="1">
      <alignment horizontal="center" wrapText="1"/>
    </xf>
    <xf numFmtId="0" fontId="2" fillId="3" borderId="21" xfId="1" applyFont="1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/>
    </xf>
    <xf numFmtId="0" fontId="2" fillId="3" borderId="23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2" fillId="3" borderId="21" xfId="1" applyFont="1" applyFill="1" applyBorder="1" applyAlignment="1">
      <alignment horizontal="center" vertical="top" wrapText="1"/>
    </xf>
    <xf numFmtId="0" fontId="2" fillId="3" borderId="22" xfId="1" applyFont="1" applyFill="1" applyBorder="1" applyAlignment="1">
      <alignment horizontal="center" vertical="top" wrapText="1"/>
    </xf>
    <xf numFmtId="0" fontId="2" fillId="3" borderId="23" xfId="1" applyFont="1" applyFill="1" applyBorder="1" applyAlignment="1">
      <alignment horizontal="center" vertical="top" wrapText="1"/>
    </xf>
    <xf numFmtId="0" fontId="2" fillId="3" borderId="3" xfId="1" applyFont="1" applyFill="1" applyBorder="1" applyAlignment="1">
      <alignment horizontal="center"/>
    </xf>
    <xf numFmtId="0" fontId="2" fillId="3" borderId="14" xfId="1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 vertical="center" wrapText="1"/>
    </xf>
    <xf numFmtId="0" fontId="4" fillId="3" borderId="23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 wrapText="1"/>
    </xf>
    <xf numFmtId="0" fontId="2" fillId="3" borderId="22" xfId="1" applyFont="1" applyFill="1" applyBorder="1" applyAlignment="1">
      <alignment horizontal="center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14" fontId="13" fillId="0" borderId="7" xfId="0" applyNumberFormat="1" applyFont="1" applyBorder="1" applyAlignment="1">
      <alignment horizontal="center" vertical="center"/>
    </xf>
    <xf numFmtId="0" fontId="4" fillId="6" borderId="7" xfId="2" applyFont="1" applyFill="1" applyBorder="1" applyAlignment="1">
      <alignment horizontal="center" vertical="center"/>
    </xf>
    <xf numFmtId="0" fontId="4" fillId="2" borderId="7" xfId="2" quotePrefix="1" applyFont="1" applyFill="1" applyBorder="1" applyAlignment="1">
      <alignment horizontal="left" vertical="center" wrapText="1"/>
    </xf>
    <xf numFmtId="0" fontId="4" fillId="2" borderId="7" xfId="2" quotePrefix="1" applyFont="1" applyFill="1" applyBorder="1" applyAlignment="1">
      <alignment horizontal="left" vertical="top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vertical="top" wrapText="1"/>
    </xf>
    <xf numFmtId="0" fontId="2" fillId="2" borderId="7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vertical="center" wrapText="1"/>
    </xf>
    <xf numFmtId="0" fontId="4" fillId="2" borderId="7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vertical="center"/>
    </xf>
    <xf numFmtId="0" fontId="4" fillId="2" borderId="10" xfId="2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5" fillId="2" borderId="7" xfId="2" applyFont="1" applyFill="1" applyBorder="1" applyAlignment="1">
      <alignment horizontal="left" vertical="top" wrapText="1"/>
    </xf>
    <xf numFmtId="0" fontId="4" fillId="7" borderId="7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vertical="center" wrapText="1"/>
    </xf>
    <xf numFmtId="0" fontId="5" fillId="2" borderId="7" xfId="2" applyFont="1" applyFill="1" applyBorder="1" applyAlignment="1">
      <alignment horizontal="left" vertical="center" wrapText="1"/>
    </xf>
    <xf numFmtId="0" fontId="4" fillId="3" borderId="7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 wrapText="1"/>
    </xf>
    <xf numFmtId="0" fontId="2" fillId="3" borderId="7" xfId="2" applyFont="1" applyFill="1" applyBorder="1" applyAlignment="1">
      <alignment horizontal="center" vertical="center"/>
    </xf>
    <xf numFmtId="0" fontId="4" fillId="2" borderId="30" xfId="2" applyFont="1" applyFill="1" applyBorder="1" applyAlignment="1">
      <alignment horizontal="left" vertical="center" wrapText="1"/>
    </xf>
    <xf numFmtId="0" fontId="4" fillId="2" borderId="31" xfId="2" applyFont="1" applyFill="1" applyBorder="1" applyAlignment="1">
      <alignment horizontal="center" vertical="center" wrapText="1"/>
    </xf>
    <xf numFmtId="0" fontId="4" fillId="2" borderId="32" xfId="2" applyFont="1" applyFill="1" applyBorder="1" applyAlignment="1">
      <alignment horizontal="center" vertical="center" wrapText="1"/>
    </xf>
    <xf numFmtId="0" fontId="2" fillId="2" borderId="33" xfId="2" applyFont="1" applyFill="1" applyBorder="1" applyAlignment="1">
      <alignment horizontal="center" vertical="center"/>
    </xf>
    <xf numFmtId="0" fontId="4" fillId="2" borderId="34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3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36" xfId="2" applyFont="1" applyFill="1" applyBorder="1" applyAlignment="1">
      <alignment horizontal="center" vertical="center"/>
    </xf>
    <xf numFmtId="0" fontId="2" fillId="3" borderId="37" xfId="2" applyFont="1" applyFill="1" applyBorder="1" applyAlignment="1">
      <alignment horizontal="center"/>
    </xf>
    <xf numFmtId="0" fontId="2" fillId="3" borderId="32" xfId="2" applyFont="1" applyFill="1" applyBorder="1" applyAlignment="1">
      <alignment horizontal="center"/>
    </xf>
    <xf numFmtId="0" fontId="2" fillId="3" borderId="38" xfId="2" applyFont="1" applyFill="1" applyBorder="1" applyAlignment="1">
      <alignment horizontal="center"/>
    </xf>
    <xf numFmtId="0" fontId="3" fillId="3" borderId="39" xfId="2" applyFont="1" applyFill="1" applyBorder="1" applyAlignment="1">
      <alignment horizontal="center"/>
    </xf>
    <xf numFmtId="0" fontId="2" fillId="2" borderId="0" xfId="2" applyFont="1" applyFill="1" applyAlignment="1">
      <alignment wrapText="1"/>
    </xf>
    <xf numFmtId="0" fontId="2" fillId="2" borderId="40" xfId="2" applyFont="1" applyFill="1" applyBorder="1" applyAlignment="1">
      <alignment horizontal="center" wrapText="1"/>
    </xf>
    <xf numFmtId="0" fontId="2" fillId="2" borderId="41" xfId="2" applyFont="1" applyFill="1" applyBorder="1" applyAlignment="1">
      <alignment horizontal="center" wrapText="1"/>
    </xf>
    <xf numFmtId="0" fontId="2" fillId="2" borderId="42" xfId="2" applyFont="1" applyFill="1" applyBorder="1" applyAlignment="1">
      <alignment horizontal="center" wrapText="1"/>
    </xf>
  </cellXfs>
  <cellStyles count="3">
    <cellStyle name="Normal" xfId="0" builtinId="0"/>
    <cellStyle name="Normal 2 2" xfId="1" xr:uid="{00000000-0005-0000-0000-000001000000}"/>
    <cellStyle name="Normal 2 2 2" xfId="2" xr:uid="{E437B2F2-56A6-47D0-B351-A6984B930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0</xdr:rowOff>
    </xdr:from>
    <xdr:ext cx="11277600" cy="4454520"/>
    <xdr:pic>
      <xdr:nvPicPr>
        <xdr:cNvPr id="2" name="Picture 1">
          <a:extLst>
            <a:ext uri="{FF2B5EF4-FFF2-40B4-BE49-F238E27FC236}">
              <a16:creationId xmlns:a16="http://schemas.microsoft.com/office/drawing/2014/main" id="{BDCB12A0-77C0-4C9E-A185-5E6A63ABE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0"/>
          <a:ext cx="11277600" cy="44545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11277600" cy="4454520"/>
    <xdr:pic>
      <xdr:nvPicPr>
        <xdr:cNvPr id="2" name="Picture 1">
          <a:extLst>
            <a:ext uri="{FF2B5EF4-FFF2-40B4-BE49-F238E27FC236}">
              <a16:creationId xmlns:a16="http://schemas.microsoft.com/office/drawing/2014/main" id="{D5DBD433-90E6-4523-BCCC-AA19F6F9D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0"/>
          <a:ext cx="11277600" cy="445452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503462</xdr:colOff>
      <xdr:row>0</xdr:row>
      <xdr:rowOff>68036</xdr:rowOff>
    </xdr:from>
    <xdr:to>
      <xdr:col>14</xdr:col>
      <xdr:colOff>435427</xdr:colOff>
      <xdr:row>46</xdr:row>
      <xdr:rowOff>49614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48" y="68036"/>
          <a:ext cx="6055179" cy="87445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85726</xdr:rowOff>
    </xdr:from>
    <xdr:to>
      <xdr:col>16</xdr:col>
      <xdr:colOff>381000</xdr:colOff>
      <xdr:row>24</xdr:row>
      <xdr:rowOff>121967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85726"/>
          <a:ext cx="10067924" cy="46082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12</xdr:col>
      <xdr:colOff>657225</xdr:colOff>
      <xdr:row>43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DC5EE2-4239-4F23-92FC-2A0697CAE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8886825" cy="777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33</xdr:row>
      <xdr:rowOff>175933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6F16A7-4721-47C8-BEB6-6CB7BE55A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6148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8684-B0D3-4D7A-B738-0C24224A90F8}">
  <dimension ref="A1:O17"/>
  <sheetViews>
    <sheetView tabSelected="1" workbookViewId="0">
      <selection activeCell="H9" sqref="H9"/>
    </sheetView>
  </sheetViews>
  <sheetFormatPr defaultColWidth="9.125" defaultRowHeight="15" x14ac:dyDescent="0.25"/>
  <cols>
    <col min="1" max="5" width="9.125" style="25"/>
    <col min="6" max="6" width="5.125" style="25" bestFit="1" customWidth="1"/>
    <col min="7" max="7" width="26.25" style="25" bestFit="1" customWidth="1"/>
    <col min="8" max="8" width="20" style="25" bestFit="1" customWidth="1"/>
    <col min="9" max="9" width="18.125" style="25" customWidth="1"/>
    <col min="10" max="16384" width="9.125" style="25"/>
  </cols>
  <sheetData>
    <row r="1" spans="1:15" x14ac:dyDescent="0.25">
      <c r="A1" s="76" t="s">
        <v>77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spans="1:15" ht="20.25" x14ac:dyDescent="0.3">
      <c r="A4" s="26" t="s">
        <v>73</v>
      </c>
      <c r="B4" s="78" t="s">
        <v>74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 ht="16.5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/>
      <c r="N6"/>
      <c r="O6"/>
    </row>
    <row r="7" spans="1:15" ht="16.5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/>
      <c r="N7"/>
      <c r="O7"/>
    </row>
    <row r="8" spans="1:15" ht="16.5" x14ac:dyDescent="0.25">
      <c r="A8" s="27"/>
      <c r="B8" s="27"/>
      <c r="C8" s="27"/>
      <c r="D8" s="27"/>
      <c r="E8" s="27"/>
      <c r="F8" s="28" t="s">
        <v>24</v>
      </c>
      <c r="G8" s="28" t="s">
        <v>75</v>
      </c>
      <c r="H8" s="29" t="s">
        <v>76</v>
      </c>
      <c r="I8" s="30"/>
      <c r="J8" s="27"/>
      <c r="K8" s="27"/>
      <c r="L8" s="27"/>
      <c r="M8"/>
      <c r="N8"/>
      <c r="O8"/>
    </row>
    <row r="9" spans="1:15" ht="16.5" x14ac:dyDescent="0.25">
      <c r="A9" s="27"/>
      <c r="B9" s="27"/>
      <c r="C9" s="27"/>
      <c r="D9" s="27"/>
      <c r="E9" s="27"/>
      <c r="F9" s="31">
        <v>1</v>
      </c>
      <c r="G9" s="43" t="s">
        <v>79</v>
      </c>
      <c r="H9" s="32">
        <v>28</v>
      </c>
      <c r="I9" s="33"/>
      <c r="J9" s="27"/>
      <c r="K9" s="27"/>
      <c r="L9" s="27"/>
      <c r="M9"/>
      <c r="N9"/>
      <c r="O9"/>
    </row>
    <row r="10" spans="1:15" ht="16.5" x14ac:dyDescent="0.25">
      <c r="A10" s="27"/>
      <c r="B10" s="27"/>
      <c r="C10" s="27"/>
      <c r="D10" s="27"/>
      <c r="E10" s="27"/>
      <c r="F10" s="31">
        <v>2</v>
      </c>
      <c r="G10" s="34" t="s">
        <v>80</v>
      </c>
      <c r="H10" s="35">
        <v>6</v>
      </c>
      <c r="I10" s="33"/>
      <c r="J10" s="27"/>
      <c r="K10" s="27"/>
      <c r="L10" s="27"/>
      <c r="M10"/>
      <c r="N10"/>
      <c r="O10"/>
    </row>
    <row r="11" spans="1:15" ht="16.5" x14ac:dyDescent="0.25">
      <c r="A11" s="27"/>
      <c r="B11" s="27"/>
      <c r="C11" s="27"/>
      <c r="D11" s="27"/>
      <c r="E11" s="27"/>
      <c r="F11" s="32">
        <v>3</v>
      </c>
      <c r="G11" s="36" t="s">
        <v>81</v>
      </c>
      <c r="H11" s="37">
        <v>11</v>
      </c>
      <c r="I11" s="38"/>
      <c r="J11"/>
      <c r="K11"/>
    </row>
    <row r="12" spans="1:15" ht="16.5" x14ac:dyDescent="0.25">
      <c r="A12" s="27"/>
      <c r="B12" s="27"/>
      <c r="C12" s="27"/>
      <c r="D12" s="27"/>
      <c r="E12" s="27"/>
      <c r="F12" s="35">
        <v>4</v>
      </c>
      <c r="G12" s="39" t="s">
        <v>78</v>
      </c>
      <c r="H12" s="40">
        <v>3</v>
      </c>
      <c r="I12" s="38"/>
      <c r="J12"/>
      <c r="K12"/>
    </row>
    <row r="13" spans="1:15" ht="16.5" x14ac:dyDescent="0.25">
      <c r="A13" s="27"/>
      <c r="B13" s="27"/>
      <c r="C13" s="27"/>
      <c r="D13" s="27"/>
      <c r="E13" s="27"/>
      <c r="F13" s="74">
        <v>5</v>
      </c>
      <c r="G13" s="36" t="s">
        <v>109</v>
      </c>
      <c r="H13" s="75">
        <v>4</v>
      </c>
      <c r="I13" s="44"/>
      <c r="J13"/>
      <c r="K13"/>
    </row>
    <row r="14" spans="1:15" ht="16.5" x14ac:dyDescent="0.25">
      <c r="A14" s="27"/>
      <c r="B14" s="27"/>
      <c r="C14" s="27"/>
      <c r="D14" s="27"/>
      <c r="E14" s="27"/>
      <c r="F14" s="45"/>
      <c r="G14" s="73" t="s">
        <v>82</v>
      </c>
      <c r="H14" s="46">
        <f>SUM(H9:H13)</f>
        <v>52</v>
      </c>
      <c r="I14" s="44"/>
      <c r="J14"/>
      <c r="K14"/>
    </row>
    <row r="15" spans="1:15" ht="16.5" x14ac:dyDescent="0.25">
      <c r="A15" s="27"/>
      <c r="B15" s="27"/>
      <c r="C15" s="27"/>
      <c r="D15" s="27"/>
      <c r="E15" s="27"/>
      <c r="F15" s="47"/>
      <c r="G15" s="48"/>
      <c r="H15" s="47"/>
      <c r="I15" s="41"/>
      <c r="J15" s="27"/>
      <c r="K15" s="27"/>
      <c r="L15" s="27"/>
    </row>
    <row r="16" spans="1:15" ht="16.5" x14ac:dyDescent="0.25">
      <c r="A16" s="27"/>
      <c r="B16" s="27"/>
      <c r="C16" s="27"/>
      <c r="D16" s="27"/>
      <c r="E16" s="27"/>
      <c r="F16" s="47"/>
      <c r="G16" s="48"/>
      <c r="H16" s="47"/>
      <c r="I16" s="41"/>
      <c r="J16" s="27"/>
      <c r="K16" s="27"/>
      <c r="L16" s="27"/>
    </row>
    <row r="17" spans="1:12" ht="16.5" x14ac:dyDescent="0.25">
      <c r="A17" s="27"/>
      <c r="B17" s="27"/>
      <c r="C17" s="27"/>
      <c r="D17" s="27"/>
      <c r="E17" s="27"/>
      <c r="F17" s="49"/>
      <c r="G17" s="50"/>
      <c r="H17" s="49"/>
      <c r="I17" s="42"/>
      <c r="J17" s="27"/>
      <c r="K17" s="27"/>
      <c r="L17" s="27"/>
    </row>
  </sheetData>
  <mergeCells count="2">
    <mergeCell ref="A1:O2"/>
    <mergeCell ref="B4:O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0CC2-12F3-4378-8188-8566D946B7FA}">
  <dimension ref="A2:O22"/>
  <sheetViews>
    <sheetView workbookViewId="0">
      <selection activeCell="H7" sqref="H7"/>
    </sheetView>
  </sheetViews>
  <sheetFormatPr defaultRowHeight="14.25" x14ac:dyDescent="0.2"/>
  <cols>
    <col min="1" max="1" width="15.75" style="24" bestFit="1" customWidth="1"/>
    <col min="2" max="2" width="25.75" style="24" bestFit="1" customWidth="1"/>
    <col min="3" max="3" width="16.25" style="24" bestFit="1" customWidth="1"/>
    <col min="4" max="5" width="19.125" style="24" bestFit="1" customWidth="1"/>
    <col min="6" max="6" width="13.75" style="24" bestFit="1" customWidth="1"/>
    <col min="7" max="7" width="11.375" style="24" bestFit="1" customWidth="1"/>
    <col min="8" max="8" width="15.875" style="24" customWidth="1"/>
    <col min="9" max="9" width="15" style="24" customWidth="1"/>
    <col min="10" max="10" width="9" style="24"/>
    <col min="11" max="11" width="11.75" style="24" bestFit="1" customWidth="1"/>
    <col min="12" max="12" width="15.625" style="24" customWidth="1"/>
    <col min="13" max="16384" width="9" style="24"/>
  </cols>
  <sheetData>
    <row r="2" spans="1:15" ht="15" thickBot="1" x14ac:dyDescent="0.25"/>
    <row r="3" spans="1:15" ht="16.5" customHeight="1" thickTop="1" x14ac:dyDescent="0.25">
      <c r="A3" s="97" t="s">
        <v>22</v>
      </c>
      <c r="B3" s="98"/>
      <c r="C3" s="98"/>
      <c r="D3" s="98"/>
      <c r="E3" s="98"/>
      <c r="F3" s="98"/>
      <c r="G3" s="99"/>
    </row>
    <row r="4" spans="1:15" ht="17.25" x14ac:dyDescent="0.3">
      <c r="A4" s="51"/>
      <c r="B4" s="52" t="s">
        <v>0</v>
      </c>
      <c r="C4" s="52" t="s">
        <v>1</v>
      </c>
      <c r="D4" s="52" t="s">
        <v>2</v>
      </c>
      <c r="E4" s="82" t="s">
        <v>3</v>
      </c>
      <c r="F4" s="82"/>
      <c r="G4" s="52" t="s">
        <v>4</v>
      </c>
    </row>
    <row r="5" spans="1:15" ht="16.5" x14ac:dyDescent="0.2">
      <c r="A5" s="53" t="s">
        <v>5</v>
      </c>
      <c r="B5" s="54">
        <v>3</v>
      </c>
      <c r="C5" s="54">
        <v>3</v>
      </c>
      <c r="D5" s="54">
        <f>COUNTIF($G$12:$G$12,"Fail")</f>
        <v>0</v>
      </c>
      <c r="E5" s="83">
        <v>0</v>
      </c>
      <c r="F5" s="83"/>
      <c r="G5" s="55"/>
    </row>
    <row r="6" spans="1:15" ht="16.5" x14ac:dyDescent="0.2">
      <c r="A6" s="53" t="s">
        <v>6</v>
      </c>
      <c r="B6" s="54">
        <v>0</v>
      </c>
      <c r="C6" s="54">
        <v>0</v>
      </c>
      <c r="D6" s="54">
        <f>COUNTIF($J$12:$J$12,"Fail")</f>
        <v>0</v>
      </c>
      <c r="E6" s="83">
        <v>0</v>
      </c>
      <c r="F6" s="83"/>
      <c r="G6" s="55"/>
    </row>
    <row r="9" spans="1:15" ht="21.75" customHeight="1" x14ac:dyDescent="0.25">
      <c r="A9" s="100" t="s">
        <v>7</v>
      </c>
      <c r="B9" s="100" t="s">
        <v>8</v>
      </c>
      <c r="C9" s="100" t="s">
        <v>9</v>
      </c>
      <c r="D9" s="52" t="s">
        <v>10</v>
      </c>
      <c r="E9" s="100" t="s">
        <v>11</v>
      </c>
      <c r="F9" s="105" t="s">
        <v>12</v>
      </c>
      <c r="G9" s="90" t="s">
        <v>13</v>
      </c>
      <c r="H9" s="91"/>
      <c r="I9" s="91"/>
      <c r="J9" s="91"/>
      <c r="K9" s="91"/>
      <c r="L9" s="91"/>
      <c r="M9" s="91"/>
      <c r="N9" s="91"/>
      <c r="O9" s="92"/>
    </row>
    <row r="10" spans="1:15" ht="16.5" customHeight="1" x14ac:dyDescent="0.2">
      <c r="A10" s="101"/>
      <c r="B10" s="101"/>
      <c r="C10" s="101"/>
      <c r="D10" s="103" t="s">
        <v>14</v>
      </c>
      <c r="E10" s="101"/>
      <c r="F10" s="106"/>
      <c r="G10" s="84" t="s">
        <v>5</v>
      </c>
      <c r="H10" s="85"/>
      <c r="I10" s="86"/>
      <c r="J10" s="80" t="s">
        <v>6</v>
      </c>
      <c r="K10" s="80"/>
      <c r="L10" s="80"/>
      <c r="M10" s="80" t="s">
        <v>15</v>
      </c>
      <c r="N10" s="80"/>
      <c r="O10" s="80"/>
    </row>
    <row r="11" spans="1:15" ht="16.5" x14ac:dyDescent="0.2">
      <c r="A11" s="102"/>
      <c r="B11" s="102"/>
      <c r="C11" s="102"/>
      <c r="D11" s="104"/>
      <c r="E11" s="102"/>
      <c r="F11" s="107"/>
      <c r="G11" s="23" t="s">
        <v>13</v>
      </c>
      <c r="H11" s="23" t="s">
        <v>16</v>
      </c>
      <c r="I11" s="23" t="s">
        <v>17</v>
      </c>
      <c r="J11" s="23" t="s">
        <v>13</v>
      </c>
      <c r="K11" s="23" t="s">
        <v>16</v>
      </c>
      <c r="L11" s="23" t="s">
        <v>17</v>
      </c>
      <c r="M11" s="23" t="s">
        <v>13</v>
      </c>
      <c r="N11" s="23" t="s">
        <v>16</v>
      </c>
      <c r="O11" s="23" t="s">
        <v>17</v>
      </c>
    </row>
    <row r="12" spans="1:15" ht="99" x14ac:dyDescent="0.25">
      <c r="A12" s="66" t="s">
        <v>83</v>
      </c>
      <c r="B12" s="67" t="s">
        <v>86</v>
      </c>
      <c r="C12" s="67" t="s">
        <v>87</v>
      </c>
      <c r="D12" s="12" t="s">
        <v>19</v>
      </c>
      <c r="E12" s="12" t="s">
        <v>20</v>
      </c>
      <c r="F12" s="12" t="s">
        <v>20</v>
      </c>
      <c r="G12" s="21" t="s">
        <v>21</v>
      </c>
      <c r="H12" s="14">
        <v>44079</v>
      </c>
      <c r="I12" s="54" t="s">
        <v>88</v>
      </c>
      <c r="J12" s="13"/>
      <c r="K12" s="16"/>
      <c r="L12" s="54"/>
      <c r="M12" s="17"/>
      <c r="N12" s="17"/>
      <c r="O12" s="13"/>
    </row>
    <row r="13" spans="1:15" ht="66" x14ac:dyDescent="0.25">
      <c r="A13" s="66" t="s">
        <v>84</v>
      </c>
      <c r="B13" s="67" t="s">
        <v>91</v>
      </c>
      <c r="C13" s="67" t="s">
        <v>87</v>
      </c>
      <c r="D13" s="12" t="s">
        <v>92</v>
      </c>
      <c r="E13" s="12" t="s">
        <v>89</v>
      </c>
      <c r="F13" s="12" t="s">
        <v>89</v>
      </c>
      <c r="G13" s="21" t="s">
        <v>21</v>
      </c>
      <c r="H13" s="14">
        <v>44079</v>
      </c>
      <c r="I13" s="54" t="s">
        <v>88</v>
      </c>
      <c r="J13" s="13"/>
      <c r="K13" s="16"/>
      <c r="L13" s="54"/>
      <c r="M13" s="17"/>
      <c r="N13" s="17"/>
      <c r="O13" s="13"/>
    </row>
    <row r="14" spans="1:15" ht="99" x14ac:dyDescent="0.25">
      <c r="A14" s="66" t="s">
        <v>85</v>
      </c>
      <c r="B14" s="67" t="s">
        <v>90</v>
      </c>
      <c r="C14" s="67" t="s">
        <v>87</v>
      </c>
      <c r="D14" s="12" t="s">
        <v>93</v>
      </c>
      <c r="E14" s="12" t="s">
        <v>94</v>
      </c>
      <c r="F14" s="12" t="s">
        <v>94</v>
      </c>
      <c r="G14" s="21" t="s">
        <v>21</v>
      </c>
      <c r="H14" s="14">
        <v>44079</v>
      </c>
      <c r="I14" s="54" t="s">
        <v>88</v>
      </c>
      <c r="J14" s="13"/>
      <c r="K14" s="16"/>
      <c r="L14" s="54"/>
      <c r="M14" s="17"/>
      <c r="N14" s="17"/>
      <c r="O14" s="13"/>
    </row>
    <row r="15" spans="1:15" ht="16.5" x14ac:dyDescent="0.25">
      <c r="A15" s="57"/>
      <c r="B15" s="58"/>
      <c r="C15" s="58"/>
      <c r="D15" s="59"/>
      <c r="E15" s="59"/>
      <c r="F15" s="59"/>
      <c r="G15" s="61"/>
      <c r="H15" s="64"/>
      <c r="I15" s="60"/>
      <c r="J15" s="61"/>
      <c r="K15" s="62"/>
      <c r="L15" s="60"/>
      <c r="M15" s="63"/>
      <c r="N15" s="63"/>
      <c r="O15" s="61"/>
    </row>
    <row r="16" spans="1:15" ht="16.5" x14ac:dyDescent="0.25">
      <c r="A16" s="57"/>
      <c r="B16" s="58"/>
      <c r="C16" s="58"/>
      <c r="D16" s="59"/>
      <c r="E16" s="59"/>
      <c r="F16" s="59"/>
      <c r="G16" s="61"/>
      <c r="H16" s="64"/>
      <c r="I16" s="60"/>
      <c r="J16" s="61"/>
      <c r="K16" s="62"/>
      <c r="L16" s="60"/>
      <c r="M16" s="63"/>
      <c r="N16" s="63"/>
      <c r="O16" s="61"/>
    </row>
    <row r="17" spans="1:15" ht="16.5" x14ac:dyDescent="0.25">
      <c r="A17" s="57"/>
      <c r="B17" s="58"/>
      <c r="C17" s="58"/>
      <c r="D17" s="59"/>
      <c r="E17" s="59"/>
      <c r="F17" s="59"/>
      <c r="G17" s="61"/>
      <c r="H17" s="64"/>
      <c r="I17" s="60"/>
      <c r="J17" s="61"/>
      <c r="K17" s="62"/>
      <c r="L17" s="60"/>
      <c r="M17" s="63"/>
      <c r="N17" s="63"/>
      <c r="O17" s="61"/>
    </row>
    <row r="18" spans="1:15" ht="16.5" x14ac:dyDescent="0.25">
      <c r="A18" s="57"/>
      <c r="B18" s="58"/>
      <c r="C18" s="58"/>
      <c r="D18" s="59"/>
      <c r="E18" s="59"/>
      <c r="F18" s="59"/>
      <c r="G18" s="61"/>
      <c r="H18" s="64"/>
      <c r="I18" s="60"/>
      <c r="J18" s="61"/>
      <c r="K18" s="62"/>
      <c r="L18" s="60"/>
      <c r="M18" s="63"/>
      <c r="N18" s="63"/>
      <c r="O18" s="61"/>
    </row>
    <row r="19" spans="1:15" ht="16.5" x14ac:dyDescent="0.25">
      <c r="A19" s="57"/>
      <c r="B19" s="58"/>
      <c r="C19" s="58"/>
      <c r="D19" s="59"/>
      <c r="E19" s="59"/>
      <c r="F19" s="59"/>
      <c r="G19" s="61"/>
      <c r="H19" s="64"/>
      <c r="I19" s="60"/>
      <c r="J19" s="61"/>
      <c r="K19" s="62"/>
      <c r="L19" s="60"/>
      <c r="M19" s="63"/>
      <c r="N19" s="63"/>
      <c r="O19" s="61"/>
    </row>
    <row r="20" spans="1:15" ht="16.5" x14ac:dyDescent="0.25">
      <c r="A20" s="57"/>
      <c r="B20" s="58"/>
      <c r="C20" s="58"/>
      <c r="D20" s="59"/>
      <c r="E20" s="59"/>
      <c r="F20" s="59"/>
      <c r="G20" s="61"/>
      <c r="H20" s="64"/>
      <c r="I20" s="60"/>
      <c r="J20" s="61"/>
      <c r="K20" s="62"/>
      <c r="L20" s="60"/>
      <c r="M20" s="63"/>
      <c r="N20" s="63"/>
      <c r="O20" s="61"/>
    </row>
    <row r="21" spans="1:15" ht="16.5" x14ac:dyDescent="0.25">
      <c r="A21" s="57"/>
      <c r="B21" s="58"/>
      <c r="C21" s="58"/>
      <c r="D21" s="59"/>
      <c r="E21" s="59"/>
      <c r="F21" s="59"/>
      <c r="G21" s="61"/>
      <c r="H21" s="64"/>
      <c r="I21" s="60"/>
      <c r="J21" s="61"/>
      <c r="K21" s="62"/>
      <c r="L21" s="60"/>
      <c r="M21" s="63"/>
      <c r="N21" s="63"/>
      <c r="O21" s="61"/>
    </row>
    <row r="22" spans="1:15" ht="16.5" x14ac:dyDescent="0.2">
      <c r="A22" s="57"/>
      <c r="B22" s="58"/>
      <c r="C22" s="58"/>
      <c r="D22" s="59"/>
      <c r="E22" s="59"/>
      <c r="F22" s="59"/>
      <c r="G22" s="61"/>
      <c r="H22" s="64"/>
      <c r="I22" s="60"/>
      <c r="J22" s="61"/>
      <c r="K22" s="65"/>
      <c r="L22" s="65"/>
      <c r="M22" s="65"/>
      <c r="N22" s="65"/>
      <c r="O22" s="65"/>
    </row>
  </sheetData>
  <mergeCells count="14">
    <mergeCell ref="D10:D11"/>
    <mergeCell ref="G10:I10"/>
    <mergeCell ref="J10:L10"/>
    <mergeCell ref="M10:O10"/>
    <mergeCell ref="A3:G3"/>
    <mergeCell ref="E4:F4"/>
    <mergeCell ref="E5:F5"/>
    <mergeCell ref="E6:F6"/>
    <mergeCell ref="A9:A11"/>
    <mergeCell ref="B9:B11"/>
    <mergeCell ref="C9:C11"/>
    <mergeCell ref="E9:E11"/>
    <mergeCell ref="F9:F11"/>
    <mergeCell ref="G9:O9"/>
  </mergeCells>
  <phoneticPr fontId="12" type="noConversion"/>
  <dataValidations count="3">
    <dataValidation type="list" allowBlank="1" showErrorMessage="1" sqref="M12:N21" xr:uid="{C1740ACF-EABF-4D0A-8A63-F96CC4B74C1D}">
      <formula1>"Passed,Failed,Not Done"</formula1>
    </dataValidation>
    <dataValidation allowBlank="1" showErrorMessage="1" sqref="M10" xr:uid="{7857CD99-4E12-4916-B778-BE72B1912329}"/>
    <dataValidation type="list" allowBlank="1" showInputMessage="1" showErrorMessage="1" sqref="O12:O21 J12:J22 G12:G22" xr:uid="{2315B2B4-C0A8-4104-9D86-E8FEA755C4E1}">
      <formula1>"Pass,Fail,Not Run"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D35D-1CDB-48A5-BA20-720C9BE8BF50}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D4B7-29D8-4532-98DA-6D3F688F45B8}">
  <dimension ref="A2:O24"/>
  <sheetViews>
    <sheetView topLeftCell="A10" workbookViewId="0">
      <selection activeCell="E15" sqref="E15"/>
    </sheetView>
  </sheetViews>
  <sheetFormatPr defaultRowHeight="14.25" x14ac:dyDescent="0.2"/>
  <cols>
    <col min="1" max="1" width="15.75" style="24" bestFit="1" customWidth="1"/>
    <col min="2" max="2" width="25.75" style="24" bestFit="1" customWidth="1"/>
    <col min="3" max="3" width="16.25" style="24" bestFit="1" customWidth="1"/>
    <col min="4" max="4" width="19.125" style="24" bestFit="1" customWidth="1"/>
    <col min="5" max="5" width="16.375" style="24" customWidth="1"/>
    <col min="6" max="6" width="15.875" style="24" customWidth="1"/>
    <col min="7" max="7" width="11.375" style="24" bestFit="1" customWidth="1"/>
    <col min="8" max="8" width="15.875" style="24" customWidth="1"/>
    <col min="9" max="9" width="15" style="24" customWidth="1"/>
    <col min="10" max="10" width="9" style="24"/>
    <col min="11" max="11" width="11.75" style="24" bestFit="1" customWidth="1"/>
    <col min="12" max="12" width="15.625" style="24" customWidth="1"/>
    <col min="13" max="16384" width="9" style="24"/>
  </cols>
  <sheetData>
    <row r="2" spans="1:15" ht="15" thickBot="1" x14ac:dyDescent="0.25"/>
    <row r="3" spans="1:15" ht="16.5" customHeight="1" thickTop="1" x14ac:dyDescent="0.25">
      <c r="A3" s="97" t="s">
        <v>22</v>
      </c>
      <c r="B3" s="98"/>
      <c r="C3" s="98"/>
      <c r="D3" s="98"/>
      <c r="E3" s="98"/>
      <c r="F3" s="98"/>
      <c r="G3" s="99"/>
    </row>
    <row r="4" spans="1:15" ht="17.25" x14ac:dyDescent="0.3">
      <c r="A4" s="51"/>
      <c r="B4" s="52" t="s">
        <v>0</v>
      </c>
      <c r="C4" s="52" t="s">
        <v>1</v>
      </c>
      <c r="D4" s="52" t="s">
        <v>2</v>
      </c>
      <c r="E4" s="82" t="s">
        <v>3</v>
      </c>
      <c r="F4" s="82"/>
      <c r="G4" s="52" t="s">
        <v>4</v>
      </c>
    </row>
    <row r="5" spans="1:15" ht="16.5" x14ac:dyDescent="0.2">
      <c r="A5" s="53" t="s">
        <v>5</v>
      </c>
      <c r="B5" s="54">
        <v>4</v>
      </c>
      <c r="C5" s="54">
        <v>4</v>
      </c>
      <c r="D5" s="54">
        <f>COUNTIF($G$12:$G$12,"Fail")</f>
        <v>0</v>
      </c>
      <c r="E5" s="83">
        <v>0</v>
      </c>
      <c r="F5" s="83"/>
      <c r="G5" s="55"/>
    </row>
    <row r="6" spans="1:15" ht="16.5" x14ac:dyDescent="0.2">
      <c r="A6" s="53" t="s">
        <v>6</v>
      </c>
      <c r="B6" s="54">
        <v>0</v>
      </c>
      <c r="C6" s="54">
        <v>0</v>
      </c>
      <c r="D6" s="54">
        <f>COUNTIF($J$12:$J$12,"Fail")</f>
        <v>0</v>
      </c>
      <c r="E6" s="83">
        <v>0</v>
      </c>
      <c r="F6" s="83"/>
      <c r="G6" s="55"/>
    </row>
    <row r="9" spans="1:15" ht="21.75" customHeight="1" x14ac:dyDescent="0.25">
      <c r="A9" s="116" t="s">
        <v>7</v>
      </c>
      <c r="B9" s="116" t="s">
        <v>8</v>
      </c>
      <c r="C9" s="116" t="s">
        <v>9</v>
      </c>
      <c r="D9" s="68" t="s">
        <v>10</v>
      </c>
      <c r="E9" s="116" t="s">
        <v>11</v>
      </c>
      <c r="F9" s="105" t="s">
        <v>12</v>
      </c>
      <c r="G9" s="119" t="s">
        <v>13</v>
      </c>
      <c r="H9" s="120"/>
      <c r="I9" s="120"/>
      <c r="J9" s="120"/>
      <c r="K9" s="120"/>
      <c r="L9" s="120"/>
      <c r="M9" s="120"/>
      <c r="N9" s="120"/>
      <c r="O9" s="121"/>
    </row>
    <row r="10" spans="1:15" ht="16.5" customHeight="1" x14ac:dyDescent="0.2">
      <c r="A10" s="117"/>
      <c r="B10" s="117"/>
      <c r="C10" s="117"/>
      <c r="D10" s="110" t="s">
        <v>14</v>
      </c>
      <c r="E10" s="117"/>
      <c r="F10" s="106"/>
      <c r="G10" s="112" t="s">
        <v>5</v>
      </c>
      <c r="H10" s="113"/>
      <c r="I10" s="114"/>
      <c r="J10" s="115" t="s">
        <v>6</v>
      </c>
      <c r="K10" s="115"/>
      <c r="L10" s="115"/>
      <c r="M10" s="115" t="s">
        <v>15</v>
      </c>
      <c r="N10" s="115"/>
      <c r="O10" s="115"/>
    </row>
    <row r="11" spans="1:15" ht="16.5" x14ac:dyDescent="0.2">
      <c r="A11" s="118"/>
      <c r="B11" s="118"/>
      <c r="C11" s="118"/>
      <c r="D11" s="111"/>
      <c r="E11" s="118"/>
      <c r="F11" s="107"/>
      <c r="G11" s="69" t="s">
        <v>13</v>
      </c>
      <c r="H11" s="69" t="s">
        <v>16</v>
      </c>
      <c r="I11" s="69" t="s">
        <v>17</v>
      </c>
      <c r="J11" s="69" t="s">
        <v>13</v>
      </c>
      <c r="K11" s="69" t="s">
        <v>16</v>
      </c>
      <c r="L11" s="69" t="s">
        <v>17</v>
      </c>
      <c r="M11" s="69" t="s">
        <v>13</v>
      </c>
      <c r="N11" s="69" t="s">
        <v>16</v>
      </c>
      <c r="O11" s="69" t="s">
        <v>17</v>
      </c>
    </row>
    <row r="12" spans="1:15" ht="82.5" x14ac:dyDescent="0.25">
      <c r="A12" s="66" t="s">
        <v>98</v>
      </c>
      <c r="B12" s="67" t="s">
        <v>86</v>
      </c>
      <c r="C12" s="67" t="s">
        <v>87</v>
      </c>
      <c r="D12" s="12" t="s">
        <v>19</v>
      </c>
      <c r="E12" s="12" t="s">
        <v>20</v>
      </c>
      <c r="F12" s="12" t="s">
        <v>20</v>
      </c>
      <c r="G12" s="70" t="s">
        <v>21</v>
      </c>
      <c r="H12" s="71">
        <v>44109</v>
      </c>
      <c r="I12" s="54" t="s">
        <v>88</v>
      </c>
      <c r="J12" s="54"/>
      <c r="K12" s="16"/>
      <c r="L12" s="54"/>
      <c r="M12" s="72"/>
      <c r="N12" s="72"/>
      <c r="O12" s="54"/>
    </row>
    <row r="13" spans="1:15" ht="82.5" x14ac:dyDescent="0.25">
      <c r="A13" s="66" t="s">
        <v>99</v>
      </c>
      <c r="B13" s="67" t="s">
        <v>95</v>
      </c>
      <c r="C13" s="67" t="s">
        <v>87</v>
      </c>
      <c r="D13" s="12" t="s">
        <v>96</v>
      </c>
      <c r="E13" s="12" t="s">
        <v>108</v>
      </c>
      <c r="F13" s="12" t="s">
        <v>108</v>
      </c>
      <c r="G13" s="70" t="s">
        <v>21</v>
      </c>
      <c r="H13" s="71">
        <v>44109</v>
      </c>
      <c r="I13" s="54" t="s">
        <v>88</v>
      </c>
      <c r="J13" s="54"/>
      <c r="K13" s="16"/>
      <c r="L13" s="54"/>
      <c r="M13" s="72"/>
      <c r="N13" s="72"/>
      <c r="O13" s="54"/>
    </row>
    <row r="14" spans="1:15" ht="115.5" x14ac:dyDescent="0.25">
      <c r="A14" s="66" t="s">
        <v>100</v>
      </c>
      <c r="B14" s="67" t="s">
        <v>101</v>
      </c>
      <c r="C14" s="67" t="s">
        <v>87</v>
      </c>
      <c r="D14" s="12" t="s">
        <v>102</v>
      </c>
      <c r="E14" s="12" t="s">
        <v>107</v>
      </c>
      <c r="F14" s="12" t="s">
        <v>107</v>
      </c>
      <c r="G14" s="70" t="s">
        <v>21</v>
      </c>
      <c r="H14" s="71">
        <v>44109</v>
      </c>
      <c r="I14" s="54" t="s">
        <v>88</v>
      </c>
      <c r="J14" s="54"/>
      <c r="K14" s="16"/>
      <c r="L14" s="54"/>
      <c r="M14" s="72"/>
      <c r="N14" s="72"/>
      <c r="O14" s="54"/>
    </row>
    <row r="15" spans="1:15" ht="82.5" x14ac:dyDescent="0.25">
      <c r="A15" s="66" t="s">
        <v>103</v>
      </c>
      <c r="B15" s="67" t="s">
        <v>105</v>
      </c>
      <c r="C15" s="67" t="s">
        <v>87</v>
      </c>
      <c r="D15" s="12" t="s">
        <v>106</v>
      </c>
      <c r="E15" s="12" t="s">
        <v>94</v>
      </c>
      <c r="F15" s="12" t="s">
        <v>94</v>
      </c>
      <c r="G15" s="70" t="s">
        <v>21</v>
      </c>
      <c r="H15" s="71">
        <v>44109</v>
      </c>
      <c r="I15" s="54" t="s">
        <v>88</v>
      </c>
      <c r="J15" s="54"/>
      <c r="K15" s="16"/>
      <c r="L15" s="54"/>
      <c r="M15" s="72"/>
      <c r="N15" s="72"/>
      <c r="O15" s="54"/>
    </row>
    <row r="16" spans="1:15" ht="82.5" x14ac:dyDescent="0.25">
      <c r="A16" s="66" t="s">
        <v>104</v>
      </c>
      <c r="B16" s="67" t="s">
        <v>97</v>
      </c>
      <c r="C16" s="67" t="s">
        <v>87</v>
      </c>
      <c r="D16" s="12" t="s">
        <v>93</v>
      </c>
      <c r="E16" s="12" t="s">
        <v>94</v>
      </c>
      <c r="F16" s="12" t="s">
        <v>94</v>
      </c>
      <c r="G16" s="70" t="s">
        <v>21</v>
      </c>
      <c r="H16" s="71">
        <v>44109</v>
      </c>
      <c r="I16" s="54" t="s">
        <v>88</v>
      </c>
      <c r="J16" s="54"/>
      <c r="K16" s="16"/>
      <c r="L16" s="54"/>
      <c r="M16" s="72"/>
      <c r="N16" s="72"/>
      <c r="O16" s="54"/>
    </row>
    <row r="17" spans="1:15" ht="16.5" x14ac:dyDescent="0.25">
      <c r="A17" s="57"/>
      <c r="B17" s="58"/>
      <c r="C17" s="58"/>
      <c r="D17" s="59"/>
      <c r="E17" s="59"/>
      <c r="F17" s="59"/>
      <c r="G17" s="61"/>
      <c r="H17" s="64"/>
      <c r="I17" s="60"/>
      <c r="J17" s="61"/>
      <c r="K17" s="62"/>
      <c r="L17" s="60"/>
      <c r="M17" s="63"/>
      <c r="N17" s="63"/>
      <c r="O17" s="61"/>
    </row>
    <row r="18" spans="1:15" ht="16.5" x14ac:dyDescent="0.25">
      <c r="A18" s="57"/>
      <c r="B18" s="58"/>
      <c r="C18" s="58"/>
      <c r="D18" s="59"/>
      <c r="E18" s="59"/>
      <c r="F18" s="59"/>
      <c r="G18" s="61"/>
      <c r="H18" s="64"/>
      <c r="I18" s="60"/>
      <c r="J18" s="61"/>
      <c r="K18" s="62"/>
      <c r="L18" s="60"/>
      <c r="M18" s="63"/>
      <c r="N18" s="63"/>
      <c r="O18" s="61"/>
    </row>
    <row r="19" spans="1:15" ht="16.5" x14ac:dyDescent="0.25">
      <c r="A19" s="57"/>
      <c r="B19" s="58"/>
      <c r="C19" s="58"/>
      <c r="D19" s="59"/>
      <c r="E19" s="59"/>
      <c r="F19" s="59"/>
      <c r="G19" s="61"/>
      <c r="H19" s="64"/>
      <c r="I19" s="60"/>
      <c r="J19" s="61"/>
      <c r="K19" s="62"/>
      <c r="L19" s="60"/>
      <c r="M19" s="63"/>
      <c r="N19" s="63"/>
      <c r="O19" s="61"/>
    </row>
    <row r="20" spans="1:15" ht="16.5" x14ac:dyDescent="0.25">
      <c r="A20" s="57"/>
      <c r="B20" s="58"/>
      <c r="C20" s="58"/>
      <c r="D20" s="59"/>
      <c r="E20" s="59"/>
      <c r="F20" s="59"/>
      <c r="G20" s="61"/>
      <c r="H20" s="64"/>
      <c r="I20" s="60"/>
      <c r="J20" s="61"/>
      <c r="K20" s="62"/>
      <c r="L20" s="60"/>
      <c r="M20" s="63"/>
      <c r="N20" s="63"/>
      <c r="O20" s="61"/>
    </row>
    <row r="21" spans="1:15" ht="16.5" x14ac:dyDescent="0.25">
      <c r="A21" s="57"/>
      <c r="B21" s="58"/>
      <c r="C21" s="58"/>
      <c r="D21" s="59"/>
      <c r="E21" s="59"/>
      <c r="F21" s="59"/>
      <c r="G21" s="61"/>
      <c r="H21" s="64"/>
      <c r="I21" s="60"/>
      <c r="J21" s="61"/>
      <c r="K21" s="62"/>
      <c r="L21" s="60"/>
      <c r="M21" s="63"/>
      <c r="N21" s="63"/>
      <c r="O21" s="61"/>
    </row>
    <row r="22" spans="1:15" ht="16.5" x14ac:dyDescent="0.25">
      <c r="A22" s="57"/>
      <c r="B22" s="58"/>
      <c r="C22" s="58"/>
      <c r="D22" s="59"/>
      <c r="E22" s="59"/>
      <c r="F22" s="59"/>
      <c r="G22" s="61"/>
      <c r="H22" s="64"/>
      <c r="I22" s="60"/>
      <c r="J22" s="61"/>
      <c r="K22" s="62"/>
      <c r="L22" s="60"/>
      <c r="M22" s="63"/>
      <c r="N22" s="63"/>
      <c r="O22" s="61"/>
    </row>
    <row r="23" spans="1:15" ht="16.5" x14ac:dyDescent="0.25">
      <c r="A23" s="57"/>
      <c r="B23" s="58"/>
      <c r="C23" s="58"/>
      <c r="D23" s="59"/>
      <c r="E23" s="59"/>
      <c r="F23" s="59"/>
      <c r="G23" s="61"/>
      <c r="H23" s="64"/>
      <c r="I23" s="60"/>
      <c r="J23" s="61"/>
      <c r="K23" s="62"/>
      <c r="L23" s="60"/>
      <c r="M23" s="63"/>
      <c r="N23" s="63"/>
      <c r="O23" s="61"/>
    </row>
    <row r="24" spans="1:15" ht="16.5" x14ac:dyDescent="0.2">
      <c r="A24" s="57"/>
      <c r="B24" s="58"/>
      <c r="C24" s="58"/>
      <c r="D24" s="59"/>
      <c r="E24" s="59"/>
      <c r="F24" s="59"/>
      <c r="G24" s="61"/>
      <c r="H24" s="64"/>
      <c r="I24" s="60"/>
      <c r="J24" s="61"/>
      <c r="K24" s="65"/>
      <c r="L24" s="65"/>
      <c r="M24" s="65"/>
      <c r="N24" s="65"/>
      <c r="O24" s="65"/>
    </row>
  </sheetData>
  <mergeCells count="14">
    <mergeCell ref="D10:D11"/>
    <mergeCell ref="G10:I10"/>
    <mergeCell ref="J10:L10"/>
    <mergeCell ref="M10:O10"/>
    <mergeCell ref="A3:G3"/>
    <mergeCell ref="E4:F4"/>
    <mergeCell ref="E5:F5"/>
    <mergeCell ref="E6:F6"/>
    <mergeCell ref="A9:A11"/>
    <mergeCell ref="B9:B11"/>
    <mergeCell ref="C9:C11"/>
    <mergeCell ref="E9:E11"/>
    <mergeCell ref="F9:F11"/>
    <mergeCell ref="G9:O9"/>
  </mergeCells>
  <phoneticPr fontId="12" type="noConversion"/>
  <dataValidations count="3">
    <dataValidation type="list" allowBlank="1" showInputMessage="1" showErrorMessage="1" sqref="O12:O23 J12:J24 G12:G24" xr:uid="{6EBDF71D-0AB6-4D2A-9300-FDF8EB5AB62A}">
      <formula1>"Pass,Fail,Not Run"</formula1>
    </dataValidation>
    <dataValidation allowBlank="1" showErrorMessage="1" sqref="M10" xr:uid="{D7769DD2-41D3-45C8-A083-CFB9B6605D1F}"/>
    <dataValidation type="list" allowBlank="1" showErrorMessage="1" sqref="M12:N23" xr:uid="{6C1C5CA8-CBA3-4F7D-A357-B00C4DC0B6AC}">
      <formula1>"Passed,Failed,Not Done"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C060-0ED8-4B41-8C3E-77D866E2AF36}">
  <dimension ref="A1"/>
  <sheetViews>
    <sheetView topLeftCell="C1" workbookViewId="0">
      <selection activeCell="H36" sqref="H36"/>
    </sheetView>
  </sheetViews>
  <sheetFormatPr defaultRowHeight="14.25" x14ac:dyDescent="0.2"/>
  <cols>
    <col min="1" max="2" width="0" style="56" hidden="1" customWidth="1"/>
    <col min="3" max="16384" width="9" style="56"/>
  </cols>
  <sheetData/>
  <pageMargins left="0.7" right="0.47" top="0.75" bottom="0.75" header="0.3" footer="0.3"/>
  <pageSetup paperSize="9"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1E46-6A9C-44B8-9B4C-4F65134EC4DE}">
  <dimension ref="A1"/>
  <sheetViews>
    <sheetView workbookViewId="0">
      <selection activeCell="H36" sqref="H36"/>
    </sheetView>
  </sheetViews>
  <sheetFormatPr defaultRowHeight="14.25" x14ac:dyDescent="0.2"/>
  <cols>
    <col min="1" max="1" width="1.375" style="56" customWidth="1"/>
    <col min="2" max="2" width="0" style="56" hidden="1" customWidth="1"/>
    <col min="3" max="16384" width="9" style="56"/>
  </cols>
  <sheetData/>
  <pageMargins left="0.7" right="0.7" top="0.75" bottom="0.75" header="0.3" footer="0.3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E073-A0B5-47B0-A80A-3A0F6C8D5510}">
  <dimension ref="A2:O39"/>
  <sheetViews>
    <sheetView zoomScale="70" zoomScaleNormal="70" workbookViewId="0">
      <selection activeCell="H36" sqref="H36"/>
    </sheetView>
  </sheetViews>
  <sheetFormatPr defaultRowHeight="14.25" x14ac:dyDescent="0.2"/>
  <cols>
    <col min="1" max="1" width="14.625" style="56" bestFit="1" customWidth="1"/>
    <col min="2" max="2" width="24.875" style="56" bestFit="1" customWidth="1"/>
    <col min="3" max="3" width="10" style="56" customWidth="1"/>
    <col min="4" max="4" width="21.125" style="56" customWidth="1"/>
    <col min="5" max="5" width="29.125" style="56" customWidth="1"/>
    <col min="6" max="6" width="29.625" style="56" bestFit="1" customWidth="1"/>
    <col min="7" max="7" width="11.375" style="56" bestFit="1" customWidth="1"/>
    <col min="8" max="8" width="13" style="56" bestFit="1" customWidth="1"/>
    <col min="9" max="9" width="9" style="56"/>
    <col min="10" max="10" width="7.375" style="56" bestFit="1" customWidth="1"/>
    <col min="11" max="11" width="6" style="56" bestFit="1" customWidth="1"/>
    <col min="12" max="12" width="8.625" style="56" bestFit="1" customWidth="1"/>
    <col min="13" max="13" width="7.375" style="56" bestFit="1" customWidth="1"/>
    <col min="14" max="14" width="6" style="56" bestFit="1" customWidth="1"/>
    <col min="15" max="15" width="8.625" style="56" bestFit="1" customWidth="1"/>
    <col min="16" max="16384" width="9" style="56"/>
  </cols>
  <sheetData>
    <row r="2" spans="1:15" ht="15" thickBot="1" x14ac:dyDescent="0.25"/>
    <row r="3" spans="1:15" ht="16.5" customHeight="1" thickBot="1" x14ac:dyDescent="0.3">
      <c r="A3" s="160" t="s">
        <v>22</v>
      </c>
      <c r="B3" s="159"/>
      <c r="C3" s="159"/>
      <c r="D3" s="159"/>
      <c r="E3" s="159"/>
      <c r="F3" s="158"/>
      <c r="G3" s="157"/>
    </row>
    <row r="4" spans="1:15" ht="15" customHeight="1" x14ac:dyDescent="0.3">
      <c r="A4" s="156"/>
      <c r="B4" s="155" t="s">
        <v>0</v>
      </c>
      <c r="C4" s="154" t="s">
        <v>1</v>
      </c>
      <c r="D4" s="154" t="s">
        <v>2</v>
      </c>
      <c r="E4" s="154" t="s">
        <v>3</v>
      </c>
      <c r="F4" s="153" t="s">
        <v>4</v>
      </c>
    </row>
    <row r="5" spans="1:15" ht="15" customHeight="1" x14ac:dyDescent="0.2">
      <c r="A5" s="152" t="s">
        <v>5</v>
      </c>
      <c r="B5" s="151">
        <v>28</v>
      </c>
      <c r="C5" s="150">
        <v>28</v>
      </c>
      <c r="D5" s="149">
        <v>0</v>
      </c>
      <c r="E5" s="149">
        <v>0</v>
      </c>
      <c r="F5" s="148"/>
    </row>
    <row r="6" spans="1:15" ht="15" customHeight="1" x14ac:dyDescent="0.2">
      <c r="A6" s="147" t="s">
        <v>6</v>
      </c>
      <c r="B6" s="146">
        <v>0</v>
      </c>
      <c r="C6" s="145">
        <v>0</v>
      </c>
      <c r="D6" s="146">
        <v>0</v>
      </c>
      <c r="E6" s="145">
        <v>0</v>
      </c>
      <c r="F6" s="144"/>
    </row>
    <row r="9" spans="1:15" ht="16.5" x14ac:dyDescent="0.2">
      <c r="A9" s="140" t="s">
        <v>7</v>
      </c>
      <c r="B9" s="140" t="s">
        <v>8</v>
      </c>
      <c r="C9" s="140" t="s">
        <v>9</v>
      </c>
      <c r="D9" s="143" t="s">
        <v>10</v>
      </c>
      <c r="E9" s="140" t="s">
        <v>11</v>
      </c>
      <c r="F9" s="142" t="s">
        <v>12</v>
      </c>
      <c r="G9" s="140" t="s">
        <v>13</v>
      </c>
      <c r="H9" s="140"/>
      <c r="I9" s="140"/>
      <c r="J9" s="140"/>
      <c r="K9" s="140"/>
      <c r="L9" s="140"/>
      <c r="M9" s="140"/>
      <c r="N9" s="140"/>
      <c r="O9" s="140"/>
    </row>
    <row r="10" spans="1:15" ht="16.5" x14ac:dyDescent="0.2">
      <c r="A10" s="140"/>
      <c r="B10" s="140"/>
      <c r="C10" s="140"/>
      <c r="D10" s="141" t="s">
        <v>14</v>
      </c>
      <c r="E10" s="140"/>
      <c r="F10" s="140"/>
      <c r="G10" s="141" t="s">
        <v>5</v>
      </c>
      <c r="H10" s="141"/>
      <c r="I10" s="141"/>
      <c r="J10" s="141" t="s">
        <v>6</v>
      </c>
      <c r="K10" s="141"/>
      <c r="L10" s="141"/>
      <c r="M10" s="141" t="s">
        <v>15</v>
      </c>
      <c r="N10" s="141"/>
      <c r="O10" s="141"/>
    </row>
    <row r="11" spans="1:15" ht="16.5" x14ac:dyDescent="0.2">
      <c r="A11" s="140"/>
      <c r="B11" s="140"/>
      <c r="C11" s="140"/>
      <c r="D11" s="141"/>
      <c r="E11" s="140"/>
      <c r="F11" s="140"/>
      <c r="G11" s="139" t="s">
        <v>13</v>
      </c>
      <c r="H11" s="139" t="s">
        <v>16</v>
      </c>
      <c r="I11" s="139" t="s">
        <v>17</v>
      </c>
      <c r="J11" s="139" t="s">
        <v>13</v>
      </c>
      <c r="K11" s="139" t="s">
        <v>16</v>
      </c>
      <c r="L11" s="139" t="s">
        <v>17</v>
      </c>
      <c r="M11" s="139" t="s">
        <v>13</v>
      </c>
      <c r="N11" s="139" t="s">
        <v>16</v>
      </c>
      <c r="O11" s="139" t="s">
        <v>17</v>
      </c>
    </row>
    <row r="12" spans="1:15" ht="49.5" x14ac:dyDescent="0.2">
      <c r="A12" s="129" t="s">
        <v>217</v>
      </c>
      <c r="B12" s="138" t="s">
        <v>216</v>
      </c>
      <c r="C12" s="127" t="s">
        <v>113</v>
      </c>
      <c r="D12" s="125" t="s">
        <v>19</v>
      </c>
      <c r="E12" s="125" t="s">
        <v>20</v>
      </c>
      <c r="F12" s="125" t="s">
        <v>20</v>
      </c>
      <c r="G12" s="136" t="s">
        <v>21</v>
      </c>
      <c r="H12" s="123">
        <v>43960</v>
      </c>
      <c r="I12" s="133" t="s">
        <v>110</v>
      </c>
      <c r="J12" s="131"/>
      <c r="K12" s="14"/>
      <c r="L12" s="122"/>
      <c r="M12" s="132"/>
      <c r="N12" s="132"/>
      <c r="O12" s="131"/>
    </row>
    <row r="13" spans="1:15" ht="49.5" x14ac:dyDescent="0.2">
      <c r="A13" s="129" t="s">
        <v>215</v>
      </c>
      <c r="B13" s="138" t="s">
        <v>214</v>
      </c>
      <c r="C13" s="127" t="s">
        <v>113</v>
      </c>
      <c r="D13" s="125" t="s">
        <v>213</v>
      </c>
      <c r="E13" s="125" t="s">
        <v>212</v>
      </c>
      <c r="F13" s="125" t="s">
        <v>212</v>
      </c>
      <c r="G13" s="136" t="s">
        <v>21</v>
      </c>
      <c r="H13" s="123">
        <v>43960</v>
      </c>
      <c r="I13" s="133" t="s">
        <v>110</v>
      </c>
      <c r="J13" s="131"/>
      <c r="K13" s="14"/>
      <c r="L13" s="122"/>
      <c r="M13" s="132"/>
      <c r="N13" s="132"/>
      <c r="O13" s="131"/>
    </row>
    <row r="14" spans="1:15" ht="49.5" x14ac:dyDescent="0.2">
      <c r="A14" s="129" t="s">
        <v>211</v>
      </c>
      <c r="B14" s="138" t="s">
        <v>210</v>
      </c>
      <c r="C14" s="127" t="s">
        <v>113</v>
      </c>
      <c r="D14" s="125" t="s">
        <v>209</v>
      </c>
      <c r="E14" s="125" t="s">
        <v>208</v>
      </c>
      <c r="F14" s="125" t="s">
        <v>208</v>
      </c>
      <c r="G14" s="136" t="s">
        <v>21</v>
      </c>
      <c r="H14" s="123">
        <v>43960</v>
      </c>
      <c r="I14" s="133" t="s">
        <v>110</v>
      </c>
      <c r="J14" s="131"/>
      <c r="K14" s="14"/>
      <c r="L14" s="122"/>
      <c r="M14" s="132"/>
      <c r="N14" s="132"/>
      <c r="O14" s="131"/>
    </row>
    <row r="15" spans="1:15" ht="49.5" x14ac:dyDescent="0.2">
      <c r="A15" s="129" t="s">
        <v>207</v>
      </c>
      <c r="B15" s="138" t="s">
        <v>206</v>
      </c>
      <c r="C15" s="127" t="s">
        <v>113</v>
      </c>
      <c r="D15" s="125" t="s">
        <v>205</v>
      </c>
      <c r="E15" s="125" t="s">
        <v>204</v>
      </c>
      <c r="F15" s="125" t="s">
        <v>204</v>
      </c>
      <c r="G15" s="136" t="s">
        <v>21</v>
      </c>
      <c r="H15" s="123">
        <v>43960</v>
      </c>
      <c r="I15" s="133" t="s">
        <v>110</v>
      </c>
      <c r="J15" s="131"/>
      <c r="K15" s="14"/>
      <c r="L15" s="122"/>
      <c r="M15" s="132"/>
      <c r="N15" s="132"/>
      <c r="O15" s="131"/>
    </row>
    <row r="16" spans="1:15" ht="49.5" x14ac:dyDescent="0.2">
      <c r="A16" s="129" t="s">
        <v>203</v>
      </c>
      <c r="B16" s="130" t="s">
        <v>202</v>
      </c>
      <c r="C16" s="127" t="s">
        <v>113</v>
      </c>
      <c r="D16" s="125" t="s">
        <v>201</v>
      </c>
      <c r="E16" s="137" t="s">
        <v>200</v>
      </c>
      <c r="F16" s="137" t="s">
        <v>200</v>
      </c>
      <c r="G16" s="136" t="s">
        <v>21</v>
      </c>
      <c r="H16" s="123">
        <v>43960</v>
      </c>
      <c r="I16" s="133" t="s">
        <v>110</v>
      </c>
      <c r="J16" s="131"/>
      <c r="K16" s="14"/>
      <c r="L16" s="122"/>
      <c r="M16" s="132"/>
      <c r="N16" s="132"/>
      <c r="O16" s="131"/>
    </row>
    <row r="17" spans="1:15" ht="33" x14ac:dyDescent="0.2">
      <c r="A17" s="129" t="s">
        <v>199</v>
      </c>
      <c r="B17" s="130" t="s">
        <v>198</v>
      </c>
      <c r="C17" s="127" t="s">
        <v>113</v>
      </c>
      <c r="D17" s="125" t="s">
        <v>197</v>
      </c>
      <c r="E17" s="137" t="s">
        <v>196</v>
      </c>
      <c r="F17" s="137" t="s">
        <v>195</v>
      </c>
      <c r="G17" s="136" t="s">
        <v>21</v>
      </c>
      <c r="H17" s="123">
        <v>43960</v>
      </c>
      <c r="I17" s="133" t="s">
        <v>110</v>
      </c>
      <c r="J17" s="131"/>
      <c r="K17" s="134"/>
      <c r="L17" s="133"/>
      <c r="M17" s="132"/>
      <c r="N17" s="132"/>
      <c r="O17" s="131"/>
    </row>
    <row r="18" spans="1:15" ht="33" x14ac:dyDescent="0.2">
      <c r="A18" s="129" t="s">
        <v>194</v>
      </c>
      <c r="B18" s="130" t="s">
        <v>193</v>
      </c>
      <c r="C18" s="127" t="s">
        <v>113</v>
      </c>
      <c r="D18" s="125" t="s">
        <v>192</v>
      </c>
      <c r="E18" s="137" t="s">
        <v>191</v>
      </c>
      <c r="F18" s="137" t="s">
        <v>191</v>
      </c>
      <c r="G18" s="136" t="s">
        <v>21</v>
      </c>
      <c r="H18" s="123">
        <v>43960</v>
      </c>
      <c r="I18" s="133" t="s">
        <v>110</v>
      </c>
      <c r="J18" s="131"/>
      <c r="K18" s="134"/>
      <c r="L18" s="133"/>
      <c r="M18" s="132"/>
      <c r="N18" s="132"/>
      <c r="O18" s="131"/>
    </row>
    <row r="19" spans="1:15" ht="33" x14ac:dyDescent="0.2">
      <c r="A19" s="129" t="s">
        <v>190</v>
      </c>
      <c r="B19" s="130" t="s">
        <v>189</v>
      </c>
      <c r="C19" s="127" t="s">
        <v>113</v>
      </c>
      <c r="D19" s="125" t="s">
        <v>188</v>
      </c>
      <c r="E19" s="137" t="s">
        <v>187</v>
      </c>
      <c r="F19" s="137" t="s">
        <v>187</v>
      </c>
      <c r="G19" s="136" t="s">
        <v>21</v>
      </c>
      <c r="H19" s="123">
        <v>43960</v>
      </c>
      <c r="I19" s="133" t="s">
        <v>110</v>
      </c>
      <c r="J19" s="131"/>
      <c r="K19" s="134"/>
      <c r="L19" s="133"/>
      <c r="M19" s="132"/>
      <c r="N19" s="132"/>
      <c r="O19" s="131"/>
    </row>
    <row r="20" spans="1:15" ht="181.5" x14ac:dyDescent="0.2">
      <c r="A20" s="129" t="s">
        <v>186</v>
      </c>
      <c r="B20" s="135" t="s">
        <v>185</v>
      </c>
      <c r="C20" s="127" t="s">
        <v>113</v>
      </c>
      <c r="D20" s="126" t="s">
        <v>184</v>
      </c>
      <c r="E20" s="126" t="s">
        <v>183</v>
      </c>
      <c r="F20" s="126" t="s">
        <v>183</v>
      </c>
      <c r="G20" s="124" t="s">
        <v>21</v>
      </c>
      <c r="H20" s="123">
        <v>43960</v>
      </c>
      <c r="I20" s="133" t="s">
        <v>110</v>
      </c>
      <c r="J20" s="131"/>
      <c r="K20" s="134"/>
      <c r="L20" s="133"/>
      <c r="M20" s="132"/>
      <c r="N20" s="132"/>
      <c r="O20" s="131"/>
    </row>
    <row r="21" spans="1:15" ht="198" x14ac:dyDescent="0.2">
      <c r="A21" s="129" t="s">
        <v>182</v>
      </c>
      <c r="B21" s="135" t="s">
        <v>181</v>
      </c>
      <c r="C21" s="127" t="s">
        <v>113</v>
      </c>
      <c r="D21" s="126" t="s">
        <v>180</v>
      </c>
      <c r="E21" s="126" t="s">
        <v>179</v>
      </c>
      <c r="F21" s="126" t="s">
        <v>179</v>
      </c>
      <c r="G21" s="124" t="s">
        <v>21</v>
      </c>
      <c r="H21" s="123">
        <v>43960</v>
      </c>
      <c r="I21" s="133" t="s">
        <v>110</v>
      </c>
      <c r="J21" s="131"/>
      <c r="K21" s="134"/>
      <c r="L21" s="133"/>
      <c r="M21" s="132"/>
      <c r="N21" s="132"/>
      <c r="O21" s="131"/>
    </row>
    <row r="22" spans="1:15" ht="181.5" x14ac:dyDescent="0.2">
      <c r="A22" s="129" t="s">
        <v>178</v>
      </c>
      <c r="B22" s="128" t="s">
        <v>177</v>
      </c>
      <c r="C22" s="127" t="s">
        <v>113</v>
      </c>
      <c r="D22" s="126" t="s">
        <v>176</v>
      </c>
      <c r="E22" s="126" t="s">
        <v>175</v>
      </c>
      <c r="F22" s="126" t="s">
        <v>175</v>
      </c>
      <c r="G22" s="124" t="s">
        <v>21</v>
      </c>
      <c r="H22" s="123">
        <v>43960</v>
      </c>
      <c r="I22" s="133" t="s">
        <v>110</v>
      </c>
      <c r="J22" s="131"/>
      <c r="K22" s="134"/>
      <c r="L22" s="133"/>
      <c r="M22" s="132"/>
      <c r="N22" s="132"/>
      <c r="O22" s="131"/>
    </row>
    <row r="23" spans="1:15" ht="181.5" x14ac:dyDescent="0.2">
      <c r="A23" s="129" t="s">
        <v>174</v>
      </c>
      <c r="B23" s="128" t="s">
        <v>173</v>
      </c>
      <c r="C23" s="127" t="s">
        <v>113</v>
      </c>
      <c r="D23" s="126" t="s">
        <v>172</v>
      </c>
      <c r="E23" s="125" t="s">
        <v>171</v>
      </c>
      <c r="F23" s="125" t="s">
        <v>171</v>
      </c>
      <c r="G23" s="124" t="s">
        <v>21</v>
      </c>
      <c r="H23" s="123">
        <v>43960</v>
      </c>
      <c r="I23" s="133" t="s">
        <v>110</v>
      </c>
      <c r="J23" s="131"/>
      <c r="K23" s="134"/>
      <c r="L23" s="133"/>
      <c r="M23" s="132"/>
      <c r="N23" s="132"/>
      <c r="O23" s="131"/>
    </row>
    <row r="24" spans="1:15" ht="181.5" x14ac:dyDescent="0.2">
      <c r="A24" s="129" t="s">
        <v>170</v>
      </c>
      <c r="B24" s="130" t="s">
        <v>169</v>
      </c>
      <c r="C24" s="127" t="s">
        <v>113</v>
      </c>
      <c r="D24" s="125" t="s">
        <v>168</v>
      </c>
      <c r="E24" s="125" t="s">
        <v>167</v>
      </c>
      <c r="F24" s="125" t="s">
        <v>167</v>
      </c>
      <c r="G24" s="124" t="s">
        <v>21</v>
      </c>
      <c r="H24" s="123">
        <v>43960</v>
      </c>
      <c r="I24" s="122" t="s">
        <v>110</v>
      </c>
      <c r="J24" s="22"/>
      <c r="K24" s="22"/>
      <c r="L24" s="22"/>
      <c r="M24" s="22"/>
      <c r="N24" s="22"/>
      <c r="O24" s="22"/>
    </row>
    <row r="25" spans="1:15" ht="198" x14ac:dyDescent="0.2">
      <c r="A25" s="129" t="s">
        <v>166</v>
      </c>
      <c r="B25" s="130" t="s">
        <v>165</v>
      </c>
      <c r="C25" s="127" t="s">
        <v>113</v>
      </c>
      <c r="D25" s="125" t="s">
        <v>164</v>
      </c>
      <c r="E25" s="125" t="s">
        <v>163</v>
      </c>
      <c r="F25" s="125" t="s">
        <v>163</v>
      </c>
      <c r="G25" s="124" t="s">
        <v>21</v>
      </c>
      <c r="H25" s="123">
        <v>43960</v>
      </c>
      <c r="I25" s="122" t="s">
        <v>110</v>
      </c>
      <c r="J25" s="22"/>
      <c r="K25" s="22"/>
      <c r="L25" s="22"/>
      <c r="M25" s="22"/>
      <c r="N25" s="22"/>
      <c r="O25" s="22"/>
    </row>
    <row r="26" spans="1:15" ht="181.5" x14ac:dyDescent="0.2">
      <c r="A26" s="129" t="s">
        <v>162</v>
      </c>
      <c r="B26" s="130" t="s">
        <v>161</v>
      </c>
      <c r="C26" s="127" t="s">
        <v>113</v>
      </c>
      <c r="D26" s="125" t="s">
        <v>160</v>
      </c>
      <c r="E26" s="125" t="s">
        <v>159</v>
      </c>
      <c r="F26" s="125" t="s">
        <v>159</v>
      </c>
      <c r="G26" s="124" t="s">
        <v>21</v>
      </c>
      <c r="H26" s="123">
        <v>43960</v>
      </c>
      <c r="I26" s="122" t="s">
        <v>110</v>
      </c>
      <c r="J26" s="22"/>
      <c r="K26" s="22"/>
      <c r="L26" s="22"/>
      <c r="M26" s="22"/>
      <c r="N26" s="22"/>
      <c r="O26" s="22"/>
    </row>
    <row r="27" spans="1:15" ht="198" x14ac:dyDescent="0.2">
      <c r="A27" s="129" t="s">
        <v>158</v>
      </c>
      <c r="B27" s="130" t="s">
        <v>157</v>
      </c>
      <c r="C27" s="127" t="s">
        <v>113</v>
      </c>
      <c r="D27" s="125" t="s">
        <v>156</v>
      </c>
      <c r="E27" s="125" t="s">
        <v>152</v>
      </c>
      <c r="F27" s="125" t="s">
        <v>152</v>
      </c>
      <c r="G27" s="124" t="s">
        <v>21</v>
      </c>
      <c r="H27" s="123">
        <v>43960</v>
      </c>
      <c r="I27" s="122" t="s">
        <v>110</v>
      </c>
      <c r="J27" s="22"/>
      <c r="K27" s="22"/>
      <c r="L27" s="22"/>
      <c r="M27" s="22"/>
      <c r="N27" s="22"/>
      <c r="O27" s="22"/>
    </row>
    <row r="28" spans="1:15" ht="181.5" x14ac:dyDescent="0.2">
      <c r="A28" s="129" t="s">
        <v>155</v>
      </c>
      <c r="B28" s="130" t="s">
        <v>154</v>
      </c>
      <c r="C28" s="127" t="s">
        <v>113</v>
      </c>
      <c r="D28" s="125" t="s">
        <v>153</v>
      </c>
      <c r="E28" s="125" t="s">
        <v>152</v>
      </c>
      <c r="F28" s="125" t="s">
        <v>152</v>
      </c>
      <c r="G28" s="124" t="s">
        <v>21</v>
      </c>
      <c r="H28" s="123">
        <v>43960</v>
      </c>
      <c r="I28" s="122" t="s">
        <v>110</v>
      </c>
      <c r="J28" s="22"/>
      <c r="K28" s="22"/>
      <c r="L28" s="22"/>
      <c r="M28" s="22"/>
      <c r="N28" s="22"/>
      <c r="O28" s="22"/>
    </row>
    <row r="29" spans="1:15" ht="198" x14ac:dyDescent="0.2">
      <c r="A29" s="129" t="s">
        <v>151</v>
      </c>
      <c r="B29" s="130" t="s">
        <v>150</v>
      </c>
      <c r="C29" s="127" t="s">
        <v>113</v>
      </c>
      <c r="D29" s="125" t="s">
        <v>149</v>
      </c>
      <c r="E29" s="125" t="s">
        <v>145</v>
      </c>
      <c r="F29" s="125" t="s">
        <v>145</v>
      </c>
      <c r="G29" s="124" t="s">
        <v>21</v>
      </c>
      <c r="H29" s="123">
        <v>43960</v>
      </c>
      <c r="I29" s="122" t="s">
        <v>110</v>
      </c>
      <c r="J29" s="22"/>
      <c r="K29" s="22"/>
      <c r="L29" s="22"/>
      <c r="M29" s="22"/>
      <c r="N29" s="22"/>
      <c r="O29" s="22"/>
    </row>
    <row r="30" spans="1:15" ht="214.5" x14ac:dyDescent="0.2">
      <c r="A30" s="129" t="s">
        <v>148</v>
      </c>
      <c r="B30" s="130" t="s">
        <v>147</v>
      </c>
      <c r="C30" s="127" t="s">
        <v>113</v>
      </c>
      <c r="D30" s="125" t="s">
        <v>146</v>
      </c>
      <c r="E30" s="125" t="s">
        <v>145</v>
      </c>
      <c r="F30" s="125" t="s">
        <v>145</v>
      </c>
      <c r="G30" s="124" t="s">
        <v>21</v>
      </c>
      <c r="H30" s="123">
        <v>43960</v>
      </c>
      <c r="I30" s="122" t="s">
        <v>110</v>
      </c>
      <c r="J30" s="22"/>
      <c r="K30" s="22"/>
      <c r="L30" s="22"/>
      <c r="M30" s="22"/>
      <c r="N30" s="22"/>
      <c r="O30" s="22"/>
    </row>
    <row r="31" spans="1:15" ht="198" x14ac:dyDescent="0.2">
      <c r="A31" s="129" t="s">
        <v>144</v>
      </c>
      <c r="B31" s="130" t="s">
        <v>143</v>
      </c>
      <c r="C31" s="127" t="s">
        <v>113</v>
      </c>
      <c r="D31" s="125" t="s">
        <v>142</v>
      </c>
      <c r="E31" s="125" t="s">
        <v>135</v>
      </c>
      <c r="F31" s="125" t="s">
        <v>135</v>
      </c>
      <c r="G31" s="124" t="s">
        <v>21</v>
      </c>
      <c r="H31" s="123">
        <v>43960</v>
      </c>
      <c r="I31" s="122" t="s">
        <v>110</v>
      </c>
      <c r="J31" s="22"/>
      <c r="K31" s="22"/>
      <c r="L31" s="22"/>
      <c r="M31" s="22"/>
      <c r="N31" s="22"/>
      <c r="O31" s="22"/>
    </row>
    <row r="32" spans="1:15" ht="214.5" x14ac:dyDescent="0.2">
      <c r="A32" s="129" t="s">
        <v>141</v>
      </c>
      <c r="B32" s="130" t="s">
        <v>140</v>
      </c>
      <c r="C32" s="127" t="s">
        <v>113</v>
      </c>
      <c r="D32" s="125" t="s">
        <v>139</v>
      </c>
      <c r="E32" s="125" t="s">
        <v>135</v>
      </c>
      <c r="F32" s="125" t="s">
        <v>135</v>
      </c>
      <c r="G32" s="124" t="s">
        <v>21</v>
      </c>
      <c r="H32" s="123">
        <v>43960</v>
      </c>
      <c r="I32" s="122" t="s">
        <v>110</v>
      </c>
      <c r="J32" s="22"/>
      <c r="K32" s="22"/>
      <c r="L32" s="22"/>
      <c r="M32" s="22"/>
      <c r="N32" s="22"/>
      <c r="O32" s="22"/>
    </row>
    <row r="33" spans="1:15" ht="181.5" x14ac:dyDescent="0.2">
      <c r="A33" s="129" t="s">
        <v>138</v>
      </c>
      <c r="B33" s="130" t="s">
        <v>137</v>
      </c>
      <c r="C33" s="127" t="s">
        <v>113</v>
      </c>
      <c r="D33" s="125" t="s">
        <v>136</v>
      </c>
      <c r="E33" s="125" t="s">
        <v>135</v>
      </c>
      <c r="F33" s="125" t="s">
        <v>135</v>
      </c>
      <c r="G33" s="124" t="s">
        <v>21</v>
      </c>
      <c r="H33" s="123">
        <v>43960</v>
      </c>
      <c r="I33" s="122" t="s">
        <v>110</v>
      </c>
      <c r="J33" s="22"/>
      <c r="K33" s="22"/>
      <c r="L33" s="22"/>
      <c r="M33" s="22"/>
      <c r="N33" s="22"/>
      <c r="O33" s="22"/>
    </row>
    <row r="34" spans="1:15" ht="181.5" x14ac:dyDescent="0.2">
      <c r="A34" s="129" t="s">
        <v>134</v>
      </c>
      <c r="B34" s="130" t="s">
        <v>133</v>
      </c>
      <c r="C34" s="127" t="s">
        <v>113</v>
      </c>
      <c r="D34" s="125" t="s">
        <v>132</v>
      </c>
      <c r="E34" s="125" t="s">
        <v>131</v>
      </c>
      <c r="F34" s="125" t="s">
        <v>131</v>
      </c>
      <c r="G34" s="124" t="s">
        <v>21</v>
      </c>
      <c r="H34" s="123">
        <v>43960</v>
      </c>
      <c r="I34" s="122" t="s">
        <v>110</v>
      </c>
      <c r="J34" s="22"/>
      <c r="K34" s="22"/>
      <c r="L34" s="22"/>
      <c r="M34" s="22"/>
      <c r="N34" s="22"/>
      <c r="O34" s="22"/>
    </row>
    <row r="35" spans="1:15" ht="181.5" x14ac:dyDescent="0.2">
      <c r="A35" s="129" t="s">
        <v>130</v>
      </c>
      <c r="B35" s="128" t="s">
        <v>129</v>
      </c>
      <c r="C35" s="127" t="s">
        <v>113</v>
      </c>
      <c r="D35" s="126" t="s">
        <v>128</v>
      </c>
      <c r="E35" s="125" t="s">
        <v>127</v>
      </c>
      <c r="F35" s="125" t="s">
        <v>127</v>
      </c>
      <c r="G35" s="124" t="s">
        <v>21</v>
      </c>
      <c r="H35" s="123">
        <v>43960</v>
      </c>
      <c r="I35" s="122" t="s">
        <v>110</v>
      </c>
      <c r="J35" s="22"/>
      <c r="K35" s="22"/>
      <c r="L35" s="22"/>
      <c r="M35" s="22"/>
      <c r="N35" s="22"/>
      <c r="O35" s="22"/>
    </row>
    <row r="36" spans="1:15" ht="181.5" x14ac:dyDescent="0.2">
      <c r="A36" s="129" t="s">
        <v>126</v>
      </c>
      <c r="B36" s="130" t="s">
        <v>125</v>
      </c>
      <c r="C36" s="127" t="s">
        <v>113</v>
      </c>
      <c r="D36" s="125" t="s">
        <v>124</v>
      </c>
      <c r="E36" s="125" t="s">
        <v>123</v>
      </c>
      <c r="F36" s="125" t="s">
        <v>123</v>
      </c>
      <c r="G36" s="124" t="s">
        <v>21</v>
      </c>
      <c r="H36" s="123">
        <v>43960</v>
      </c>
      <c r="I36" s="122" t="s">
        <v>110</v>
      </c>
      <c r="J36" s="22"/>
      <c r="K36" s="22"/>
      <c r="L36" s="22"/>
      <c r="M36" s="22"/>
      <c r="N36" s="22"/>
      <c r="O36" s="22"/>
    </row>
    <row r="37" spans="1:15" ht="330" x14ac:dyDescent="0.2">
      <c r="A37" s="129" t="s">
        <v>122</v>
      </c>
      <c r="B37" s="130" t="s">
        <v>121</v>
      </c>
      <c r="C37" s="127" t="s">
        <v>113</v>
      </c>
      <c r="D37" s="125" t="s">
        <v>120</v>
      </c>
      <c r="E37" s="125" t="s">
        <v>119</v>
      </c>
      <c r="F37" s="125" t="s">
        <v>119</v>
      </c>
      <c r="G37" s="124" t="s">
        <v>21</v>
      </c>
      <c r="H37" s="123">
        <v>43960</v>
      </c>
      <c r="I37" s="122" t="s">
        <v>110</v>
      </c>
      <c r="J37" s="22"/>
      <c r="K37" s="22"/>
      <c r="L37" s="22"/>
      <c r="M37" s="22"/>
      <c r="N37" s="22"/>
      <c r="O37" s="22"/>
    </row>
    <row r="38" spans="1:15" ht="181.5" x14ac:dyDescent="0.2">
      <c r="A38" s="129" t="s">
        <v>118</v>
      </c>
      <c r="B38" s="128" t="s">
        <v>117</v>
      </c>
      <c r="C38" s="127" t="s">
        <v>113</v>
      </c>
      <c r="D38" s="126" t="s">
        <v>116</v>
      </c>
      <c r="E38" s="125" t="s">
        <v>111</v>
      </c>
      <c r="F38" s="125" t="s">
        <v>111</v>
      </c>
      <c r="G38" s="124" t="s">
        <v>21</v>
      </c>
      <c r="H38" s="123">
        <v>43960</v>
      </c>
      <c r="I38" s="122" t="s">
        <v>110</v>
      </c>
      <c r="J38" s="22"/>
      <c r="K38" s="22"/>
      <c r="L38" s="22"/>
      <c r="M38" s="22"/>
      <c r="N38" s="22"/>
      <c r="O38" s="22"/>
    </row>
    <row r="39" spans="1:15" ht="181.5" x14ac:dyDescent="0.2">
      <c r="A39" s="129" t="s">
        <v>115</v>
      </c>
      <c r="B39" s="128" t="s">
        <v>114</v>
      </c>
      <c r="C39" s="127" t="s">
        <v>113</v>
      </c>
      <c r="D39" s="126" t="s">
        <v>112</v>
      </c>
      <c r="E39" s="125" t="s">
        <v>111</v>
      </c>
      <c r="F39" s="125" t="s">
        <v>111</v>
      </c>
      <c r="G39" s="124" t="s">
        <v>21</v>
      </c>
      <c r="H39" s="123">
        <v>43960</v>
      </c>
      <c r="I39" s="122" t="s">
        <v>110</v>
      </c>
      <c r="J39" s="22"/>
      <c r="K39" s="22"/>
      <c r="L39" s="22"/>
      <c r="M39" s="22"/>
      <c r="N39" s="22"/>
      <c r="O39" s="22"/>
    </row>
  </sheetData>
  <mergeCells count="11">
    <mergeCell ref="G10:I10"/>
    <mergeCell ref="J10:L10"/>
    <mergeCell ref="A3:F3"/>
    <mergeCell ref="M10:O10"/>
    <mergeCell ref="A9:A11"/>
    <mergeCell ref="B9:B11"/>
    <mergeCell ref="C9:C11"/>
    <mergeCell ref="E9:E11"/>
    <mergeCell ref="F9:F11"/>
    <mergeCell ref="G9:O9"/>
    <mergeCell ref="D10:D11"/>
  </mergeCells>
  <dataValidations count="3">
    <dataValidation type="list" allowBlank="1" showInputMessage="1" showErrorMessage="1" sqref="G12:G39 J12:J23 O12:O23" xr:uid="{00000000-0002-0000-0200-000002000000}">
      <formula1>"Pass,Fail,Not Run"</formula1>
    </dataValidation>
    <dataValidation type="list" allowBlank="1" showErrorMessage="1" sqref="M12:N23" xr:uid="{00000000-0002-0000-0200-000001000000}">
      <formula1>"Passed,Failed,Not Done"</formula1>
    </dataValidation>
    <dataValidation allowBlank="1" showErrorMessage="1" sqref="M10" xr:uid="{00000000-0002-0000-0200-000000000000}"/>
  </dataValidations>
  <pageMargins left="0.42" right="0.55000000000000004" top="0.75" bottom="0.75" header="0.3" footer="0.3"/>
  <pageSetup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70" zoomScaleNormal="70" workbookViewId="0">
      <selection activeCell="S21" sqref="S21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18"/>
  <sheetViews>
    <sheetView zoomScale="69" zoomScaleNormal="69" workbookViewId="0">
      <pane ySplit="1" topLeftCell="A2" activePane="bottomLeft" state="frozen"/>
      <selection pane="bottomLeft" activeCell="A3" sqref="A3:G6"/>
    </sheetView>
  </sheetViews>
  <sheetFormatPr defaultRowHeight="14.25" x14ac:dyDescent="0.2"/>
  <cols>
    <col min="1" max="1" width="14.625" bestFit="1" customWidth="1"/>
    <col min="2" max="2" width="36.25" bestFit="1" customWidth="1"/>
    <col min="3" max="3" width="16.25" bestFit="1" customWidth="1"/>
    <col min="4" max="4" width="23.125" customWidth="1"/>
    <col min="5" max="5" width="18.625" bestFit="1" customWidth="1"/>
    <col min="6" max="6" width="17" customWidth="1"/>
    <col min="7" max="7" width="11.375" bestFit="1" customWidth="1"/>
    <col min="8" max="8" width="13" bestFit="1" customWidth="1"/>
    <col min="9" max="9" width="16.125" customWidth="1"/>
    <col min="11" max="11" width="16.375" customWidth="1"/>
    <col min="12" max="12" width="17.25" customWidth="1"/>
  </cols>
  <sheetData>
    <row r="3" spans="1:15" ht="16.5" customHeight="1" x14ac:dyDescent="0.25">
      <c r="A3" s="81" t="s">
        <v>22</v>
      </c>
      <c r="B3" s="81"/>
      <c r="C3" s="81"/>
      <c r="D3" s="81"/>
      <c r="E3" s="81"/>
      <c r="F3" s="81"/>
      <c r="G3" s="81"/>
    </row>
    <row r="4" spans="1:15" ht="17.25" x14ac:dyDescent="0.3">
      <c r="A4" s="51"/>
      <c r="B4" s="8" t="s">
        <v>0</v>
      </c>
      <c r="C4" s="8" t="s">
        <v>1</v>
      </c>
      <c r="D4" s="8" t="s">
        <v>2</v>
      </c>
      <c r="E4" s="82" t="s">
        <v>3</v>
      </c>
      <c r="F4" s="82"/>
      <c r="G4" s="8" t="s">
        <v>4</v>
      </c>
    </row>
    <row r="5" spans="1:15" ht="16.5" x14ac:dyDescent="0.2">
      <c r="A5" s="53" t="s">
        <v>5</v>
      </c>
      <c r="B5" s="15">
        <v>6</v>
      </c>
      <c r="C5" s="15">
        <v>6</v>
      </c>
      <c r="D5" s="15">
        <v>0</v>
      </c>
      <c r="E5" s="83">
        <v>0</v>
      </c>
      <c r="F5" s="83"/>
      <c r="G5" s="55"/>
    </row>
    <row r="6" spans="1:15" ht="16.5" x14ac:dyDescent="0.2">
      <c r="A6" s="53" t="s">
        <v>6</v>
      </c>
      <c r="B6" s="15">
        <v>0</v>
      </c>
      <c r="C6" s="15">
        <v>0</v>
      </c>
      <c r="D6" s="15">
        <f>COUNTIF($J$13:$J$13,"Fail")</f>
        <v>0</v>
      </c>
      <c r="E6" s="83">
        <v>0</v>
      </c>
      <c r="F6" s="83"/>
      <c r="G6" s="55"/>
    </row>
    <row r="10" spans="1:15" ht="16.5" x14ac:dyDescent="0.25">
      <c r="A10" s="87" t="s">
        <v>7</v>
      </c>
      <c r="B10" s="87" t="s">
        <v>8</v>
      </c>
      <c r="C10" s="87" t="s">
        <v>9</v>
      </c>
      <c r="D10" s="8" t="s">
        <v>10</v>
      </c>
      <c r="E10" s="87" t="s">
        <v>11</v>
      </c>
      <c r="F10" s="88" t="s">
        <v>12</v>
      </c>
      <c r="G10" s="90" t="s">
        <v>13</v>
      </c>
      <c r="H10" s="91"/>
      <c r="I10" s="91"/>
      <c r="J10" s="91"/>
      <c r="K10" s="91"/>
      <c r="L10" s="91"/>
      <c r="M10" s="91"/>
      <c r="N10" s="91"/>
      <c r="O10" s="92"/>
    </row>
    <row r="11" spans="1:15" ht="16.5" x14ac:dyDescent="0.2">
      <c r="A11" s="87"/>
      <c r="B11" s="87"/>
      <c r="C11" s="87"/>
      <c r="D11" s="80" t="s">
        <v>14</v>
      </c>
      <c r="E11" s="87"/>
      <c r="F11" s="89"/>
      <c r="G11" s="84" t="s">
        <v>5</v>
      </c>
      <c r="H11" s="85"/>
      <c r="I11" s="86"/>
      <c r="J11" s="80" t="s">
        <v>6</v>
      </c>
      <c r="K11" s="80"/>
      <c r="L11" s="80"/>
      <c r="M11" s="80" t="s">
        <v>15</v>
      </c>
      <c r="N11" s="80"/>
      <c r="O11" s="80"/>
    </row>
    <row r="12" spans="1:15" ht="16.5" x14ac:dyDescent="0.2">
      <c r="A12" s="87"/>
      <c r="B12" s="87"/>
      <c r="C12" s="87"/>
      <c r="D12" s="80"/>
      <c r="E12" s="87"/>
      <c r="F12" s="89"/>
      <c r="G12" s="9" t="s">
        <v>13</v>
      </c>
      <c r="H12" s="9" t="s">
        <v>16</v>
      </c>
      <c r="I12" s="9" t="s">
        <v>17</v>
      </c>
      <c r="J12" s="9" t="s">
        <v>13</v>
      </c>
      <c r="K12" s="9" t="s">
        <v>16</v>
      </c>
      <c r="L12" s="9" t="s">
        <v>17</v>
      </c>
      <c r="M12" s="9" t="s">
        <v>13</v>
      </c>
      <c r="N12" s="9" t="s">
        <v>16</v>
      </c>
      <c r="O12" s="9" t="s">
        <v>17</v>
      </c>
    </row>
    <row r="13" spans="1:15" ht="82.5" x14ac:dyDescent="0.25">
      <c r="A13" s="10" t="str">
        <f>"TCTKDL-P00"&amp;ROW()-ROW($A$12)</f>
        <v>TCTKDL-P001</v>
      </c>
      <c r="B13" s="11" t="s">
        <v>25</v>
      </c>
      <c r="C13" s="11" t="s">
        <v>27</v>
      </c>
      <c r="D13" s="12" t="s">
        <v>19</v>
      </c>
      <c r="E13" s="12" t="s">
        <v>20</v>
      </c>
      <c r="F13" s="12" t="s">
        <v>20</v>
      </c>
      <c r="G13" s="21" t="s">
        <v>21</v>
      </c>
      <c r="H13" s="14">
        <v>44079</v>
      </c>
      <c r="I13" s="15" t="s">
        <v>23</v>
      </c>
      <c r="J13" s="13"/>
      <c r="K13" s="16"/>
      <c r="L13" s="15"/>
      <c r="M13" s="17"/>
      <c r="N13" s="17"/>
      <c r="O13" s="13"/>
    </row>
    <row r="14" spans="1:15" ht="90.75" customHeight="1" x14ac:dyDescent="0.25">
      <c r="A14" s="10" t="str">
        <f t="shared" ref="A14:A18" si="0">"TCTKDL-P00"&amp;ROW()-ROW($A$12)</f>
        <v>TCTKDL-P002</v>
      </c>
      <c r="B14" s="11" t="s">
        <v>26</v>
      </c>
      <c r="C14" s="11" t="s">
        <v>27</v>
      </c>
      <c r="D14" s="12" t="s">
        <v>28</v>
      </c>
      <c r="E14" s="12" t="s">
        <v>29</v>
      </c>
      <c r="F14" s="12" t="s">
        <v>29</v>
      </c>
      <c r="G14" s="21" t="s">
        <v>21</v>
      </c>
      <c r="H14" s="14">
        <v>44079</v>
      </c>
      <c r="I14" s="15" t="s">
        <v>23</v>
      </c>
      <c r="J14" s="13"/>
      <c r="K14" s="16"/>
      <c r="L14" s="15"/>
      <c r="M14" s="17"/>
      <c r="N14" s="17"/>
      <c r="O14" s="13"/>
    </row>
    <row r="15" spans="1:15" ht="82.5" x14ac:dyDescent="0.25">
      <c r="A15" s="10" t="str">
        <f t="shared" si="0"/>
        <v>TCTKDL-P003</v>
      </c>
      <c r="B15" s="11" t="s">
        <v>30</v>
      </c>
      <c r="C15" s="11" t="s">
        <v>27</v>
      </c>
      <c r="D15" s="12" t="s">
        <v>31</v>
      </c>
      <c r="E15" s="12" t="s">
        <v>32</v>
      </c>
      <c r="F15" s="12" t="s">
        <v>32</v>
      </c>
      <c r="G15" s="21" t="s">
        <v>21</v>
      </c>
      <c r="H15" s="14">
        <v>44079</v>
      </c>
      <c r="I15" s="15" t="s">
        <v>23</v>
      </c>
      <c r="J15" s="13"/>
      <c r="K15" s="16"/>
      <c r="L15" s="15"/>
      <c r="M15" s="17"/>
      <c r="N15" s="17"/>
      <c r="O15" s="13"/>
    </row>
    <row r="16" spans="1:15" ht="82.5" x14ac:dyDescent="0.25">
      <c r="A16" s="10" t="str">
        <f t="shared" si="0"/>
        <v>TCTKDL-P004</v>
      </c>
      <c r="B16" s="11" t="s">
        <v>33</v>
      </c>
      <c r="C16" s="11" t="s">
        <v>27</v>
      </c>
      <c r="D16" s="12" t="s">
        <v>34</v>
      </c>
      <c r="E16" s="12" t="s">
        <v>35</v>
      </c>
      <c r="F16" s="12" t="s">
        <v>35</v>
      </c>
      <c r="G16" s="21" t="s">
        <v>21</v>
      </c>
      <c r="H16" s="14">
        <v>44079</v>
      </c>
      <c r="I16" s="15" t="s">
        <v>23</v>
      </c>
      <c r="J16" s="13"/>
      <c r="K16" s="16"/>
      <c r="L16" s="15"/>
      <c r="M16" s="17"/>
      <c r="N16" s="17"/>
      <c r="O16" s="13"/>
    </row>
    <row r="17" spans="1:15" ht="82.5" x14ac:dyDescent="0.25">
      <c r="A17" s="10" t="str">
        <f t="shared" si="0"/>
        <v>TCTKDL-P005</v>
      </c>
      <c r="B17" s="11" t="s">
        <v>36</v>
      </c>
      <c r="C17" s="11" t="s">
        <v>27</v>
      </c>
      <c r="D17" s="12" t="s">
        <v>37</v>
      </c>
      <c r="E17" s="12" t="s">
        <v>38</v>
      </c>
      <c r="F17" s="12" t="s">
        <v>38</v>
      </c>
      <c r="G17" s="21" t="s">
        <v>21</v>
      </c>
      <c r="H17" s="14">
        <v>44079</v>
      </c>
      <c r="I17" s="15" t="s">
        <v>23</v>
      </c>
      <c r="J17" s="13"/>
      <c r="K17" s="16"/>
      <c r="L17" s="15"/>
      <c r="M17" s="17"/>
      <c r="N17" s="17"/>
      <c r="O17" s="13"/>
    </row>
    <row r="18" spans="1:15" ht="82.5" x14ac:dyDescent="0.25">
      <c r="A18" s="10" t="str">
        <f t="shared" si="0"/>
        <v>TCTKDL-P006</v>
      </c>
      <c r="B18" s="11" t="s">
        <v>39</v>
      </c>
      <c r="C18" s="11" t="s">
        <v>27</v>
      </c>
      <c r="D18" s="12" t="s">
        <v>40</v>
      </c>
      <c r="E18" s="12" t="s">
        <v>41</v>
      </c>
      <c r="F18" s="12" t="s">
        <v>41</v>
      </c>
      <c r="G18" s="21" t="s">
        <v>21</v>
      </c>
      <c r="H18" s="14">
        <v>44079</v>
      </c>
      <c r="I18" s="15" t="s">
        <v>23</v>
      </c>
      <c r="J18" s="13"/>
      <c r="K18" s="16"/>
      <c r="L18" s="15"/>
      <c r="M18" s="17"/>
      <c r="N18" s="17"/>
      <c r="O18" s="13"/>
    </row>
  </sheetData>
  <mergeCells count="14">
    <mergeCell ref="M11:O11"/>
    <mergeCell ref="A3:G3"/>
    <mergeCell ref="E4:F4"/>
    <mergeCell ref="E5:F5"/>
    <mergeCell ref="E6:F6"/>
    <mergeCell ref="G11:I11"/>
    <mergeCell ref="A10:A12"/>
    <mergeCell ref="B10:B12"/>
    <mergeCell ref="C10:C12"/>
    <mergeCell ref="E10:E12"/>
    <mergeCell ref="F10:F12"/>
    <mergeCell ref="G10:O10"/>
    <mergeCell ref="D11:D12"/>
    <mergeCell ref="J11:L11"/>
  </mergeCells>
  <dataValidations count="3">
    <dataValidation type="list" allowBlank="1" showErrorMessage="1" sqref="M13:N18" xr:uid="{00000000-0002-0000-0100-000000000000}">
      <formula1>"Passed,Failed,Not Done"</formula1>
    </dataValidation>
    <dataValidation allowBlank="1" showErrorMessage="1" sqref="M11" xr:uid="{00000000-0002-0000-0100-000001000000}"/>
    <dataValidation type="list" allowBlank="1" showInputMessage="1" showErrorMessage="1" sqref="O13:O18 J13:J18 G13:G18" xr:uid="{00000000-0002-0000-0100-000002000000}">
      <formula1>"Pass,Fail,Not Run"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" sqref="B3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22"/>
  <sheetViews>
    <sheetView zoomScale="77" zoomScaleNormal="77" workbookViewId="0">
      <selection activeCell="I4" sqref="I4"/>
    </sheetView>
  </sheetViews>
  <sheetFormatPr defaultRowHeight="14.25" x14ac:dyDescent="0.2"/>
  <cols>
    <col min="1" max="1" width="15.75" bestFit="1" customWidth="1"/>
    <col min="2" max="2" width="25.75" bestFit="1" customWidth="1"/>
    <col min="3" max="3" width="16.25" bestFit="1" customWidth="1"/>
    <col min="4" max="5" width="19.125" bestFit="1" customWidth="1"/>
    <col min="6" max="6" width="13.75" bestFit="1" customWidth="1"/>
    <col min="7" max="7" width="11.375" bestFit="1" customWidth="1"/>
    <col min="8" max="8" width="15.875" customWidth="1"/>
    <col min="9" max="9" width="15" customWidth="1"/>
    <col min="11" max="11" width="11.75" bestFit="1" customWidth="1"/>
    <col min="12" max="12" width="15.625" customWidth="1"/>
  </cols>
  <sheetData>
    <row r="2" spans="1:15" ht="15" thickBot="1" x14ac:dyDescent="0.25"/>
    <row r="3" spans="1:15" ht="16.5" customHeight="1" thickTop="1" x14ac:dyDescent="0.25">
      <c r="A3" s="97" t="s">
        <v>22</v>
      </c>
      <c r="B3" s="98"/>
      <c r="C3" s="98"/>
      <c r="D3" s="98"/>
      <c r="E3" s="98"/>
      <c r="F3" s="98"/>
      <c r="G3" s="99"/>
    </row>
    <row r="4" spans="1:15" ht="17.25" x14ac:dyDescent="0.3">
      <c r="A4" s="1"/>
      <c r="B4" s="2" t="s">
        <v>0</v>
      </c>
      <c r="C4" s="2" t="s">
        <v>1</v>
      </c>
      <c r="D4" s="2" t="s">
        <v>2</v>
      </c>
      <c r="E4" s="108" t="s">
        <v>3</v>
      </c>
      <c r="F4" s="109"/>
      <c r="G4" s="3" t="s">
        <v>4</v>
      </c>
    </row>
    <row r="5" spans="1:15" ht="16.5" x14ac:dyDescent="0.2">
      <c r="A5" s="4" t="s">
        <v>5</v>
      </c>
      <c r="B5" s="5">
        <v>11</v>
      </c>
      <c r="C5" s="5">
        <v>11</v>
      </c>
      <c r="D5" s="5">
        <f>COUNTIF($G$12:$G$12,"Fail")</f>
        <v>0</v>
      </c>
      <c r="E5" s="93">
        <v>0</v>
      </c>
      <c r="F5" s="94"/>
      <c r="G5" s="6"/>
    </row>
    <row r="6" spans="1:15" ht="16.5" x14ac:dyDescent="0.2">
      <c r="A6" s="7" t="s">
        <v>6</v>
      </c>
      <c r="B6" s="18">
        <v>0</v>
      </c>
      <c r="C6" s="18">
        <v>0</v>
      </c>
      <c r="D6" s="19">
        <f>COUNTIF($J$12:$J$12,"Fail")</f>
        <v>0</v>
      </c>
      <c r="E6" s="95">
        <v>0</v>
      </c>
      <c r="F6" s="96"/>
      <c r="G6" s="20"/>
    </row>
    <row r="9" spans="1:15" ht="21.75" customHeight="1" x14ac:dyDescent="0.25">
      <c r="A9" s="100" t="s">
        <v>7</v>
      </c>
      <c r="B9" s="100" t="s">
        <v>8</v>
      </c>
      <c r="C9" s="100" t="s">
        <v>9</v>
      </c>
      <c r="D9" s="8" t="s">
        <v>10</v>
      </c>
      <c r="E9" s="100" t="s">
        <v>11</v>
      </c>
      <c r="F9" s="105" t="s">
        <v>12</v>
      </c>
      <c r="G9" s="90" t="s">
        <v>13</v>
      </c>
      <c r="H9" s="91"/>
      <c r="I9" s="91"/>
      <c r="J9" s="91"/>
      <c r="K9" s="91"/>
      <c r="L9" s="91"/>
      <c r="M9" s="91"/>
      <c r="N9" s="91"/>
      <c r="O9" s="92"/>
    </row>
    <row r="10" spans="1:15" ht="16.5" customHeight="1" x14ac:dyDescent="0.2">
      <c r="A10" s="101"/>
      <c r="B10" s="101"/>
      <c r="C10" s="101"/>
      <c r="D10" s="103" t="s">
        <v>14</v>
      </c>
      <c r="E10" s="101"/>
      <c r="F10" s="106"/>
      <c r="G10" s="84" t="s">
        <v>5</v>
      </c>
      <c r="H10" s="85"/>
      <c r="I10" s="86"/>
      <c r="J10" s="80" t="s">
        <v>6</v>
      </c>
      <c r="K10" s="80"/>
      <c r="L10" s="80"/>
      <c r="M10" s="80" t="s">
        <v>15</v>
      </c>
      <c r="N10" s="80"/>
      <c r="O10" s="80"/>
    </row>
    <row r="11" spans="1:15" ht="16.5" x14ac:dyDescent="0.2">
      <c r="A11" s="102"/>
      <c r="B11" s="102"/>
      <c r="C11" s="102"/>
      <c r="D11" s="104"/>
      <c r="E11" s="102"/>
      <c r="F11" s="107"/>
      <c r="G11" s="9" t="s">
        <v>13</v>
      </c>
      <c r="H11" s="9" t="s">
        <v>16</v>
      </c>
      <c r="I11" s="9" t="s">
        <v>17</v>
      </c>
      <c r="J11" s="9" t="s">
        <v>13</v>
      </c>
      <c r="K11" s="9" t="s">
        <v>16</v>
      </c>
      <c r="L11" s="9" t="s">
        <v>17</v>
      </c>
      <c r="M11" s="9" t="s">
        <v>13</v>
      </c>
      <c r="N11" s="9" t="s">
        <v>16</v>
      </c>
      <c r="O11" s="9" t="s">
        <v>17</v>
      </c>
    </row>
    <row r="12" spans="1:15" ht="99" x14ac:dyDescent="0.25">
      <c r="A12" s="10" t="str">
        <f>"TCTKAM-P00"&amp;ROW()-ROW($A$11)</f>
        <v>TCTKAM-P001</v>
      </c>
      <c r="B12" s="11" t="s">
        <v>42</v>
      </c>
      <c r="C12" s="11" t="s">
        <v>18</v>
      </c>
      <c r="D12" s="12" t="s">
        <v>19</v>
      </c>
      <c r="E12" s="12" t="s">
        <v>20</v>
      </c>
      <c r="F12" s="12" t="s">
        <v>20</v>
      </c>
      <c r="G12" s="21" t="s">
        <v>21</v>
      </c>
      <c r="H12" s="14">
        <v>44079</v>
      </c>
      <c r="I12" s="15" t="s">
        <v>23</v>
      </c>
      <c r="J12" s="13"/>
      <c r="K12" s="16"/>
      <c r="L12" s="15"/>
      <c r="M12" s="17"/>
      <c r="N12" s="17"/>
      <c r="O12" s="13"/>
    </row>
    <row r="13" spans="1:15" ht="99" x14ac:dyDescent="0.25">
      <c r="A13" s="10" t="str">
        <f t="shared" ref="A13:A22" si="0">"TCTKAM-P00"&amp;ROW()-ROW($A$11)</f>
        <v>TCTKAM-P002</v>
      </c>
      <c r="B13" s="11" t="s">
        <v>43</v>
      </c>
      <c r="C13" s="11" t="s">
        <v>18</v>
      </c>
      <c r="D13" s="12" t="s">
        <v>44</v>
      </c>
      <c r="E13" s="12" t="s">
        <v>45</v>
      </c>
      <c r="F13" s="12" t="s">
        <v>45</v>
      </c>
      <c r="G13" s="21" t="s">
        <v>21</v>
      </c>
      <c r="H13" s="14">
        <v>44079</v>
      </c>
      <c r="I13" s="15" t="s">
        <v>23</v>
      </c>
      <c r="J13" s="13"/>
      <c r="K13" s="16"/>
      <c r="L13" s="15"/>
      <c r="M13" s="17"/>
      <c r="N13" s="17"/>
      <c r="O13" s="13"/>
    </row>
    <row r="14" spans="1:15" ht="115.5" x14ac:dyDescent="0.25">
      <c r="A14" s="10" t="str">
        <f t="shared" si="0"/>
        <v>TCTKAM-P003</v>
      </c>
      <c r="B14" s="11" t="s">
        <v>46</v>
      </c>
      <c r="C14" s="11" t="s">
        <v>18</v>
      </c>
      <c r="D14" s="12" t="s">
        <v>47</v>
      </c>
      <c r="E14" s="12" t="s">
        <v>48</v>
      </c>
      <c r="F14" s="12" t="s">
        <v>48</v>
      </c>
      <c r="G14" s="21" t="s">
        <v>21</v>
      </c>
      <c r="H14" s="14">
        <v>44079</v>
      </c>
      <c r="I14" s="15" t="s">
        <v>23</v>
      </c>
      <c r="J14" s="13"/>
      <c r="K14" s="16"/>
      <c r="L14" s="15"/>
      <c r="M14" s="17"/>
      <c r="N14" s="17"/>
      <c r="O14" s="13"/>
    </row>
    <row r="15" spans="1:15" ht="115.5" x14ac:dyDescent="0.25">
      <c r="A15" s="10" t="str">
        <f t="shared" si="0"/>
        <v>TCTKAM-P004</v>
      </c>
      <c r="B15" s="11" t="s">
        <v>49</v>
      </c>
      <c r="C15" s="11" t="s">
        <v>18</v>
      </c>
      <c r="D15" s="12" t="s">
        <v>50</v>
      </c>
      <c r="E15" s="12" t="s">
        <v>51</v>
      </c>
      <c r="F15" s="12" t="s">
        <v>51</v>
      </c>
      <c r="G15" s="21" t="s">
        <v>21</v>
      </c>
      <c r="H15" s="14">
        <v>44079</v>
      </c>
      <c r="I15" s="15" t="s">
        <v>23</v>
      </c>
      <c r="J15" s="13"/>
      <c r="K15" s="16"/>
      <c r="L15" s="15"/>
      <c r="M15" s="17"/>
      <c r="N15" s="17"/>
      <c r="O15" s="13"/>
    </row>
    <row r="16" spans="1:15" ht="115.5" x14ac:dyDescent="0.25">
      <c r="A16" s="10" t="str">
        <f t="shared" si="0"/>
        <v>TCTKAM-P005</v>
      </c>
      <c r="B16" s="11" t="s">
        <v>52</v>
      </c>
      <c r="C16" s="11" t="s">
        <v>18</v>
      </c>
      <c r="D16" s="12" t="s">
        <v>53</v>
      </c>
      <c r="E16" s="12" t="s">
        <v>54</v>
      </c>
      <c r="F16" s="12" t="s">
        <v>54</v>
      </c>
      <c r="G16" s="21" t="s">
        <v>21</v>
      </c>
      <c r="H16" s="14">
        <v>44079</v>
      </c>
      <c r="I16" s="15" t="s">
        <v>23</v>
      </c>
      <c r="J16" s="13"/>
      <c r="K16" s="16"/>
      <c r="L16" s="15"/>
      <c r="M16" s="17"/>
      <c r="N16" s="17"/>
      <c r="O16" s="13"/>
    </row>
    <row r="17" spans="1:15" ht="132" x14ac:dyDescent="0.25">
      <c r="A17" s="10" t="str">
        <f t="shared" si="0"/>
        <v>TCTKAM-P006</v>
      </c>
      <c r="B17" s="11" t="s">
        <v>55</v>
      </c>
      <c r="C17" s="11" t="s">
        <v>18</v>
      </c>
      <c r="D17" s="12" t="s">
        <v>57</v>
      </c>
      <c r="E17" s="12" t="s">
        <v>56</v>
      </c>
      <c r="F17" s="12" t="s">
        <v>56</v>
      </c>
      <c r="G17" s="21" t="s">
        <v>21</v>
      </c>
      <c r="H17" s="14">
        <v>44079</v>
      </c>
      <c r="I17" s="15" t="s">
        <v>23</v>
      </c>
      <c r="J17" s="13"/>
      <c r="K17" s="16"/>
      <c r="L17" s="15"/>
      <c r="M17" s="17"/>
      <c r="N17" s="17"/>
      <c r="O17" s="13"/>
    </row>
    <row r="18" spans="1:15" ht="132" x14ac:dyDescent="0.25">
      <c r="A18" s="10" t="str">
        <f t="shared" si="0"/>
        <v>TCTKAM-P007</v>
      </c>
      <c r="B18" s="11" t="s">
        <v>58</v>
      </c>
      <c r="C18" s="11" t="s">
        <v>18</v>
      </c>
      <c r="D18" s="12" t="s">
        <v>59</v>
      </c>
      <c r="E18" s="12" t="s">
        <v>60</v>
      </c>
      <c r="F18" s="12" t="s">
        <v>60</v>
      </c>
      <c r="G18" s="21" t="s">
        <v>21</v>
      </c>
      <c r="H18" s="14">
        <v>44079</v>
      </c>
      <c r="I18" s="15" t="s">
        <v>23</v>
      </c>
      <c r="J18" s="13"/>
      <c r="K18" s="16"/>
      <c r="L18" s="15"/>
      <c r="M18" s="17"/>
      <c r="N18" s="17"/>
      <c r="O18" s="13"/>
    </row>
    <row r="19" spans="1:15" ht="165" x14ac:dyDescent="0.25">
      <c r="A19" s="10" t="str">
        <f t="shared" si="0"/>
        <v>TCTKAM-P008</v>
      </c>
      <c r="B19" s="11" t="s">
        <v>64</v>
      </c>
      <c r="C19" s="11" t="s">
        <v>18</v>
      </c>
      <c r="D19" s="12" t="s">
        <v>65</v>
      </c>
      <c r="E19" s="12" t="s">
        <v>66</v>
      </c>
      <c r="F19" s="12" t="s">
        <v>66</v>
      </c>
      <c r="G19" s="21" t="s">
        <v>21</v>
      </c>
      <c r="H19" s="14">
        <v>44079</v>
      </c>
      <c r="I19" s="15" t="s">
        <v>23</v>
      </c>
      <c r="J19" s="13"/>
      <c r="K19" s="16"/>
      <c r="L19" s="15"/>
      <c r="M19" s="17"/>
      <c r="N19" s="17"/>
      <c r="O19" s="13"/>
    </row>
    <row r="20" spans="1:15" ht="165" x14ac:dyDescent="0.25">
      <c r="A20" s="10" t="str">
        <f t="shared" si="0"/>
        <v>TCTKAM-P009</v>
      </c>
      <c r="B20" s="11" t="s">
        <v>67</v>
      </c>
      <c r="C20" s="11" t="s">
        <v>18</v>
      </c>
      <c r="D20" s="12" t="s">
        <v>68</v>
      </c>
      <c r="E20" s="12" t="s">
        <v>69</v>
      </c>
      <c r="F20" s="12" t="s">
        <v>69</v>
      </c>
      <c r="G20" s="21" t="s">
        <v>21</v>
      </c>
      <c r="H20" s="14">
        <v>44080</v>
      </c>
      <c r="I20" s="15" t="s">
        <v>23</v>
      </c>
      <c r="J20" s="13"/>
      <c r="K20" s="16"/>
      <c r="L20" s="15"/>
      <c r="M20" s="17"/>
      <c r="N20" s="17"/>
      <c r="O20" s="13"/>
    </row>
    <row r="21" spans="1:15" ht="165" x14ac:dyDescent="0.25">
      <c r="A21" s="10" t="str">
        <f t="shared" si="0"/>
        <v>TCTKAM-P0010</v>
      </c>
      <c r="B21" s="11" t="s">
        <v>70</v>
      </c>
      <c r="C21" s="11" t="s">
        <v>18</v>
      </c>
      <c r="D21" s="12" t="s">
        <v>71</v>
      </c>
      <c r="E21" s="12" t="s">
        <v>72</v>
      </c>
      <c r="F21" s="12" t="s">
        <v>72</v>
      </c>
      <c r="G21" s="21" t="s">
        <v>21</v>
      </c>
      <c r="H21" s="14">
        <v>44081</v>
      </c>
      <c r="I21" s="15" t="s">
        <v>23</v>
      </c>
      <c r="J21" s="13"/>
      <c r="K21" s="16"/>
      <c r="L21" s="15"/>
      <c r="M21" s="17"/>
      <c r="N21" s="17"/>
      <c r="O21" s="13"/>
    </row>
    <row r="22" spans="1:15" ht="148.5" x14ac:dyDescent="0.2">
      <c r="A22" s="10" t="str">
        <f t="shared" si="0"/>
        <v>TCTKAM-P0011</v>
      </c>
      <c r="B22" s="11" t="s">
        <v>61</v>
      </c>
      <c r="C22" s="11" t="s">
        <v>18</v>
      </c>
      <c r="D22" s="12" t="s">
        <v>62</v>
      </c>
      <c r="E22" s="12" t="s">
        <v>63</v>
      </c>
      <c r="F22" s="12" t="s">
        <v>63</v>
      </c>
      <c r="G22" s="21" t="s">
        <v>21</v>
      </c>
      <c r="H22" s="14">
        <v>44080</v>
      </c>
      <c r="I22" s="15" t="s">
        <v>23</v>
      </c>
      <c r="J22" s="13"/>
      <c r="K22" s="22"/>
      <c r="L22" s="22"/>
      <c r="M22" s="22"/>
      <c r="N22" s="22"/>
      <c r="O22" s="22"/>
    </row>
  </sheetData>
  <mergeCells count="14">
    <mergeCell ref="E5:F5"/>
    <mergeCell ref="E6:F6"/>
    <mergeCell ref="M10:O10"/>
    <mergeCell ref="A3:G3"/>
    <mergeCell ref="A9:A11"/>
    <mergeCell ref="B9:B11"/>
    <mergeCell ref="C9:C11"/>
    <mergeCell ref="D10:D11"/>
    <mergeCell ref="E9:E11"/>
    <mergeCell ref="F9:F11"/>
    <mergeCell ref="E4:F4"/>
    <mergeCell ref="G9:O9"/>
    <mergeCell ref="G10:I10"/>
    <mergeCell ref="J10:L10"/>
  </mergeCells>
  <dataValidations count="3">
    <dataValidation type="list" allowBlank="1" showInputMessage="1" showErrorMessage="1" sqref="O12:O21 J12:J22 G12:G22" xr:uid="{00000000-0002-0000-0300-000000000000}">
      <formula1>"Pass,Fail,Not Run"</formula1>
    </dataValidation>
    <dataValidation allowBlank="1" showErrorMessage="1" sqref="M10" xr:uid="{00000000-0002-0000-0300-000001000000}"/>
    <dataValidation type="list" allowBlank="1" showErrorMessage="1" sqref="M12:N21" xr:uid="{00000000-0002-0000-0300-000002000000}">
      <formula1>"Passed,Failed,Not Done"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503C-51A4-45E3-95EC-93C619006AED}">
  <dimension ref="A1"/>
  <sheetViews>
    <sheetView topLeftCell="A21" workbookViewId="0">
      <selection activeCell="H18" sqref="H18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Sprint 3</vt:lpstr>
      <vt:lpstr>GUI_QuanLiXe(Admin)</vt:lpstr>
      <vt:lpstr>GUI_CapNhatXe(Admin)</vt:lpstr>
      <vt:lpstr>Quản lí xe (Admin)</vt:lpstr>
      <vt:lpstr>Thống kê theo đại lí_GUI</vt:lpstr>
      <vt:lpstr>Thống kê theo đại lí</vt:lpstr>
      <vt:lpstr>Thống kê của Admin_GUI</vt:lpstr>
      <vt:lpstr>Thống kê Admin</vt:lpstr>
      <vt:lpstr>Thanh toán_GUI</vt:lpstr>
      <vt:lpstr>Thanh toán</vt:lpstr>
      <vt:lpstr>Xác nhận thanh toán_GUI</vt:lpstr>
      <vt:lpstr>Xác nhận thanh toán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2020-05-02T23:07:45Z</dcterms:created>
  <dcterms:modified xsi:type="dcterms:W3CDTF">2020-05-24T06:43:21Z</dcterms:modified>
</cp:coreProperties>
</file>