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4\sales\Sale New Folder\Sale\Project(KAM)\Thuy team\CHUNG GIA\2023\CR\"/>
    </mc:Choice>
  </mc:AlternateContent>
  <xr:revisionPtr revIDLastSave="0" documentId="13_ncr:1_{4DA7CF6A-BDE1-4BEE-B0F5-DCCD12DCFFAF}" xr6:coauthVersionLast="47" xr6:coauthVersionMax="47" xr10:uidLastSave="{00000000-0000-0000-0000-000000000000}"/>
  <bookViews>
    <workbookView xWindow="-120" yWindow="-120" windowWidth="20730" windowHeight="11160" activeTab="2" xr2:uid="{DD54A10B-CE47-4FF9-BA56-7B7EEF836ACE}"/>
  </bookViews>
  <sheets>
    <sheet name="AHKA50" sheetId="1" r:id="rId1"/>
    <sheet name="AHKA51" sheetId="2" r:id="rId2"/>
    <sheet name="AHKA5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8" i="3" l="1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D78" i="3"/>
  <c r="I68" i="3"/>
  <c r="I13" i="3"/>
  <c r="H13" i="3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D78" i="2"/>
  <c r="I68" i="2"/>
  <c r="I13" i="2"/>
  <c r="H13" i="2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D78" i="1"/>
  <c r="I68" i="1"/>
  <c r="H13" i="1"/>
  <c r="I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B381DC68-E8B9-4D5B-8DA5-E93A70748F3F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1B7CE63D-401A-4371-BA5D-C4EB3E7100F9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0D5DBD0E-4F04-4CF4-BDFB-BFB448192914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0" authorId="0" shapeId="0" xr:uid="{C7927A0E-1907-46D4-83A7-DEDBFED34826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2" authorId="1" shapeId="0" xr:uid="{A3992037-D35F-4E2A-A6E4-F95247C94BEA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4FEE5E85-3FDD-441F-82A9-2D69E70EBBB2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26C3F83A-7A97-450E-8091-606AA578B714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2812A3F9-85D3-4E78-ACE9-72640EB631F8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0" authorId="0" shapeId="0" xr:uid="{27CA6221-D72B-454D-A901-EE9D3030913B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2" authorId="1" shapeId="0" xr:uid="{0776FFEC-25BC-48C3-8FF6-72217652D3B3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249324B3-AB10-4CD4-90CF-7A5EA1B4FED5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C7D05FEA-C200-4071-AE65-8B8DF0AF8907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3B2D1B27-442A-4872-91BF-DCA2E2CE5EB2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0" authorId="0" shapeId="0" xr:uid="{55DAA524-64D2-4C53-9F02-593FCEECDEB2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2" authorId="1" shapeId="0" xr:uid="{99426022-747B-4F0C-8D2E-09B4371B5FA7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<sst xmlns="http://schemas.openxmlformats.org/spreadsheetml/2006/main" count="615" uniqueCount="178">
  <si>
    <t>Prepared  by</t>
  </si>
  <si>
    <t>Reviewed by</t>
  </si>
  <si>
    <t>Approved by</t>
  </si>
  <si>
    <t xml:space="preserve">
Đài Loan</t>
  </si>
  <si>
    <t xml:space="preserve">
Minh Tài</t>
  </si>
  <si>
    <t xml:space="preserve">
Thane Taithongchai</t>
  </si>
  <si>
    <t xml:space="preserve">CUSTOMER'S REQUIREMENT </t>
  </si>
  <si>
    <t>CR #:</t>
  </si>
  <si>
    <t>Req By:</t>
  </si>
  <si>
    <t>Trang Lê</t>
  </si>
  <si>
    <t>Date:</t>
  </si>
  <si>
    <t>Customer Name :</t>
  </si>
  <si>
    <t xml:space="preserve">CG GLOBAL SOLUTIONS </t>
  </si>
  <si>
    <t>Type of Product :</t>
  </si>
  <si>
    <t>Corrugated carton</t>
  </si>
  <si>
    <t>Storage condition:</t>
  </si>
  <si>
    <t>Project Name :</t>
  </si>
  <si>
    <t>Cus Packing Method:</t>
  </si>
  <si>
    <t>Manual</t>
  </si>
  <si>
    <t>Spec. attached:</t>
  </si>
  <si>
    <t>Product Name :</t>
  </si>
  <si>
    <t>Packaging Application :</t>
  </si>
  <si>
    <t>Garment</t>
  </si>
  <si>
    <t>Quality Spec Ref:</t>
  </si>
  <si>
    <t>Yes</t>
  </si>
  <si>
    <t>Product Code:</t>
  </si>
  <si>
    <t>Cus Approval Level:</t>
  </si>
  <si>
    <t>Level 1</t>
  </si>
  <si>
    <t>Safety Req:</t>
  </si>
  <si>
    <t>Product Group:</t>
  </si>
  <si>
    <t>Regular</t>
  </si>
  <si>
    <t>Special Req:</t>
  </si>
  <si>
    <t>I. SPECIFICATION</t>
  </si>
  <si>
    <t>1. STRUCTURE</t>
  </si>
  <si>
    <t>Component</t>
  </si>
  <si>
    <t>Length</t>
  </si>
  <si>
    <t>Width</t>
  </si>
  <si>
    <t>High</t>
  </si>
  <si>
    <t>Type</t>
  </si>
  <si>
    <t>Metalize / Non Metalize</t>
  </si>
  <si>
    <t>Folding &amp; Gluing</t>
  </si>
  <si>
    <t>Quantity/copy</t>
  </si>
  <si>
    <t>Remarks</t>
  </si>
  <si>
    <t>(mm)</t>
  </si>
  <si>
    <t>TOP</t>
  </si>
  <si>
    <t>BOTTOM</t>
  </si>
  <si>
    <t>Box</t>
  </si>
  <si>
    <t>None Metalize</t>
  </si>
  <si>
    <t>2. MATERIALS</t>
  </si>
  <si>
    <t>Paper</t>
  </si>
  <si>
    <t>Film</t>
  </si>
  <si>
    <t>Ink</t>
  </si>
  <si>
    <t>Varnish</t>
  </si>
  <si>
    <t>(1)</t>
  </si>
  <si>
    <t>(2)</t>
  </si>
  <si>
    <t>(3)</t>
  </si>
  <si>
    <t>Metalize film</t>
  </si>
  <si>
    <t xml:space="preserve">No. of Color </t>
  </si>
  <si>
    <t>CMYK</t>
  </si>
  <si>
    <t>Special ink</t>
  </si>
  <si>
    <t>6C/0C</t>
  </si>
  <si>
    <t>3. SPECIAL PROPERTY</t>
  </si>
  <si>
    <t>Light fastness</t>
  </si>
  <si>
    <t>Rubtest</t>
  </si>
  <si>
    <t>ECT</t>
  </si>
  <si>
    <t>BCT</t>
  </si>
  <si>
    <t>Scratching</t>
  </si>
  <si>
    <t>Glossness</t>
  </si>
  <si>
    <t>Slide Angle</t>
  </si>
  <si>
    <t>PRSL</t>
  </si>
  <si>
    <t>FSC</t>
  </si>
  <si>
    <t>Others</t>
  </si>
  <si>
    <t>3. FINISHING</t>
  </si>
  <si>
    <t xml:space="preserve">Embossing </t>
  </si>
  <si>
    <t>Hot stamping</t>
  </si>
  <si>
    <t>Window</t>
  </si>
  <si>
    <t>4. ACCESSORY</t>
  </si>
  <si>
    <t>No.</t>
  </si>
  <si>
    <t>Description</t>
  </si>
  <si>
    <t>Q.ty/ copy</t>
  </si>
  <si>
    <t>Remark</t>
  </si>
  <si>
    <t xml:space="preserve">5. BINDING </t>
  </si>
  <si>
    <t>apply to book and Crayola only</t>
  </si>
  <si>
    <t>6. PACKING REQUIREMENT</t>
  </si>
  <si>
    <t>Outer Carton</t>
  </si>
  <si>
    <t xml:space="preserve">Packing </t>
  </si>
  <si>
    <t>Pcs/carton</t>
  </si>
  <si>
    <t>Bundle/carton</t>
  </si>
  <si>
    <t>Loading</t>
  </si>
  <si>
    <t>Stretch wrap</t>
  </si>
  <si>
    <t>Wrapping</t>
  </si>
  <si>
    <t>7. SPECIAL REQUIREMENT</t>
  </si>
  <si>
    <t>Sustainable:</t>
  </si>
  <si>
    <t>Recyle:</t>
  </si>
  <si>
    <t>FSC/ PEFC:</t>
  </si>
  <si>
    <t>BRC:</t>
  </si>
  <si>
    <t>Direct Food:</t>
  </si>
  <si>
    <t>Other:</t>
  </si>
  <si>
    <r>
      <t xml:space="preserve">8. SAMPLE REQUEST </t>
    </r>
    <r>
      <rPr>
        <sz val="11"/>
        <color rgb="FFFF0000"/>
        <rFont val="Arial"/>
        <family val="2"/>
      </rPr>
      <t>(apply to Packaging only)</t>
    </r>
  </si>
  <si>
    <t>Sample</t>
  </si>
  <si>
    <t>Quantity</t>
  </si>
  <si>
    <t>Req Date</t>
  </si>
  <si>
    <t>Address sending sample</t>
  </si>
  <si>
    <t>Oris Proof</t>
  </si>
  <si>
    <t>PROOF REQUEST</t>
  </si>
  <si>
    <t>Proofing</t>
  </si>
  <si>
    <t xml:space="preserve">Mock up </t>
  </si>
  <si>
    <t>Case 1</t>
  </si>
  <si>
    <t>Standard book</t>
  </si>
  <si>
    <t>* Case 1: Proof cost was allocated on pricing 
**Case 2: Charged - *** Case 3: Free of charge</t>
  </si>
  <si>
    <t>Other</t>
  </si>
  <si>
    <t>II. ESTIMATING REQUEST OF BOX PRODUCTS</t>
  </si>
  <si>
    <t>The case of quotation request:</t>
  </si>
  <si>
    <t>Case 2</t>
  </si>
  <si>
    <t>Type of Product:</t>
  </si>
  <si>
    <t>Quantity requested:</t>
  </si>
  <si>
    <r>
      <t>Annual quantity/</t>
    </r>
    <r>
      <rPr>
        <b/>
        <sz val="11"/>
        <color rgb="FFFF0000"/>
        <rFont val="Arial"/>
        <family val="2"/>
      </rPr>
      <t>Total quantity project</t>
    </r>
  </si>
  <si>
    <t>For regular products</t>
  </si>
  <si>
    <t>Finishing</t>
  </si>
  <si>
    <t>1.</t>
  </si>
  <si>
    <t>……………………………………………………………………………………………………….</t>
  </si>
  <si>
    <t>2.</t>
  </si>
  <si>
    <t>3.</t>
  </si>
  <si>
    <t>Accessories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</si>
  <si>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</si>
  <si>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</si>
  <si>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</si>
  <si>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*Please note the number of MS which is used to convert ink consumptions or advised by INN</t>
  </si>
  <si>
    <t>Del Term:</t>
  </si>
  <si>
    <t>Del Tol:</t>
  </si>
  <si>
    <t>Trans Owner:</t>
  </si>
  <si>
    <t>Delivery Address:</t>
  </si>
  <si>
    <r>
      <t xml:space="preserve">*Please note:
</t>
    </r>
    <r>
      <rPr>
        <i/>
        <u/>
        <sz val="12"/>
        <color rgb="FFFF0000"/>
        <rFont val="Arial"/>
        <family val="2"/>
      </rPr>
      <t xml:space="preserve"> EXW </t>
    </r>
    <r>
      <rPr>
        <i/>
        <sz val="12"/>
        <color rgb="FFFF0000"/>
        <rFont val="Arial"/>
        <family val="2"/>
      </rPr>
      <t xml:space="preserve">(loading fee at SPV)
</t>
    </r>
  </si>
  <si>
    <t>Payment term:</t>
  </si>
  <si>
    <t>days ( from B/L date)</t>
  </si>
  <si>
    <t>Other requests:</t>
  </si>
  <si>
    <t>Transportation sample fee  :</t>
  </si>
  <si>
    <t xml:space="preserve">Fedex courier zone </t>
  </si>
  <si>
    <t>qty</t>
  </si>
  <si>
    <t>dummy copies/title</t>
  </si>
  <si>
    <t>advance copies/title</t>
  </si>
  <si>
    <t>Quotation expected date</t>
  </si>
  <si>
    <t>Delivery estimated date</t>
  </si>
  <si>
    <t>Requested price validity</t>
  </si>
  <si>
    <t>Remark:</t>
  </si>
  <si>
    <t>Please attached this request together with the layout &amp; flowchart of INN</t>
  </si>
  <si>
    <t>Make sure that the names of customer and product are always the same in all documents/emails related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</si>
  <si>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</si>
  <si>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</si>
  <si>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</si>
  <si>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</si>
  <si>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</si>
  <si>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</si>
  <si>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</si>
  <si>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</si>
  <si>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</si>
  <si>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</si>
  <si>
    <t>PICTURE ATTACHED</t>
  </si>
  <si>
    <t>Spv CG  49.00</t>
  </si>
  <si>
    <t>AHKA50</t>
  </si>
  <si>
    <t>AHKA50_16.0625 x 5</t>
  </si>
  <si>
    <t>n/s</t>
  </si>
  <si>
    <t>n/a</t>
  </si>
  <si>
    <t>No</t>
  </si>
  <si>
    <t>350 gsm GBB</t>
  </si>
  <si>
    <t>431C + 2096C</t>
  </si>
  <si>
    <t>Gloss WB</t>
  </si>
  <si>
    <t>AFIRM</t>
  </si>
  <si>
    <t>PEFC</t>
  </si>
  <si>
    <t>White mockup</t>
  </si>
  <si>
    <t>Online</t>
  </si>
  <si>
    <t>AHKA51</t>
  </si>
  <si>
    <t>AHKA51_16.4017 x 5</t>
  </si>
  <si>
    <t>Spv CG  50.00</t>
  </si>
  <si>
    <t>AHKA52</t>
  </si>
  <si>
    <t>AHKA52_17.1517 x 5</t>
  </si>
  <si>
    <t>Spv CG  51.00</t>
  </si>
  <si>
    <t>Exw ( có bốc xếp)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</si>
</sst>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\-yy;@"/>
    <numFmt numFmtId="165" formatCode="0\ &quot;gsm WBB&quot;"/>
    <numFmt numFmtId="166" formatCode="[$-409]d\-mmm\-yyyy;@"/>
    <numFmt numFmtId="167" formatCode="0\ &quot;gsm WF&quot;"/>
    <numFmt numFmtId="168" formatCode="0\ &quot;gsm MA&quot;"/>
    <numFmt numFmtId="169" formatCode="0\ &quot;gsm AC&quot;"/>
    <numFmt numFmtId="170" formatCode="0.00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99"/>
      <name val="Arial"/>
      <family val="2"/>
    </font>
    <font>
      <i/>
      <sz val="11"/>
      <color rgb="FF000099"/>
      <name val="Arial"/>
      <family val="2"/>
    </font>
    <font>
      <b/>
      <i/>
      <sz val="11"/>
      <name val="Arial"/>
      <family val="2"/>
    </font>
    <font>
      <b/>
      <sz val="11"/>
      <color rgb="FF0000CC"/>
      <name val="Arial"/>
      <family val="2"/>
    </font>
    <font>
      <i/>
      <sz val="11"/>
      <color rgb="FF0000CC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color rgb="FF0000CC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u/>
      <sz val="11"/>
      <color rgb="FFFF0000"/>
      <name val="Arial"/>
      <family val="2"/>
    </font>
    <font>
      <b/>
      <u/>
      <sz val="11"/>
      <color theme="1"/>
      <name val="Arial"/>
      <family val="2"/>
    </font>
    <font>
      <i/>
      <sz val="11"/>
      <name val="Arial"/>
      <family val="2"/>
    </font>
    <font>
      <b/>
      <i/>
      <sz val="8"/>
      <name val="Arial"/>
      <family val="2"/>
    </font>
    <font>
      <sz val="12"/>
      <color rgb="FF222222"/>
      <name val="Arial"/>
      <family val="2"/>
    </font>
    <font>
      <i/>
      <sz val="11"/>
      <color theme="1"/>
      <name val="Arial"/>
      <family val="2"/>
    </font>
    <font>
      <sz val="11"/>
      <color rgb="FF0000CC"/>
      <name val="Arial"/>
      <family val="2"/>
    </font>
    <font>
      <b/>
      <sz val="8"/>
      <color rgb="FFFF0000"/>
      <name val="Arial"/>
      <family val="2"/>
    </font>
    <font>
      <b/>
      <i/>
      <sz val="11"/>
      <color rgb="FFFF0000"/>
      <name val="Arial"/>
      <family val="2"/>
    </font>
    <font>
      <sz val="11"/>
      <color rgb="FFFF0000"/>
      <name val="Arial"/>
      <family val="2"/>
    </font>
    <font>
      <sz val="8"/>
      <color rgb="FF0000CC"/>
      <name val="Arial"/>
      <family val="2"/>
    </font>
    <font>
      <b/>
      <sz val="11"/>
      <color rgb="FFFF0000"/>
      <name val="Arial"/>
      <family val="2"/>
    </font>
    <font>
      <sz val="11"/>
      <color rgb="FF002060"/>
      <name val="Arial"/>
      <family val="2"/>
    </font>
    <font>
      <i/>
      <sz val="10"/>
      <color rgb="FFFF0000"/>
      <name val="Arial"/>
      <family val="2"/>
    </font>
    <font>
      <b/>
      <u/>
      <sz val="8"/>
      <color rgb="FF0000CC"/>
      <name val="Arial"/>
      <family val="2"/>
    </font>
    <font>
      <b/>
      <i/>
      <sz val="11"/>
      <color theme="1"/>
      <name val="Arial"/>
      <family val="2"/>
    </font>
    <font>
      <i/>
      <sz val="12"/>
      <name val="Arial"/>
      <family val="2"/>
    </font>
    <font>
      <i/>
      <u/>
      <sz val="11"/>
      <color theme="1"/>
      <name val="Arial"/>
      <family val="2"/>
    </font>
    <font>
      <i/>
      <u/>
      <sz val="11"/>
      <color rgb="FF0000CC"/>
      <name val="Arial"/>
      <family val="2"/>
    </font>
    <font>
      <sz val="8"/>
      <name val="Arial"/>
      <family val="2"/>
    </font>
    <font>
      <sz val="8"/>
      <color indexed="18"/>
      <name val="Arial"/>
      <family val="2"/>
    </font>
    <font>
      <sz val="10"/>
      <name val="Arial"/>
      <family val="2"/>
    </font>
    <font>
      <i/>
      <sz val="12"/>
      <color rgb="FFFF0000"/>
      <name val="Arial"/>
      <family val="2"/>
    </font>
    <font>
      <i/>
      <u/>
      <sz val="12"/>
      <color rgb="FFFF0000"/>
      <name val="Arial"/>
      <family val="2"/>
    </font>
    <font>
      <b/>
      <sz val="11"/>
      <color rgb="FF002060"/>
      <name val="Arial"/>
      <family val="2"/>
    </font>
    <font>
      <sz val="14"/>
      <name val="Cordia New"/>
      <family val="2"/>
    </font>
    <font>
      <sz val="8"/>
      <color indexed="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theme="2" tint="-0.2499465926084170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4" fillId="0" borderId="0"/>
  </cellStyleXfs>
  <cellXfs count="35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7" fillId="2" borderId="0" xfId="0" applyFont="1" applyFill="1" applyAlignment="1">
      <alignment horizontal="right" vertical="center"/>
    </xf>
    <xf numFmtId="14" fontId="8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2" fillId="0" borderId="6" xfId="0" applyFont="1" applyBorder="1"/>
    <xf numFmtId="0" fontId="11" fillId="0" borderId="9" xfId="0" applyFont="1" applyBorder="1"/>
    <xf numFmtId="0" fontId="2" fillId="0" borderId="10" xfId="0" applyFont="1" applyBorder="1"/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1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11" fillId="2" borderId="5" xfId="0" applyFont="1" applyFill="1" applyBorder="1"/>
    <xf numFmtId="0" fontId="2" fillId="2" borderId="0" xfId="0" applyFont="1" applyFill="1"/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1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11" fillId="0" borderId="5" xfId="0" applyFont="1" applyBorder="1"/>
    <xf numFmtId="0" fontId="9" fillId="0" borderId="20" xfId="0" applyFont="1" applyBorder="1" applyAlignment="1">
      <alignment vertical="center"/>
    </xf>
    <xf numFmtId="0" fontId="13" fillId="2" borderId="17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2" fillId="0" borderId="21" xfId="0" applyFont="1" applyBorder="1" applyAlignment="1">
      <alignment horizontal="center"/>
    </xf>
    <xf numFmtId="0" fontId="9" fillId="0" borderId="15" xfId="0" applyFont="1" applyBorder="1" applyAlignment="1">
      <alignment horizontal="left" vertical="center"/>
    </xf>
    <xf numFmtId="0" fontId="11" fillId="2" borderId="17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2" borderId="22" xfId="0" applyFont="1" applyFill="1" applyBorder="1"/>
    <xf numFmtId="0" fontId="2" fillId="2" borderId="23" xfId="0" applyFont="1" applyFill="1" applyBorder="1"/>
    <xf numFmtId="0" fontId="14" fillId="0" borderId="24" xfId="0" applyFont="1" applyBorder="1" applyAlignment="1">
      <alignment vertical="center"/>
    </xf>
    <xf numFmtId="0" fontId="15" fillId="0" borderId="25" xfId="0" applyFont="1" applyBorder="1" applyAlignment="1">
      <alignment horizontal="left"/>
    </xf>
    <xf numFmtId="0" fontId="16" fillId="0" borderId="23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13" fillId="2" borderId="25" xfId="0" applyFont="1" applyFill="1" applyBorder="1" applyAlignment="1">
      <alignment horizontal="left" vertical="center"/>
    </xf>
    <xf numFmtId="0" fontId="13" fillId="2" borderId="23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8" fillId="3" borderId="9" xfId="0" applyFont="1" applyFill="1" applyBorder="1"/>
    <xf numFmtId="0" fontId="11" fillId="3" borderId="10" xfId="0" applyFont="1" applyFill="1" applyBorder="1"/>
    <xf numFmtId="0" fontId="11" fillId="3" borderId="14" xfId="0" applyFont="1" applyFill="1" applyBorder="1"/>
    <xf numFmtId="0" fontId="19" fillId="0" borderId="2" xfId="0" applyFont="1" applyBorder="1"/>
    <xf numFmtId="0" fontId="20" fillId="0" borderId="3" xfId="0" applyFont="1" applyBorder="1"/>
    <xf numFmtId="0" fontId="11" fillId="0" borderId="3" xfId="0" applyFont="1" applyBorder="1"/>
    <xf numFmtId="0" fontId="11" fillId="3" borderId="27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 wrapText="1"/>
    </xf>
    <xf numFmtId="0" fontId="11" fillId="3" borderId="29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 wrapText="1"/>
    </xf>
    <xf numFmtId="0" fontId="11" fillId="3" borderId="33" xfId="0" applyFont="1" applyFill="1" applyBorder="1" applyAlignment="1">
      <alignment horizont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0" fillId="0" borderId="35" xfId="0" applyFont="1" applyBorder="1"/>
    <xf numFmtId="0" fontId="17" fillId="0" borderId="36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1" fillId="0" borderId="0" xfId="0" applyFont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3" fillId="0" borderId="39" xfId="0" applyFont="1" applyBorder="1"/>
    <xf numFmtId="0" fontId="14" fillId="0" borderId="39" xfId="0" applyFont="1" applyBorder="1" applyAlignment="1">
      <alignment vertical="center"/>
    </xf>
    <xf numFmtId="0" fontId="20" fillId="0" borderId="9" xfId="0" applyFont="1" applyBorder="1"/>
    <xf numFmtId="0" fontId="2" fillId="0" borderId="14" xfId="0" applyFont="1" applyBorder="1"/>
    <xf numFmtId="0" fontId="19" fillId="0" borderId="40" xfId="0" applyFont="1" applyBorder="1"/>
    <xf numFmtId="0" fontId="14" fillId="0" borderId="41" xfId="0" applyFont="1" applyBorder="1" applyAlignment="1">
      <alignment horizontal="center" vertical="center"/>
    </xf>
    <xf numFmtId="0" fontId="2" fillId="0" borderId="41" xfId="0" applyFont="1" applyBorder="1"/>
    <xf numFmtId="0" fontId="24" fillId="0" borderId="41" xfId="0" applyFont="1" applyBorder="1"/>
    <xf numFmtId="0" fontId="25" fillId="0" borderId="42" xfId="0" applyFont="1" applyBorder="1"/>
    <xf numFmtId="0" fontId="11" fillId="3" borderId="43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 wrapText="1"/>
    </xf>
    <xf numFmtId="0" fontId="11" fillId="3" borderId="47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/>
    </xf>
    <xf numFmtId="0" fontId="24" fillId="3" borderId="32" xfId="0" quotePrefix="1" applyFont="1" applyFill="1" applyBorder="1" applyAlignment="1">
      <alignment horizontal="center" vertical="center" wrapText="1"/>
    </xf>
    <xf numFmtId="0" fontId="24" fillId="3" borderId="32" xfId="0" quotePrefix="1" applyFont="1" applyFill="1" applyBorder="1" applyAlignment="1">
      <alignment horizontal="center" vertical="center"/>
    </xf>
    <xf numFmtId="0" fontId="24" fillId="3" borderId="32" xfId="0" applyFont="1" applyFill="1" applyBorder="1" applyAlignment="1">
      <alignment horizontal="center" vertical="center" wrapText="1"/>
    </xf>
    <xf numFmtId="0" fontId="24" fillId="3" borderId="32" xfId="0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0" fillId="0" borderId="35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49" fontId="14" fillId="0" borderId="1" xfId="0" quotePrefix="1" applyNumberFormat="1" applyFont="1" applyBorder="1" applyAlignment="1">
      <alignment horizontal="center" vertical="center"/>
    </xf>
    <xf numFmtId="16" fontId="14" fillId="0" borderId="1" xfId="0" quotePrefix="1" applyNumberFormat="1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 wrapText="1"/>
    </xf>
    <xf numFmtId="0" fontId="26" fillId="0" borderId="39" xfId="0" applyFont="1" applyBorder="1" applyAlignment="1">
      <alignment vertical="center"/>
    </xf>
    <xf numFmtId="0" fontId="26" fillId="0" borderId="3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4" fillId="0" borderId="52" xfId="0" applyFont="1" applyBorder="1" applyAlignment="1">
      <alignment vertical="center" wrapText="1"/>
    </xf>
    <xf numFmtId="49" fontId="14" fillId="0" borderId="1" xfId="0" quotePrefix="1" applyNumberFormat="1" applyFont="1" applyBorder="1" applyAlignment="1">
      <alignment horizontal="center"/>
    </xf>
    <xf numFmtId="0" fontId="14" fillId="0" borderId="53" xfId="0" applyFont="1" applyBorder="1" applyAlignment="1">
      <alignment horizontal="center" vertical="center" wrapText="1"/>
    </xf>
    <xf numFmtId="0" fontId="10" fillId="0" borderId="54" xfId="0" applyFont="1" applyBorder="1"/>
    <xf numFmtId="0" fontId="10" fillId="0" borderId="55" xfId="0" applyFont="1" applyBorder="1"/>
    <xf numFmtId="0" fontId="10" fillId="0" borderId="56" xfId="0" applyFont="1" applyBorder="1"/>
    <xf numFmtId="0" fontId="14" fillId="0" borderId="37" xfId="0" applyFont="1" applyBorder="1" applyAlignment="1">
      <alignment vertical="center" wrapText="1"/>
    </xf>
    <xf numFmtId="0" fontId="14" fillId="0" borderId="37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27" fillId="3" borderId="35" xfId="0" quotePrefix="1" applyFont="1" applyFill="1" applyBorder="1" applyAlignment="1">
      <alignment horizontal="left" vertical="center" wrapText="1"/>
    </xf>
    <xf numFmtId="0" fontId="27" fillId="3" borderId="1" xfId="0" quotePrefix="1" applyFont="1" applyFill="1" applyBorder="1" applyAlignment="1">
      <alignment horizontal="left" vertical="center" wrapText="1"/>
    </xf>
    <xf numFmtId="0" fontId="11" fillId="3" borderId="57" xfId="0" applyFont="1" applyFill="1" applyBorder="1" applyAlignment="1">
      <alignment horizontal="center" vertical="center" wrapText="1"/>
    </xf>
    <xf numFmtId="0" fontId="3" fillId="3" borderId="57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 wrapText="1"/>
    </xf>
    <xf numFmtId="0" fontId="25" fillId="0" borderId="59" xfId="0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14" fillId="2" borderId="61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/>
    </xf>
    <xf numFmtId="0" fontId="14" fillId="0" borderId="41" xfId="0" applyFont="1" applyBorder="1" applyAlignment="1">
      <alignment vertical="center" wrapText="1"/>
    </xf>
    <xf numFmtId="0" fontId="10" fillId="0" borderId="41" xfId="0" applyFont="1" applyBorder="1"/>
    <xf numFmtId="0" fontId="14" fillId="0" borderId="41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2" fillId="0" borderId="34" xfId="0" applyFont="1" applyBorder="1"/>
    <xf numFmtId="0" fontId="19" fillId="0" borderId="5" xfId="0" applyFont="1" applyBorder="1"/>
    <xf numFmtId="0" fontId="14" fillId="0" borderId="0" xfId="0" applyFont="1" applyAlignment="1">
      <alignment horizontal="center" vertical="center"/>
    </xf>
    <xf numFmtId="0" fontId="24" fillId="0" borderId="0" xfId="0" applyFont="1"/>
    <xf numFmtId="0" fontId="25" fillId="0" borderId="6" xfId="0" applyFont="1" applyBorder="1"/>
    <xf numFmtId="0" fontId="11" fillId="3" borderId="62" xfId="0" applyFont="1" applyFill="1" applyBorder="1" applyAlignment="1">
      <alignment horizontal="center" vertical="center" wrapText="1"/>
    </xf>
    <xf numFmtId="0" fontId="11" fillId="3" borderId="63" xfId="0" applyFont="1" applyFill="1" applyBorder="1" applyAlignment="1">
      <alignment horizontal="center" vertical="center" wrapText="1"/>
    </xf>
    <xf numFmtId="0" fontId="11" fillId="3" borderId="64" xfId="0" applyFont="1" applyFill="1" applyBorder="1" applyAlignment="1">
      <alignment horizontal="center" vertical="center" wrapText="1"/>
    </xf>
    <xf numFmtId="0" fontId="11" fillId="3" borderId="65" xfId="0" applyFont="1" applyFill="1" applyBorder="1" applyAlignment="1">
      <alignment horizontal="center" vertical="center" wrapText="1"/>
    </xf>
    <xf numFmtId="0" fontId="11" fillId="3" borderId="66" xfId="0" applyFont="1" applyFill="1" applyBorder="1" applyAlignment="1">
      <alignment horizontal="center" vertical="center" wrapText="1"/>
    </xf>
    <xf numFmtId="0" fontId="11" fillId="3" borderId="67" xfId="0" applyFont="1" applyFill="1" applyBorder="1" applyAlignment="1">
      <alignment horizontal="center" vertical="center" wrapText="1"/>
    </xf>
    <xf numFmtId="0" fontId="10" fillId="0" borderId="68" xfId="0" applyFont="1" applyBorder="1"/>
    <xf numFmtId="0" fontId="25" fillId="0" borderId="69" xfId="0" applyFont="1" applyBorder="1" applyAlignment="1">
      <alignment horizontal="center" vertical="center"/>
    </xf>
    <xf numFmtId="0" fontId="25" fillId="0" borderId="69" xfId="0" applyFont="1" applyBorder="1" applyAlignment="1">
      <alignment horizontal="center"/>
    </xf>
    <xf numFmtId="0" fontId="25" fillId="0" borderId="29" xfId="0" applyFont="1" applyBorder="1" applyAlignment="1">
      <alignment horizontal="left" vertical="center"/>
    </xf>
    <xf numFmtId="0" fontId="25" fillId="0" borderId="70" xfId="0" applyFont="1" applyBorder="1" applyAlignment="1">
      <alignment vertical="center"/>
    </xf>
    <xf numFmtId="0" fontId="25" fillId="0" borderId="71" xfId="0" applyFont="1" applyBorder="1" applyAlignment="1">
      <alignment vertical="center"/>
    </xf>
    <xf numFmtId="0" fontId="25" fillId="0" borderId="29" xfId="0" applyFont="1" applyBorder="1" applyAlignment="1">
      <alignment vertical="center"/>
    </xf>
    <xf numFmtId="0" fontId="25" fillId="0" borderId="10" xfId="0" applyFont="1" applyBorder="1"/>
    <xf numFmtId="0" fontId="24" fillId="0" borderId="10" xfId="0" applyFont="1" applyBorder="1"/>
    <xf numFmtId="0" fontId="25" fillId="0" borderId="14" xfId="0" applyFont="1" applyBorder="1"/>
    <xf numFmtId="0" fontId="11" fillId="3" borderId="35" xfId="0" applyFont="1" applyFill="1" applyBorder="1" applyAlignment="1">
      <alignment horizontal="center" vertical="center" wrapText="1"/>
    </xf>
    <xf numFmtId="0" fontId="11" fillId="3" borderId="72" xfId="0" applyFont="1" applyFill="1" applyBorder="1" applyAlignment="1">
      <alignment horizontal="center" vertical="center" wrapText="1"/>
    </xf>
    <xf numFmtId="0" fontId="11" fillId="3" borderId="72" xfId="0" applyFont="1" applyFill="1" applyBorder="1" applyAlignment="1">
      <alignment vertical="center" wrapText="1"/>
    </xf>
    <xf numFmtId="0" fontId="11" fillId="3" borderId="39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21" fillId="0" borderId="73" xfId="0" applyFont="1" applyBorder="1" applyAlignment="1">
      <alignment horizontal="center" vertical="center"/>
    </xf>
    <xf numFmtId="0" fontId="28" fillId="0" borderId="39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37" xfId="0" applyFont="1" applyBorder="1" applyAlignment="1">
      <alignment vertical="center"/>
    </xf>
    <xf numFmtId="0" fontId="25" fillId="0" borderId="3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8" fillId="0" borderId="74" xfId="0" applyFont="1" applyBorder="1" applyAlignment="1">
      <alignment vertical="center"/>
    </xf>
    <xf numFmtId="0" fontId="28" fillId="0" borderId="39" xfId="0" applyFont="1" applyBorder="1" applyAlignment="1">
      <alignment vertical="center" wrapText="1"/>
    </xf>
    <xf numFmtId="0" fontId="19" fillId="0" borderId="75" xfId="0" applyFont="1" applyBorder="1"/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21" fillId="0" borderId="56" xfId="0" applyFont="1" applyBorder="1" applyAlignment="1">
      <alignment horizontal="left" vertical="top" wrapText="1"/>
    </xf>
    <xf numFmtId="0" fontId="21" fillId="0" borderId="37" xfId="0" applyFont="1" applyBorder="1" applyAlignment="1">
      <alignment horizontal="left" vertical="top"/>
    </xf>
    <xf numFmtId="0" fontId="21" fillId="0" borderId="38" xfId="0" applyFont="1" applyBorder="1" applyAlignment="1">
      <alignment horizontal="left" vertical="top"/>
    </xf>
    <xf numFmtId="0" fontId="10" fillId="0" borderId="5" xfId="0" applyFont="1" applyBorder="1"/>
    <xf numFmtId="0" fontId="25" fillId="0" borderId="0" xfId="0" applyFont="1"/>
    <xf numFmtId="0" fontId="11" fillId="3" borderId="68" xfId="0" applyFont="1" applyFill="1" applyBorder="1" applyAlignment="1">
      <alignment horizontal="center" vertical="center" wrapText="1"/>
    </xf>
    <xf numFmtId="0" fontId="11" fillId="3" borderId="76" xfId="0" applyFont="1" applyFill="1" applyBorder="1" applyAlignment="1">
      <alignment horizontal="center" vertical="center" wrapText="1"/>
    </xf>
    <xf numFmtId="0" fontId="11" fillId="3" borderId="77" xfId="0" applyFont="1" applyFill="1" applyBorder="1" applyAlignment="1">
      <alignment horizontal="center" vertical="center" wrapText="1"/>
    </xf>
    <xf numFmtId="0" fontId="25" fillId="0" borderId="78" xfId="0" applyFont="1" applyBorder="1" applyAlignment="1">
      <alignment vertical="center"/>
    </xf>
    <xf numFmtId="0" fontId="25" fillId="0" borderId="79" xfId="0" applyFont="1" applyBorder="1" applyAlignment="1">
      <alignment horizontal="center" vertical="center" wrapText="1"/>
    </xf>
    <xf numFmtId="0" fontId="2" fillId="0" borderId="79" xfId="0" applyFont="1" applyBorder="1" applyAlignment="1">
      <alignment vertical="center"/>
    </xf>
    <xf numFmtId="0" fontId="2" fillId="0" borderId="80" xfId="0" applyFont="1" applyBorder="1" applyAlignment="1">
      <alignment vertical="center"/>
    </xf>
    <xf numFmtId="0" fontId="2" fillId="0" borderId="8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2" fillId="0" borderId="83" xfId="0" applyFont="1" applyBorder="1" applyAlignment="1">
      <alignment vertical="center"/>
    </xf>
    <xf numFmtId="0" fontId="2" fillId="0" borderId="84" xfId="0" applyFont="1" applyBorder="1"/>
    <xf numFmtId="0" fontId="2" fillId="0" borderId="66" xfId="0" applyFont="1" applyBorder="1"/>
    <xf numFmtId="0" fontId="2" fillId="0" borderId="67" xfId="0" applyFont="1" applyBorder="1"/>
    <xf numFmtId="0" fontId="30" fillId="2" borderId="56" xfId="0" applyFont="1" applyFill="1" applyBorder="1"/>
    <xf numFmtId="0" fontId="11" fillId="2" borderId="37" xfId="0" applyFont="1" applyFill="1" applyBorder="1"/>
    <xf numFmtId="0" fontId="11" fillId="0" borderId="37" xfId="0" applyFont="1" applyBorder="1"/>
    <xf numFmtId="0" fontId="11" fillId="0" borderId="38" xfId="0" applyFont="1" applyBorder="1"/>
    <xf numFmtId="0" fontId="11" fillId="3" borderId="22" xfId="0" applyFont="1" applyFill="1" applyBorder="1"/>
    <xf numFmtId="0" fontId="11" fillId="3" borderId="39" xfId="0" applyFont="1" applyFill="1" applyBorder="1" applyAlignment="1">
      <alignment horizontal="center"/>
    </xf>
    <xf numFmtId="0" fontId="11" fillId="3" borderId="37" xfId="0" applyFont="1" applyFill="1" applyBorder="1" applyAlignment="1">
      <alignment horizontal="center"/>
    </xf>
    <xf numFmtId="0" fontId="11" fillId="3" borderId="74" xfId="0" applyFont="1" applyFill="1" applyBorder="1" applyAlignment="1">
      <alignment horizontal="center"/>
    </xf>
    <xf numFmtId="0" fontId="11" fillId="3" borderId="38" xfId="0" applyFont="1" applyFill="1" applyBorder="1" applyAlignment="1">
      <alignment horizontal="center"/>
    </xf>
    <xf numFmtId="0" fontId="11" fillId="0" borderId="35" xfId="0" applyFont="1" applyBorder="1" applyAlignment="1">
      <alignment horizontal="right"/>
    </xf>
    <xf numFmtId="0" fontId="2" fillId="0" borderId="25" xfId="0" applyFont="1" applyBorder="1"/>
    <xf numFmtId="0" fontId="2" fillId="0" borderId="85" xfId="0" applyFont="1" applyBorder="1"/>
    <xf numFmtId="0" fontId="2" fillId="0" borderId="39" xfId="0" applyFont="1" applyBorder="1"/>
    <xf numFmtId="0" fontId="2" fillId="0" borderId="37" xfId="0" applyFont="1" applyBorder="1"/>
    <xf numFmtId="0" fontId="2" fillId="0" borderId="38" xfId="0" applyFont="1" applyBorder="1"/>
    <xf numFmtId="0" fontId="11" fillId="0" borderId="22" xfId="0" applyFont="1" applyBorder="1" applyAlignment="1">
      <alignment horizontal="right"/>
    </xf>
    <xf numFmtId="0" fontId="2" fillId="0" borderId="74" xfId="0" applyFont="1" applyBorder="1"/>
    <xf numFmtId="49" fontId="2" fillId="0" borderId="37" xfId="0" applyNumberFormat="1" applyFont="1" applyBorder="1"/>
    <xf numFmtId="0" fontId="30" fillId="0" borderId="56" xfId="0" applyFont="1" applyBorder="1"/>
    <xf numFmtId="0" fontId="11" fillId="0" borderId="10" xfId="0" applyFont="1" applyBorder="1"/>
    <xf numFmtId="0" fontId="11" fillId="0" borderId="14" xfId="0" applyFont="1" applyBorder="1"/>
    <xf numFmtId="0" fontId="20" fillId="4" borderId="73" xfId="0" applyFont="1" applyFill="1" applyBorder="1" applyAlignment="1">
      <alignment horizontal="center"/>
    </xf>
    <xf numFmtId="0" fontId="20" fillId="4" borderId="30" xfId="0" applyFont="1" applyFill="1" applyBorder="1" applyAlignment="1">
      <alignment horizontal="center"/>
    </xf>
    <xf numFmtId="0" fontId="11" fillId="4" borderId="28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1" fillId="4" borderId="70" xfId="0" applyFont="1" applyFill="1" applyBorder="1" applyAlignment="1">
      <alignment horizontal="center"/>
    </xf>
    <xf numFmtId="0" fontId="11" fillId="4" borderId="71" xfId="0" applyFont="1" applyFill="1" applyBorder="1" applyAlignment="1">
      <alignment horizontal="center"/>
    </xf>
    <xf numFmtId="0" fontId="24" fillId="0" borderId="86" xfId="0" applyFont="1" applyBorder="1" applyAlignment="1">
      <alignment horizontal="left" vertical="center"/>
    </xf>
    <xf numFmtId="0" fontId="24" fillId="0" borderId="87" xfId="0" applyFont="1" applyBorder="1" applyAlignment="1">
      <alignment horizontal="left" vertical="center"/>
    </xf>
    <xf numFmtId="0" fontId="25" fillId="0" borderId="88" xfId="0" applyFont="1" applyBorder="1" applyAlignment="1">
      <alignment horizontal="center" vertical="center"/>
    </xf>
    <xf numFmtId="16" fontId="25" fillId="0" borderId="89" xfId="0" applyNumberFormat="1" applyFont="1" applyBorder="1" applyAlignment="1">
      <alignment horizontal="center" vertical="center"/>
    </xf>
    <xf numFmtId="164" fontId="25" fillId="0" borderId="89" xfId="0" applyNumberFormat="1" applyFont="1" applyBorder="1" applyAlignment="1">
      <alignment vertical="center"/>
    </xf>
    <xf numFmtId="164" fontId="25" fillId="0" borderId="87" xfId="0" applyNumberFormat="1" applyFont="1" applyBorder="1" applyAlignment="1">
      <alignment vertical="center"/>
    </xf>
    <xf numFmtId="0" fontId="12" fillId="0" borderId="89" xfId="0" applyFont="1" applyBorder="1" applyAlignment="1">
      <alignment horizontal="center" vertical="center"/>
    </xf>
    <xf numFmtId="0" fontId="12" fillId="0" borderId="87" xfId="0" applyFont="1" applyBorder="1" applyAlignment="1">
      <alignment horizontal="center" vertical="center"/>
    </xf>
    <xf numFmtId="0" fontId="12" fillId="5" borderId="90" xfId="0" applyFont="1" applyFill="1" applyBorder="1" applyAlignment="1">
      <alignment horizontal="center" vertical="center"/>
    </xf>
    <xf numFmtId="0" fontId="12" fillId="6" borderId="91" xfId="0" applyFont="1" applyFill="1" applyBorder="1" applyAlignment="1">
      <alignment horizontal="center" vertical="center"/>
    </xf>
    <xf numFmtId="0" fontId="24" fillId="0" borderId="86" xfId="0" applyFont="1" applyBorder="1" applyAlignment="1">
      <alignment horizontal="left"/>
    </xf>
    <xf numFmtId="0" fontId="24" fillId="0" borderId="87" xfId="0" applyFont="1" applyBorder="1" applyAlignment="1">
      <alignment horizontal="left"/>
    </xf>
    <xf numFmtId="0" fontId="12" fillId="2" borderId="90" xfId="0" applyFont="1" applyFill="1" applyBorder="1" applyAlignment="1">
      <alignment horizontal="center" vertical="center"/>
    </xf>
    <xf numFmtId="0" fontId="21" fillId="2" borderId="92" xfId="0" applyFont="1" applyFill="1" applyBorder="1" applyAlignment="1">
      <alignment horizontal="center" vertical="center"/>
    </xf>
    <xf numFmtId="0" fontId="21" fillId="2" borderId="93" xfId="0" applyFont="1" applyFill="1" applyBorder="1" applyAlignment="1">
      <alignment horizontal="center" vertical="center"/>
    </xf>
    <xf numFmtId="0" fontId="21" fillId="2" borderId="94" xfId="0" applyFont="1" applyFill="1" applyBorder="1" applyAlignment="1">
      <alignment horizontal="center" vertical="center"/>
    </xf>
    <xf numFmtId="0" fontId="31" fillId="0" borderId="0" xfId="0" applyFont="1"/>
    <xf numFmtId="0" fontId="12" fillId="0" borderId="88" xfId="0" applyFont="1" applyBorder="1" applyAlignment="1">
      <alignment vertical="center"/>
    </xf>
    <xf numFmtId="0" fontId="21" fillId="2" borderId="95" xfId="0" applyFont="1" applyFill="1" applyBorder="1" applyAlignment="1">
      <alignment horizontal="center" vertical="center"/>
    </xf>
    <xf numFmtId="0" fontId="21" fillId="2" borderId="96" xfId="0" applyFont="1" applyFill="1" applyBorder="1" applyAlignment="1">
      <alignment horizontal="center" vertical="center"/>
    </xf>
    <xf numFmtId="0" fontId="21" fillId="2" borderId="97" xfId="0" applyFont="1" applyFill="1" applyBorder="1" applyAlignment="1">
      <alignment horizontal="center" vertical="center"/>
    </xf>
    <xf numFmtId="0" fontId="24" fillId="0" borderId="98" xfId="0" applyFont="1" applyBorder="1" applyAlignment="1">
      <alignment horizontal="left"/>
    </xf>
    <xf numFmtId="0" fontId="24" fillId="0" borderId="99" xfId="0" applyFont="1" applyBorder="1" applyAlignment="1">
      <alignment horizontal="left"/>
    </xf>
    <xf numFmtId="0" fontId="2" fillId="0" borderId="88" xfId="0" applyFont="1" applyBorder="1" applyAlignment="1">
      <alignment vertical="center"/>
    </xf>
    <xf numFmtId="0" fontId="32" fillId="0" borderId="100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24" fillId="0" borderId="101" xfId="0" applyFont="1" applyBorder="1" applyAlignment="1">
      <alignment horizontal="left"/>
    </xf>
    <xf numFmtId="0" fontId="24" fillId="0" borderId="102" xfId="0" applyFont="1" applyBorder="1" applyAlignment="1">
      <alignment horizontal="left"/>
    </xf>
    <xf numFmtId="0" fontId="2" fillId="0" borderId="49" xfId="0" applyFont="1" applyBorder="1" applyAlignment="1">
      <alignment vertical="center"/>
    </xf>
    <xf numFmtId="0" fontId="21" fillId="0" borderId="103" xfId="0" applyFont="1" applyBorder="1" applyAlignment="1">
      <alignment horizontal="left"/>
    </xf>
    <xf numFmtId="0" fontId="21" fillId="0" borderId="104" xfId="0" applyFont="1" applyBorder="1" applyAlignment="1">
      <alignment horizontal="left"/>
    </xf>
    <xf numFmtId="0" fontId="25" fillId="0" borderId="105" xfId="0" applyFont="1" applyBorder="1" applyAlignment="1">
      <alignment horizontal="center"/>
    </xf>
    <xf numFmtId="16" fontId="25" fillId="0" borderId="33" xfId="0" applyNumberFormat="1" applyFont="1" applyBorder="1" applyAlignment="1">
      <alignment horizontal="center" vertical="center"/>
    </xf>
    <xf numFmtId="164" fontId="25" fillId="0" borderId="33" xfId="0" applyNumberFormat="1" applyFont="1" applyBorder="1" applyAlignment="1">
      <alignment vertical="center"/>
    </xf>
    <xf numFmtId="164" fontId="25" fillId="0" borderId="106" xfId="0" applyNumberFormat="1" applyFont="1" applyBorder="1" applyAlignment="1">
      <alignment vertical="center"/>
    </xf>
    <xf numFmtId="0" fontId="2" fillId="0" borderId="107" xfId="0" applyFont="1" applyBorder="1" applyAlignment="1">
      <alignment vertical="center"/>
    </xf>
    <xf numFmtId="0" fontId="32" fillId="0" borderId="108" xfId="0" applyFont="1" applyBorder="1" applyAlignment="1">
      <alignment horizontal="center" vertical="center"/>
    </xf>
    <xf numFmtId="0" fontId="32" fillId="0" borderId="109" xfId="0" applyFont="1" applyBorder="1" applyAlignment="1">
      <alignment horizontal="center" vertical="center"/>
    </xf>
    <xf numFmtId="0" fontId="32" fillId="0" borderId="110" xfId="0" applyFont="1" applyBorder="1" applyAlignment="1">
      <alignment horizontal="center" vertical="center"/>
    </xf>
    <xf numFmtId="0" fontId="2" fillId="0" borderId="40" xfId="0" applyFont="1" applyBorder="1"/>
    <xf numFmtId="0" fontId="15" fillId="0" borderId="41" xfId="0" applyFont="1" applyBorder="1"/>
    <xf numFmtId="0" fontId="33" fillId="0" borderId="41" xfId="0" applyFont="1" applyBorder="1" applyAlignment="1">
      <alignment horizontal="center" vertical="center"/>
    </xf>
    <xf numFmtId="0" fontId="25" fillId="0" borderId="41" xfId="0" applyFont="1" applyBorder="1"/>
    <xf numFmtId="0" fontId="18" fillId="3" borderId="84" xfId="0" applyFont="1" applyFill="1" applyBorder="1"/>
    <xf numFmtId="0" fontId="11" fillId="3" borderId="66" xfId="0" applyFont="1" applyFill="1" applyBorder="1"/>
    <xf numFmtId="0" fontId="11" fillId="3" borderId="67" xfId="0" applyFont="1" applyFill="1" applyBorder="1"/>
    <xf numFmtId="0" fontId="2" fillId="0" borderId="9" xfId="0" applyFont="1" applyBorder="1"/>
    <xf numFmtId="0" fontId="15" fillId="0" borderId="0" xfId="0" applyFont="1"/>
    <xf numFmtId="0" fontId="34" fillId="0" borderId="5" xfId="0" applyFont="1" applyBorder="1"/>
    <xf numFmtId="0" fontId="13" fillId="0" borderId="0" xfId="0" applyFont="1"/>
    <xf numFmtId="0" fontId="12" fillId="0" borderId="0" xfId="0" applyFont="1"/>
    <xf numFmtId="0" fontId="12" fillId="6" borderId="111" xfId="0" applyFont="1" applyFill="1" applyBorder="1" applyAlignment="1">
      <alignment vertical="center"/>
    </xf>
    <xf numFmtId="0" fontId="12" fillId="7" borderId="112" xfId="0" applyFont="1" applyFill="1" applyBorder="1" applyAlignment="1">
      <alignment vertical="center"/>
    </xf>
    <xf numFmtId="0" fontId="35" fillId="8" borderId="0" xfId="0" quotePrefix="1" applyFont="1" applyFill="1" applyAlignment="1">
      <alignment horizontal="left" vertical="center" wrapText="1"/>
    </xf>
    <xf numFmtId="0" fontId="36" fillId="0" borderId="5" xfId="0" applyFont="1" applyBorder="1"/>
    <xf numFmtId="0" fontId="37" fillId="0" borderId="5" xfId="0" applyFont="1" applyBorder="1"/>
    <xf numFmtId="0" fontId="31" fillId="9" borderId="0" xfId="0" applyFont="1" applyFill="1"/>
    <xf numFmtId="0" fontId="25" fillId="0" borderId="5" xfId="0" applyFont="1" applyBorder="1"/>
    <xf numFmtId="0" fontId="12" fillId="6" borderId="113" xfId="0" applyFont="1" applyFill="1" applyBorder="1" applyAlignment="1">
      <alignment horizontal="center"/>
    </xf>
    <xf numFmtId="3" fontId="12" fillId="10" borderId="113" xfId="0" applyNumberFormat="1" applyFont="1" applyFill="1" applyBorder="1" applyAlignment="1">
      <alignment horizontal="center"/>
    </xf>
    <xf numFmtId="0" fontId="2" fillId="0" borderId="114" xfId="0" applyFont="1" applyBorder="1"/>
    <xf numFmtId="3" fontId="12" fillId="10" borderId="113" xfId="0" applyNumberFormat="1" applyFont="1" applyFill="1" applyBorder="1" applyAlignment="1">
      <alignment horizontal="left"/>
    </xf>
    <xf numFmtId="0" fontId="16" fillId="0" borderId="0" xfId="0" applyFont="1"/>
    <xf numFmtId="3" fontId="12" fillId="0" borderId="0" xfId="0" applyNumberFormat="1" applyFont="1" applyAlignment="1">
      <alignment horizontal="center"/>
    </xf>
    <xf numFmtId="0" fontId="24" fillId="0" borderId="5" xfId="0" applyFont="1" applyBorder="1"/>
    <xf numFmtId="0" fontId="12" fillId="0" borderId="0" xfId="0" applyFont="1" applyAlignment="1">
      <alignment horizontal="right"/>
    </xf>
    <xf numFmtId="16" fontId="33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right"/>
    </xf>
    <xf numFmtId="0" fontId="38" fillId="0" borderId="0" xfId="0" applyFont="1"/>
    <xf numFmtId="0" fontId="24" fillId="0" borderId="5" xfId="0" applyFont="1" applyBorder="1" applyAlignment="1">
      <alignment horizontal="left"/>
    </xf>
    <xf numFmtId="165" fontId="39" fillId="0" borderId="0" xfId="0" applyNumberFormat="1" applyFont="1" applyProtection="1">
      <protection hidden="1"/>
    </xf>
    <xf numFmtId="0" fontId="40" fillId="6" borderId="52" xfId="0" applyFont="1" applyFill="1" applyBorder="1" applyAlignment="1">
      <alignment horizontal="center"/>
    </xf>
    <xf numFmtId="0" fontId="13" fillId="2" borderId="1" xfId="0" applyFont="1" applyFill="1" applyBorder="1"/>
    <xf numFmtId="0" fontId="16" fillId="2" borderId="1" xfId="0" applyFont="1" applyFill="1" applyBorder="1" applyAlignment="1">
      <alignment horizontal="center"/>
    </xf>
    <xf numFmtId="9" fontId="12" fillId="2" borderId="1" xfId="1" applyFont="1" applyFill="1" applyBorder="1"/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39" xfId="0" applyFont="1" applyFill="1" applyBorder="1" applyAlignment="1">
      <alignment horizontal="left"/>
    </xf>
    <xf numFmtId="0" fontId="12" fillId="0" borderId="39" xfId="0" applyFont="1" applyBorder="1"/>
    <xf numFmtId="0" fontId="12" fillId="0" borderId="37" xfId="0" applyFont="1" applyBorder="1"/>
    <xf numFmtId="0" fontId="12" fillId="0" borderId="74" xfId="0" applyFont="1" applyBorder="1"/>
    <xf numFmtId="0" fontId="41" fillId="0" borderId="0" xfId="0" applyFont="1" applyAlignment="1">
      <alignment horizontal="left" wrapText="1"/>
    </xf>
    <xf numFmtId="0" fontId="12" fillId="6" borderId="52" xfId="0" applyFont="1" applyFill="1" applyBorder="1" applyAlignment="1">
      <alignment horizontal="center"/>
    </xf>
    <xf numFmtId="0" fontId="13" fillId="10" borderId="0" xfId="0" applyFont="1" applyFill="1"/>
    <xf numFmtId="0" fontId="12" fillId="10" borderId="0" xfId="0" applyFont="1" applyFill="1"/>
    <xf numFmtId="0" fontId="31" fillId="10" borderId="0" xfId="0" applyFont="1" applyFill="1"/>
    <xf numFmtId="0" fontId="28" fillId="0" borderId="0" xfId="0" applyFont="1" applyAlignment="1">
      <alignment horizontal="left"/>
    </xf>
    <xf numFmtId="0" fontId="31" fillId="6" borderId="52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43" fillId="0" borderId="0" xfId="0" applyFont="1"/>
    <xf numFmtId="166" fontId="43" fillId="6" borderId="115" xfId="0" applyNumberFormat="1" applyFont="1" applyFill="1" applyBorder="1" applyAlignment="1">
      <alignment horizontal="center"/>
    </xf>
    <xf numFmtId="166" fontId="43" fillId="6" borderId="102" xfId="0" applyNumberFormat="1" applyFont="1" applyFill="1" applyBorder="1" applyAlignment="1">
      <alignment horizontal="center"/>
    </xf>
    <xf numFmtId="0" fontId="12" fillId="0" borderId="6" xfId="0" applyFont="1" applyBorder="1"/>
    <xf numFmtId="0" fontId="21" fillId="0" borderId="0" xfId="0" quotePrefix="1" applyFont="1" applyAlignment="1">
      <alignment horizontal="right"/>
    </xf>
    <xf numFmtId="0" fontId="21" fillId="0" borderId="0" xfId="0" applyFont="1" applyAlignment="1">
      <alignment horizontal="right"/>
    </xf>
    <xf numFmtId="0" fontId="12" fillId="0" borderId="41" xfId="0" applyFont="1" applyBorder="1"/>
    <xf numFmtId="0" fontId="16" fillId="0" borderId="41" xfId="0" applyFont="1" applyBorder="1"/>
    <xf numFmtId="0" fontId="12" fillId="0" borderId="42" xfId="0" applyFont="1" applyBorder="1"/>
    <xf numFmtId="1" fontId="39" fillId="0" borderId="0" xfId="0" applyNumberFormat="1" applyFont="1" applyAlignment="1" applyProtection="1">
      <alignment horizontal="left"/>
      <protection hidden="1"/>
    </xf>
    <xf numFmtId="167" fontId="39" fillId="0" borderId="0" xfId="0" applyNumberFormat="1" applyFont="1" applyProtection="1">
      <protection hidden="1"/>
    </xf>
    <xf numFmtId="168" fontId="39" fillId="0" borderId="0" xfId="0" applyNumberFormat="1" applyFont="1" applyProtection="1">
      <protection hidden="1"/>
    </xf>
    <xf numFmtId="0" fontId="2" fillId="0" borderId="0" xfId="0" applyFont="1" applyAlignment="1">
      <alignment horizontal="right"/>
    </xf>
    <xf numFmtId="169" fontId="39" fillId="0" borderId="0" xfId="0" applyNumberFormat="1" applyFont="1" applyProtection="1">
      <protection hidden="1"/>
    </xf>
    <xf numFmtId="2" fontId="45" fillId="0" borderId="0" xfId="2" applyNumberFormat="1" applyFont="1" applyAlignment="1" applyProtection="1">
      <alignment horizontal="left"/>
      <protection hidden="1"/>
    </xf>
    <xf numFmtId="170" fontId="45" fillId="0" borderId="0" xfId="2" applyNumberFormat="1" applyFont="1" applyAlignment="1" applyProtection="1">
      <alignment horizontal="left"/>
      <protection hidden="1"/>
    </xf>
    <xf numFmtId="0" fontId="22" fillId="0" borderId="1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3">
    <cellStyle name="Normal" xfId="0" builtinId="0"/>
    <cellStyle name="Normal_Chipboard price-12.11.03" xfId="2" xr:uid="{958B610F-9854-4070-92FE-76F92AFC102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2</xdr:col>
      <xdr:colOff>773906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356127-AC2F-4983-AB67-38CA1B400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60728" cy="599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2</xdr:col>
      <xdr:colOff>773906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41DE50-F476-4674-983D-97950F0C2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60728" cy="5999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2</xdr:col>
      <xdr:colOff>773906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A729AF-1C79-4199-B47D-09BCA1DD2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60728" cy="5999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4\sales\Sale%20New%20Folder\Sale\Project(KAM)\CRCS\CRCS%20Master\Trang-CR-CS%20Master%20File.xlsm" TargetMode="External"/><Relationship Id="rId1" Type="http://schemas.openxmlformats.org/officeDocument/2006/relationships/externalLinkPath" Target="/Sale%20New%20Folder/Sale/Project(KAM)/CRCS/CRCS%20Master/Trang-CR-CS%20Master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Req"/>
      <sheetName val="CR Convert"/>
      <sheetName val="CS Form"/>
      <sheetName val="CR Update"/>
      <sheetName val="CS Convert"/>
      <sheetName val="CR Edit"/>
      <sheetName val="CR Master"/>
      <sheetName val="CS Print"/>
      <sheetName val="CR Print"/>
      <sheetName val="Std Dat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08">
          <cell r="C208" t="str">
            <v>Case 1</v>
          </cell>
          <cell r="D208" t="str">
            <v xml:space="preserve">Proof cost was allocated on pricing </v>
          </cell>
        </row>
        <row r="209">
          <cell r="C209" t="str">
            <v>Case 2</v>
          </cell>
          <cell r="D209" t="str">
            <v>Charged</v>
          </cell>
        </row>
        <row r="210">
          <cell r="C210" t="str">
            <v>Case 3</v>
          </cell>
          <cell r="D210" t="str">
            <v>Free of charge</v>
          </cell>
        </row>
        <row r="211">
          <cell r="C211" t="str">
            <v>Case 1</v>
          </cell>
          <cell r="D211" t="str">
            <v>Orders with urgent request which must use available local materials with or without certain percentages of waste</v>
          </cell>
        </row>
        <row r="212">
          <cell r="C212" t="str">
            <v>Case 2</v>
          </cell>
          <cell r="D212" t="str">
            <v>Orders which are not urgent and under forecast which can use import cut-to-size materials.
*** In case the quantity requested does not meet MOQ of import materials, the sale-price will be estimated with local materials ***</v>
          </cell>
        </row>
        <row r="213">
          <cell r="C213" t="str">
            <v>Case 3</v>
          </cell>
          <cell r="D213" t="str">
            <v>Orders which are urgent but potentially long term in the future. These cases need to be written approved and explained by Head of Sales &amp; Marketing Dept. after considering acceptable CM for the 1st run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D04D5-9135-43F4-AE16-72A4033B2FF5}">
  <sheetPr codeName="Sheet1">
    <tabColor theme="7" tint="0.79998168889431442"/>
  </sheetPr>
  <dimension ref="A1:AM339"/>
  <sheetViews>
    <sheetView showGridLines="0"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K95" sqref="K95"/>
    </sheetView>
  </sheetViews>
  <sheetFormatPr defaultColWidth="0" defaultRowHeight="14.25" customHeight="1" zeroHeight="1" x14ac:dyDescent="0.2"/>
  <cols>
    <col min="1" max="1" width="2.5703125" style="1" customWidth="1"/>
    <col min="2" max="2" width="15.7109375" style="1" customWidth="1"/>
    <col min="3" max="3" width="15.140625" style="1" customWidth="1"/>
    <col min="4" max="4" width="15.85546875" style="1" customWidth="1"/>
    <col min="5" max="5" width="14.5703125" style="1" customWidth="1"/>
    <col min="6" max="6" width="14.7109375" style="1" customWidth="1"/>
    <col min="7" max="7" width="13.42578125" style="1" customWidth="1"/>
    <col min="8" max="8" width="14" style="1" customWidth="1"/>
    <col min="9" max="9" width="14.28515625" style="1" customWidth="1"/>
    <col min="10" max="10" width="17.28515625" style="1" customWidth="1"/>
    <col min="11" max="11" width="13.85546875" style="1" customWidth="1"/>
    <col min="12" max="12" width="10" style="1" customWidth="1"/>
    <col min="13" max="13" width="26.5703125" style="1" customWidth="1"/>
    <col min="14" max="18" width="9.140625" style="1" customWidth="1"/>
    <col min="19" max="20" width="9.140625" style="1" hidden="1" customWidth="1"/>
    <col min="21" max="21" width="14.42578125" style="1" hidden="1" customWidth="1"/>
    <col min="22" max="26" width="9.140625" style="1" hidden="1" customWidth="1"/>
    <col min="27" max="27" width="14" style="1" hidden="1" customWidth="1"/>
    <col min="28" max="39" width="9.140625" style="1" hidden="1" customWidth="1"/>
    <col min="40" max="16384" width="8.7109375" style="1" hidden="1"/>
  </cols>
  <sheetData>
    <row r="1" spans="2:27" ht="23.45" customHeight="1" x14ac:dyDescent="0.2">
      <c r="J1" s="2" t="s">
        <v>0</v>
      </c>
      <c r="K1" s="2" t="s">
        <v>1</v>
      </c>
      <c r="L1" s="3" t="s">
        <v>2</v>
      </c>
      <c r="M1" s="3"/>
    </row>
    <row r="2" spans="2:27" ht="36" customHeight="1" x14ac:dyDescent="0.2">
      <c r="J2" s="4" t="s">
        <v>3</v>
      </c>
      <c r="K2" s="4" t="s">
        <v>4</v>
      </c>
      <c r="L2" s="5" t="s">
        <v>5</v>
      </c>
      <c r="M2" s="5"/>
    </row>
    <row r="3" spans="2:27" ht="6.75" customHeight="1" thickBot="1" x14ac:dyDescent="0.25"/>
    <row r="4" spans="2:27" ht="7.5" customHeight="1" x14ac:dyDescent="0.2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2:27" ht="20.25" customHeight="1" x14ac:dyDescent="0.4">
      <c r="B5" s="9"/>
      <c r="F5" s="10" t="s">
        <v>6</v>
      </c>
      <c r="G5" s="11"/>
      <c r="H5" s="11"/>
      <c r="I5" s="11"/>
      <c r="J5" s="11"/>
      <c r="L5" s="12" t="s">
        <v>7</v>
      </c>
      <c r="M5" s="13" t="s">
        <v>158</v>
      </c>
    </row>
    <row r="6" spans="2:27" ht="16.5" customHeight="1" x14ac:dyDescent="0.4">
      <c r="B6" s="9"/>
      <c r="F6" s="10"/>
      <c r="G6" s="11"/>
      <c r="H6" s="11"/>
      <c r="I6" s="11"/>
      <c r="J6" s="11"/>
      <c r="L6" s="14" t="s">
        <v>8</v>
      </c>
      <c r="M6" s="15" t="s">
        <v>9</v>
      </c>
    </row>
    <row r="7" spans="2:27" ht="16.5" customHeight="1" x14ac:dyDescent="0.2">
      <c r="B7" s="9"/>
      <c r="I7" s="16"/>
      <c r="J7" s="17"/>
      <c r="L7" s="18" t="s">
        <v>10</v>
      </c>
      <c r="M7" s="19">
        <v>45161</v>
      </c>
    </row>
    <row r="8" spans="2:27" ht="3" customHeight="1" x14ac:dyDescent="0.2">
      <c r="B8" s="9"/>
      <c r="M8" s="20"/>
    </row>
    <row r="9" spans="2:27" ht="17.25" customHeight="1" x14ac:dyDescent="0.25">
      <c r="B9" s="21" t="s">
        <v>11</v>
      </c>
      <c r="C9" s="22"/>
      <c r="D9" s="23" t="s">
        <v>12</v>
      </c>
      <c r="E9" s="23"/>
      <c r="F9" s="23"/>
      <c r="G9" s="24"/>
      <c r="H9" s="25" t="s">
        <v>13</v>
      </c>
      <c r="I9" s="26"/>
      <c r="J9" s="27" t="s">
        <v>14</v>
      </c>
      <c r="K9" s="28" t="s">
        <v>15</v>
      </c>
      <c r="L9" s="29"/>
      <c r="M9" s="30"/>
    </row>
    <row r="10" spans="2:27" ht="17.25" customHeight="1" x14ac:dyDescent="0.25">
      <c r="B10" s="31" t="s">
        <v>16</v>
      </c>
      <c r="C10" s="32"/>
      <c r="D10" s="33"/>
      <c r="E10" s="33"/>
      <c r="F10" s="33"/>
      <c r="G10" s="34"/>
      <c r="H10" s="35" t="s">
        <v>17</v>
      </c>
      <c r="I10" s="16"/>
      <c r="J10" s="36" t="s">
        <v>18</v>
      </c>
      <c r="K10" s="37" t="s">
        <v>19</v>
      </c>
      <c r="L10" s="38"/>
      <c r="M10" s="39"/>
    </row>
    <row r="11" spans="2:27" ht="17.25" customHeight="1" x14ac:dyDescent="0.25">
      <c r="B11" s="40" t="s">
        <v>20</v>
      </c>
      <c r="D11" s="33" t="s">
        <v>160</v>
      </c>
      <c r="E11" s="33"/>
      <c r="F11" s="41"/>
      <c r="G11" s="41"/>
      <c r="H11" s="35" t="s">
        <v>21</v>
      </c>
      <c r="I11" s="16"/>
      <c r="J11" s="36" t="s">
        <v>22</v>
      </c>
      <c r="K11" s="42" t="s">
        <v>23</v>
      </c>
      <c r="L11" s="43"/>
      <c r="M11" s="44" t="s">
        <v>24</v>
      </c>
    </row>
    <row r="12" spans="2:27" ht="17.25" customHeight="1" x14ac:dyDescent="0.25">
      <c r="B12" s="40" t="s">
        <v>25</v>
      </c>
      <c r="D12" s="45" t="s">
        <v>159</v>
      </c>
      <c r="E12" s="33"/>
      <c r="F12" s="33"/>
      <c r="G12" s="34"/>
      <c r="H12" s="46" t="s">
        <v>26</v>
      </c>
      <c r="I12" s="47"/>
      <c r="J12" s="36" t="s">
        <v>27</v>
      </c>
      <c r="K12" s="48" t="s">
        <v>28</v>
      </c>
      <c r="L12" s="49"/>
      <c r="M12" s="44"/>
    </row>
    <row r="13" spans="2:27" ht="17.25" customHeight="1" x14ac:dyDescent="0.25">
      <c r="B13" s="50" t="s">
        <v>29</v>
      </c>
      <c r="C13" s="51"/>
      <c r="D13" s="45" t="s">
        <v>30</v>
      </c>
      <c r="E13" s="52"/>
      <c r="F13" s="52"/>
      <c r="G13" s="52"/>
      <c r="H13" s="53" t="str">
        <f>IF(J12="","",J12)</f>
        <v>Level 1</v>
      </c>
      <c r="I13" s="54" t="str">
        <f>IF(H13="","",VLOOKUP($H$13,'[1]Std Data'!$C$2:$D$4,2,0))</f>
        <v>Cus indicated spec, must be send sample for cus approval for any changing</v>
      </c>
      <c r="J13" s="55"/>
      <c r="K13" s="56" t="s">
        <v>31</v>
      </c>
      <c r="L13" s="57"/>
      <c r="M13" s="58" t="s">
        <v>24</v>
      </c>
      <c r="N13" s="59"/>
      <c r="O13" s="59"/>
    </row>
    <row r="14" spans="2:27" ht="6.75" customHeight="1" x14ac:dyDescent="0.2">
      <c r="B14" s="9"/>
      <c r="K14" s="60"/>
      <c r="L14" s="60"/>
      <c r="M14" s="61"/>
      <c r="N14" s="60"/>
      <c r="O14" s="60"/>
    </row>
    <row r="15" spans="2:27" ht="17.25" thickBot="1" x14ac:dyDescent="0.3">
      <c r="B15" s="62" t="s">
        <v>32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4"/>
    </row>
    <row r="16" spans="2:27" ht="22.5" customHeight="1" x14ac:dyDescent="0.25">
      <c r="B16" s="65" t="s">
        <v>33</v>
      </c>
      <c r="C16" s="7"/>
      <c r="D16" s="7"/>
      <c r="E16" s="7"/>
      <c r="F16" s="7"/>
      <c r="G16" s="66"/>
      <c r="H16" s="7"/>
      <c r="I16" s="7"/>
      <c r="J16" s="67"/>
      <c r="K16" s="66"/>
      <c r="L16" s="66"/>
      <c r="M16" s="8"/>
      <c r="U16" s="16"/>
      <c r="AA16" s="32"/>
    </row>
    <row r="17" spans="2:38" ht="15" customHeight="1" x14ac:dyDescent="0.25">
      <c r="B17" s="68" t="s">
        <v>34</v>
      </c>
      <c r="C17" s="69" t="s">
        <v>35</v>
      </c>
      <c r="D17" s="69" t="s">
        <v>36</v>
      </c>
      <c r="E17" s="69" t="s">
        <v>37</v>
      </c>
      <c r="F17" s="70" t="s">
        <v>38</v>
      </c>
      <c r="G17" s="71"/>
      <c r="H17" s="72" t="s">
        <v>39</v>
      </c>
      <c r="I17" s="73" t="s">
        <v>40</v>
      </c>
      <c r="J17" s="74" t="s">
        <v>41</v>
      </c>
      <c r="K17" s="75" t="s">
        <v>42</v>
      </c>
      <c r="L17" s="76"/>
      <c r="M17" s="77"/>
      <c r="AA17" s="32"/>
    </row>
    <row r="18" spans="2:38" ht="14.25" customHeight="1" x14ac:dyDescent="0.2">
      <c r="B18" s="78"/>
      <c r="C18" s="79" t="s">
        <v>43</v>
      </c>
      <c r="D18" s="79" t="s">
        <v>43</v>
      </c>
      <c r="E18" s="79" t="s">
        <v>43</v>
      </c>
      <c r="F18" s="79" t="s">
        <v>44</v>
      </c>
      <c r="G18" s="79" t="s">
        <v>45</v>
      </c>
      <c r="H18" s="80"/>
      <c r="I18" s="81"/>
      <c r="J18" s="74"/>
      <c r="K18" s="82"/>
      <c r="L18" s="83"/>
      <c r="M18" s="84"/>
      <c r="AA18" s="32"/>
    </row>
    <row r="19" spans="2:38" s="127" customFormat="1" ht="22.5" customHeight="1" x14ac:dyDescent="0.25">
      <c r="B19" s="120" t="s">
        <v>46</v>
      </c>
      <c r="C19" s="86">
        <v>16.0625</v>
      </c>
      <c r="D19" s="86">
        <v>5</v>
      </c>
      <c r="E19" s="86"/>
      <c r="F19" s="348" t="s">
        <v>161</v>
      </c>
      <c r="G19" s="348" t="s">
        <v>162</v>
      </c>
      <c r="H19" s="89" t="s">
        <v>47</v>
      </c>
      <c r="I19" s="89" t="s">
        <v>163</v>
      </c>
      <c r="J19" s="90"/>
      <c r="K19" s="349"/>
      <c r="L19" s="91"/>
      <c r="M19" s="92"/>
      <c r="O19" s="350"/>
    </row>
    <row r="20" spans="2:38" ht="15.75" x14ac:dyDescent="0.25">
      <c r="B20" s="85"/>
      <c r="C20" s="94"/>
      <c r="D20" s="95"/>
      <c r="E20" s="95"/>
      <c r="F20" s="87"/>
      <c r="G20" s="87"/>
      <c r="H20" s="88"/>
      <c r="I20" s="89"/>
      <c r="J20" s="90"/>
      <c r="K20" s="96"/>
      <c r="L20" s="91"/>
      <c r="M20" s="92"/>
      <c r="O20" s="93"/>
    </row>
    <row r="21" spans="2:38" ht="15.75" x14ac:dyDescent="0.25">
      <c r="B21" s="85"/>
      <c r="C21" s="94"/>
      <c r="D21" s="95"/>
      <c r="E21" s="95"/>
      <c r="F21" s="87"/>
      <c r="G21" s="87"/>
      <c r="H21" s="88"/>
      <c r="I21" s="89"/>
      <c r="J21" s="90"/>
      <c r="K21" s="96"/>
      <c r="L21" s="91"/>
      <c r="M21" s="92"/>
      <c r="O21" s="93"/>
    </row>
    <row r="22" spans="2:38" ht="15" x14ac:dyDescent="0.25">
      <c r="B22" s="85"/>
      <c r="C22" s="94"/>
      <c r="D22" s="95"/>
      <c r="E22" s="95"/>
      <c r="F22" s="87"/>
      <c r="G22" s="87"/>
      <c r="H22" s="88"/>
      <c r="I22" s="89"/>
      <c r="J22" s="90"/>
      <c r="K22" s="97"/>
      <c r="L22" s="91"/>
      <c r="M22" s="92"/>
      <c r="O22" s="93"/>
    </row>
    <row r="23" spans="2:38" ht="6.75" customHeight="1" x14ac:dyDescent="0.25">
      <c r="B23" s="98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9"/>
    </row>
    <row r="24" spans="2:38" ht="17.45" customHeight="1" thickBot="1" x14ac:dyDescent="0.3">
      <c r="B24" s="100" t="s">
        <v>48</v>
      </c>
      <c r="C24" s="101"/>
      <c r="D24" s="102"/>
      <c r="E24" s="102"/>
      <c r="F24" s="102"/>
      <c r="G24" s="103"/>
      <c r="H24" s="102"/>
      <c r="I24" s="102"/>
      <c r="J24" s="103"/>
      <c r="K24" s="102"/>
      <c r="L24" s="103"/>
      <c r="M24" s="104"/>
    </row>
    <row r="25" spans="2:38" ht="15" customHeight="1" x14ac:dyDescent="0.2">
      <c r="B25" s="105" t="s">
        <v>34</v>
      </c>
      <c r="C25" s="106" t="s">
        <v>49</v>
      </c>
      <c r="D25" s="107"/>
      <c r="E25" s="108"/>
      <c r="F25" s="109" t="s">
        <v>50</v>
      </c>
      <c r="G25" s="106" t="s">
        <v>51</v>
      </c>
      <c r="H25" s="107"/>
      <c r="I25" s="108"/>
      <c r="J25" s="110" t="s">
        <v>52</v>
      </c>
      <c r="K25" s="111"/>
      <c r="L25" s="112" t="s">
        <v>42</v>
      </c>
      <c r="M25" s="113"/>
    </row>
    <row r="26" spans="2:38" ht="19.5" customHeight="1" x14ac:dyDescent="0.2">
      <c r="B26" s="78"/>
      <c r="C26" s="114" t="s">
        <v>53</v>
      </c>
      <c r="D26" s="115" t="s">
        <v>54</v>
      </c>
      <c r="E26" s="115" t="s">
        <v>55</v>
      </c>
      <c r="F26" s="116" t="s">
        <v>56</v>
      </c>
      <c r="G26" s="116" t="s">
        <v>57</v>
      </c>
      <c r="H26" s="117" t="s">
        <v>58</v>
      </c>
      <c r="I26" s="116" t="s">
        <v>59</v>
      </c>
      <c r="J26" s="114" t="s">
        <v>53</v>
      </c>
      <c r="K26" s="115" t="s">
        <v>54</v>
      </c>
      <c r="L26" s="118"/>
      <c r="M26" s="119"/>
    </row>
    <row r="27" spans="2:38" s="127" customFormat="1" ht="28.5" customHeight="1" x14ac:dyDescent="0.25">
      <c r="B27" s="120" t="s">
        <v>46</v>
      </c>
      <c r="C27" s="121" t="s">
        <v>164</v>
      </c>
      <c r="D27" s="121"/>
      <c r="E27" s="121"/>
      <c r="F27" s="89" t="s">
        <v>47</v>
      </c>
      <c r="G27" s="122" t="s">
        <v>60</v>
      </c>
      <c r="H27" s="123" t="s">
        <v>58</v>
      </c>
      <c r="I27" s="89" t="s">
        <v>165</v>
      </c>
      <c r="J27" s="124" t="s">
        <v>166</v>
      </c>
      <c r="K27" s="124"/>
      <c r="L27" s="125"/>
      <c r="M27" s="126"/>
    </row>
    <row r="28" spans="2:38" x14ac:dyDescent="0.2">
      <c r="B28" s="85"/>
      <c r="C28" s="121"/>
      <c r="D28" s="121"/>
      <c r="E28" s="128"/>
      <c r="F28" s="88"/>
      <c r="G28" s="129"/>
      <c r="H28" s="123"/>
      <c r="I28" s="89"/>
      <c r="J28" s="124"/>
      <c r="K28" s="130"/>
      <c r="L28" s="125"/>
      <c r="M28" s="126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</row>
    <row r="29" spans="2:38" x14ac:dyDescent="0.2">
      <c r="B29" s="131"/>
      <c r="C29" s="121"/>
      <c r="D29" s="121"/>
      <c r="E29" s="121"/>
      <c r="F29" s="88"/>
      <c r="G29" s="129"/>
      <c r="H29" s="123"/>
      <c r="I29" s="89"/>
      <c r="J29" s="124"/>
      <c r="K29" s="130"/>
      <c r="L29" s="125"/>
      <c r="M29" s="126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</row>
    <row r="30" spans="2:38" x14ac:dyDescent="0.2">
      <c r="B30" s="132"/>
      <c r="C30" s="121"/>
      <c r="D30" s="121"/>
      <c r="E30" s="121"/>
      <c r="F30" s="89"/>
      <c r="G30" s="129"/>
      <c r="H30" s="123"/>
      <c r="I30" s="89"/>
      <c r="J30" s="124"/>
      <c r="K30" s="130"/>
      <c r="L30" s="125"/>
      <c r="M30" s="126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</row>
    <row r="31" spans="2:38" ht="11.25" customHeight="1" x14ac:dyDescent="0.2">
      <c r="B31" s="133"/>
      <c r="C31" s="134"/>
      <c r="D31" s="134"/>
      <c r="E31" s="134"/>
      <c r="F31" s="135"/>
      <c r="G31" s="135"/>
      <c r="H31" s="135"/>
      <c r="I31" s="135"/>
      <c r="J31" s="135"/>
      <c r="K31" s="135"/>
      <c r="L31" s="136"/>
      <c r="M31" s="137"/>
    </row>
    <row r="32" spans="2:38" ht="26.25" customHeight="1" x14ac:dyDescent="0.2">
      <c r="B32" s="138" t="s">
        <v>61</v>
      </c>
      <c r="C32" s="139"/>
      <c r="D32" s="140" t="s">
        <v>62</v>
      </c>
      <c r="E32" s="140" t="s">
        <v>63</v>
      </c>
      <c r="F32" s="140" t="s">
        <v>64</v>
      </c>
      <c r="G32" s="140" t="s">
        <v>65</v>
      </c>
      <c r="H32" s="141" t="s">
        <v>66</v>
      </c>
      <c r="I32" s="140" t="s">
        <v>67</v>
      </c>
      <c r="J32" s="140" t="s">
        <v>68</v>
      </c>
      <c r="K32" s="140" t="s">
        <v>69</v>
      </c>
      <c r="L32" s="140" t="s">
        <v>70</v>
      </c>
      <c r="M32" s="142" t="s">
        <v>71</v>
      </c>
    </row>
    <row r="33" spans="2:13" ht="21" customHeight="1" x14ac:dyDescent="0.2">
      <c r="B33" s="143"/>
      <c r="C33" s="144"/>
      <c r="D33" s="145"/>
      <c r="E33" s="145"/>
      <c r="F33" s="145"/>
      <c r="G33" s="145"/>
      <c r="H33" s="145"/>
      <c r="I33" s="146"/>
      <c r="J33" s="145"/>
      <c r="K33" s="146"/>
      <c r="L33" s="146"/>
      <c r="M33" s="147" t="s">
        <v>167</v>
      </c>
    </row>
    <row r="34" spans="2:13" ht="18" customHeight="1" thickBot="1" x14ac:dyDescent="0.25">
      <c r="B34" s="148"/>
      <c r="C34" s="149"/>
      <c r="D34" s="150"/>
      <c r="E34" s="149"/>
      <c r="F34" s="151"/>
      <c r="G34" s="151"/>
      <c r="H34" s="151"/>
      <c r="I34" s="151"/>
      <c r="J34" s="151"/>
      <c r="K34" s="151"/>
      <c r="L34" s="152"/>
      <c r="M34" s="153"/>
    </row>
    <row r="35" spans="2:13" ht="10.5" customHeight="1" x14ac:dyDescent="0.2"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6"/>
    </row>
    <row r="36" spans="2:13" ht="18" customHeight="1" thickBot="1" x14ac:dyDescent="0.3">
      <c r="B36" s="157" t="s">
        <v>72</v>
      </c>
      <c r="C36" s="158"/>
      <c r="G36" s="159"/>
      <c r="J36" s="159"/>
      <c r="L36" s="159"/>
      <c r="M36" s="160"/>
    </row>
    <row r="37" spans="2:13" ht="23.45" customHeight="1" x14ac:dyDescent="0.2">
      <c r="B37" s="161" t="s">
        <v>34</v>
      </c>
      <c r="C37" s="162" t="s">
        <v>73</v>
      </c>
      <c r="D37" s="162" t="s">
        <v>74</v>
      </c>
      <c r="E37" s="162" t="s">
        <v>75</v>
      </c>
      <c r="F37" s="163" t="s">
        <v>71</v>
      </c>
      <c r="G37" s="164" t="s">
        <v>42</v>
      </c>
      <c r="H37" s="165"/>
      <c r="I37" s="165"/>
      <c r="J37" s="165"/>
      <c r="K37" s="165"/>
      <c r="L37" s="165"/>
      <c r="M37" s="166"/>
    </row>
    <row r="38" spans="2:13" x14ac:dyDescent="0.2">
      <c r="B38" s="167" t="s">
        <v>46</v>
      </c>
      <c r="C38" s="168"/>
      <c r="D38" s="168"/>
      <c r="E38" s="169"/>
      <c r="F38" s="168"/>
      <c r="G38" s="170"/>
      <c r="H38" s="171"/>
      <c r="I38" s="171"/>
      <c r="J38" s="171"/>
      <c r="K38" s="171"/>
      <c r="L38" s="171"/>
      <c r="M38" s="172"/>
    </row>
    <row r="39" spans="2:13" x14ac:dyDescent="0.2">
      <c r="B39" s="167"/>
      <c r="C39" s="168"/>
      <c r="D39" s="168"/>
      <c r="E39" s="169"/>
      <c r="F39" s="168"/>
      <c r="G39" s="170"/>
      <c r="H39" s="171"/>
      <c r="I39" s="171"/>
      <c r="J39" s="171"/>
      <c r="K39" s="171"/>
      <c r="L39" s="171"/>
      <c r="M39" s="172"/>
    </row>
    <row r="40" spans="2:13" x14ac:dyDescent="0.2">
      <c r="B40" s="167"/>
      <c r="C40" s="168"/>
      <c r="D40" s="168"/>
      <c r="E40" s="169"/>
      <c r="F40" s="168"/>
      <c r="G40" s="173"/>
      <c r="H40" s="171"/>
      <c r="I40" s="171"/>
      <c r="J40" s="171"/>
      <c r="K40" s="171"/>
      <c r="L40" s="171"/>
      <c r="M40" s="172"/>
    </row>
    <row r="41" spans="2:13" ht="16.5" customHeight="1" x14ac:dyDescent="0.2">
      <c r="B41" s="167"/>
      <c r="C41" s="168"/>
      <c r="D41" s="168"/>
      <c r="E41" s="169"/>
      <c r="F41" s="168"/>
      <c r="G41" s="173"/>
      <c r="H41" s="171"/>
      <c r="I41" s="171"/>
      <c r="J41" s="171"/>
      <c r="K41" s="171"/>
      <c r="L41" s="171"/>
      <c r="M41" s="172"/>
    </row>
    <row r="42" spans="2:13" ht="21" customHeight="1" x14ac:dyDescent="0.25">
      <c r="B42" s="157" t="s">
        <v>76</v>
      </c>
      <c r="C42" s="174"/>
      <c r="D42" s="22"/>
      <c r="E42" s="22"/>
      <c r="F42" s="22"/>
      <c r="G42" s="174"/>
      <c r="H42" s="174"/>
      <c r="I42" s="174"/>
      <c r="J42" s="175"/>
      <c r="K42" s="174"/>
      <c r="L42" s="174"/>
      <c r="M42" s="176"/>
    </row>
    <row r="43" spans="2:13" ht="21" customHeight="1" x14ac:dyDescent="0.2">
      <c r="B43" s="177" t="s">
        <v>77</v>
      </c>
      <c r="C43" s="178" t="s">
        <v>78</v>
      </c>
      <c r="D43" s="178"/>
      <c r="E43" s="178"/>
      <c r="F43" s="178"/>
      <c r="G43" s="178"/>
      <c r="H43" s="178"/>
      <c r="I43" s="179" t="s">
        <v>79</v>
      </c>
      <c r="J43" s="180" t="s">
        <v>80</v>
      </c>
      <c r="K43" s="181"/>
      <c r="L43" s="181"/>
      <c r="M43" s="182"/>
    </row>
    <row r="44" spans="2:13" s="127" customFormat="1" ht="18" customHeight="1" x14ac:dyDescent="0.25">
      <c r="B44" s="183">
        <v>1</v>
      </c>
      <c r="C44" s="184"/>
      <c r="D44" s="185"/>
      <c r="E44" s="185"/>
      <c r="F44" s="185"/>
      <c r="G44" s="185"/>
      <c r="H44" s="185"/>
      <c r="I44" s="186"/>
      <c r="J44" s="187"/>
      <c r="K44" s="187"/>
      <c r="L44" s="187"/>
      <c r="M44" s="188"/>
    </row>
    <row r="45" spans="2:13" s="127" customFormat="1" ht="18" customHeight="1" x14ac:dyDescent="0.25">
      <c r="B45" s="183">
        <v>2</v>
      </c>
      <c r="C45" s="189"/>
      <c r="D45" s="185"/>
      <c r="E45" s="185"/>
      <c r="F45" s="185"/>
      <c r="G45" s="185"/>
      <c r="H45" s="190"/>
      <c r="I45" s="186"/>
      <c r="J45" s="187"/>
      <c r="K45" s="187"/>
      <c r="L45" s="187"/>
      <c r="M45" s="188"/>
    </row>
    <row r="46" spans="2:13" s="127" customFormat="1" ht="18" customHeight="1" x14ac:dyDescent="0.25">
      <c r="B46" s="183">
        <v>3</v>
      </c>
      <c r="C46" s="191"/>
      <c r="D46" s="185"/>
      <c r="E46" s="185"/>
      <c r="F46" s="185"/>
      <c r="G46" s="185"/>
      <c r="H46" s="185"/>
      <c r="I46" s="186"/>
      <c r="J46" s="187"/>
      <c r="K46" s="187"/>
      <c r="L46" s="187"/>
      <c r="M46" s="188"/>
    </row>
    <row r="47" spans="2:13" s="127" customFormat="1" ht="18" customHeight="1" x14ac:dyDescent="0.25">
      <c r="B47" s="183">
        <v>4</v>
      </c>
      <c r="C47" s="191"/>
      <c r="D47" s="185"/>
      <c r="E47" s="185"/>
      <c r="F47" s="185"/>
      <c r="G47" s="185"/>
      <c r="H47" s="185"/>
      <c r="I47" s="186"/>
      <c r="J47" s="187"/>
      <c r="K47" s="187"/>
      <c r="L47" s="187"/>
      <c r="M47" s="188"/>
    </row>
    <row r="48" spans="2:13" ht="24" customHeight="1" x14ac:dyDescent="0.25">
      <c r="B48" s="192" t="s">
        <v>81</v>
      </c>
      <c r="C48" s="158"/>
      <c r="D48" s="158"/>
      <c r="E48" s="158"/>
      <c r="F48" s="158"/>
      <c r="G48" s="158"/>
      <c r="H48" s="158"/>
      <c r="I48" s="193"/>
      <c r="J48" s="193"/>
      <c r="K48" s="193"/>
      <c r="L48" s="193"/>
      <c r="M48" s="194"/>
    </row>
    <row r="49" spans="2:13" ht="29.25" customHeight="1" x14ac:dyDescent="0.2">
      <c r="B49" s="195" t="s">
        <v>82</v>
      </c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7"/>
    </row>
    <row r="50" spans="2:13" ht="7.5" customHeight="1" x14ac:dyDescent="0.2">
      <c r="B50" s="198"/>
      <c r="C50" s="158"/>
      <c r="D50" s="158"/>
      <c r="E50" s="158"/>
      <c r="F50" s="158"/>
      <c r="G50" s="158"/>
      <c r="H50" s="158"/>
      <c r="I50" s="193"/>
      <c r="J50" s="193"/>
      <c r="K50" s="193"/>
      <c r="L50" s="193"/>
      <c r="M50" s="194"/>
    </row>
    <row r="51" spans="2:13" ht="18.75" customHeight="1" x14ac:dyDescent="0.25">
      <c r="B51" s="157" t="s">
        <v>83</v>
      </c>
      <c r="C51" s="199"/>
      <c r="G51" s="199"/>
      <c r="H51" s="199"/>
      <c r="I51" s="199"/>
      <c r="J51" s="159"/>
      <c r="K51" s="199"/>
      <c r="L51" s="199"/>
      <c r="M51" s="160"/>
    </row>
    <row r="52" spans="2:13" ht="27.75" customHeight="1" x14ac:dyDescent="0.2">
      <c r="B52" s="200" t="s">
        <v>84</v>
      </c>
      <c r="C52" s="140" t="s">
        <v>85</v>
      </c>
      <c r="D52" s="140" t="s">
        <v>86</v>
      </c>
      <c r="E52" s="141" t="s">
        <v>87</v>
      </c>
      <c r="F52" s="140" t="s">
        <v>88</v>
      </c>
      <c r="G52" s="201" t="s">
        <v>89</v>
      </c>
      <c r="H52" s="181"/>
      <c r="I52" s="181"/>
      <c r="J52" s="202"/>
      <c r="K52" s="201" t="s">
        <v>90</v>
      </c>
      <c r="L52" s="181"/>
      <c r="M52" s="182"/>
    </row>
    <row r="53" spans="2:13" ht="27" customHeight="1" thickBot="1" x14ac:dyDescent="0.25">
      <c r="B53" s="203"/>
      <c r="C53" s="204"/>
      <c r="D53" s="205"/>
      <c r="E53" s="205"/>
      <c r="F53" s="205"/>
      <c r="G53" s="206"/>
      <c r="H53" s="207"/>
      <c r="I53" s="207"/>
      <c r="J53" s="208"/>
      <c r="K53" s="206"/>
      <c r="L53" s="207"/>
      <c r="M53" s="209"/>
    </row>
    <row r="54" spans="2:13" ht="7.5" customHeight="1" x14ac:dyDescent="0.2">
      <c r="B54" s="210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2"/>
    </row>
    <row r="55" spans="2:13" ht="17.25" customHeight="1" x14ac:dyDescent="0.25">
      <c r="B55" s="213" t="s">
        <v>91</v>
      </c>
      <c r="C55" s="214"/>
      <c r="D55" s="214"/>
      <c r="E55" s="215"/>
      <c r="F55" s="215"/>
      <c r="G55" s="215"/>
      <c r="H55" s="215"/>
      <c r="I55" s="215"/>
      <c r="J55" s="215"/>
      <c r="K55" s="215"/>
      <c r="L55" s="215"/>
      <c r="M55" s="216"/>
    </row>
    <row r="56" spans="2:13" ht="17.45" customHeight="1" x14ac:dyDescent="0.25">
      <c r="B56" s="217"/>
      <c r="C56" s="218" t="s">
        <v>78</v>
      </c>
      <c r="D56" s="219"/>
      <c r="E56" s="219"/>
      <c r="F56" s="219"/>
      <c r="G56" s="219"/>
      <c r="H56" s="220"/>
      <c r="I56" s="218" t="s">
        <v>80</v>
      </c>
      <c r="J56" s="219"/>
      <c r="K56" s="219"/>
      <c r="L56" s="219"/>
      <c r="M56" s="221"/>
    </row>
    <row r="57" spans="2:13" ht="17.45" customHeight="1" x14ac:dyDescent="0.25">
      <c r="B57" s="222" t="s">
        <v>92</v>
      </c>
      <c r="C57" s="223"/>
      <c r="D57" s="155"/>
      <c r="E57" s="155"/>
      <c r="F57" s="155"/>
      <c r="G57" s="155"/>
      <c r="H57" s="224"/>
      <c r="I57" s="225"/>
      <c r="J57" s="226"/>
      <c r="K57" s="226"/>
      <c r="L57" s="226"/>
      <c r="M57" s="227"/>
    </row>
    <row r="58" spans="2:13" ht="17.45" customHeight="1" x14ac:dyDescent="0.25">
      <c r="B58" s="222" t="s">
        <v>93</v>
      </c>
      <c r="C58" s="223"/>
      <c r="D58" s="155"/>
      <c r="E58" s="155"/>
      <c r="F58" s="155"/>
      <c r="G58" s="155"/>
      <c r="H58" s="224"/>
      <c r="I58" s="225"/>
      <c r="M58" s="20"/>
    </row>
    <row r="59" spans="2:13" ht="17.45" customHeight="1" x14ac:dyDescent="0.25">
      <c r="B59" s="228" t="s">
        <v>94</v>
      </c>
      <c r="C59" s="223" t="s">
        <v>168</v>
      </c>
      <c r="D59" s="155"/>
      <c r="E59" s="155"/>
      <c r="F59" s="155"/>
      <c r="G59" s="155"/>
      <c r="H59" s="224"/>
      <c r="I59" s="225"/>
      <c r="J59" s="226"/>
      <c r="K59" s="226"/>
      <c r="L59" s="226"/>
      <c r="M59" s="227"/>
    </row>
    <row r="60" spans="2:13" ht="17.45" customHeight="1" x14ac:dyDescent="0.25">
      <c r="B60" s="228" t="s">
        <v>95</v>
      </c>
      <c r="C60" s="225"/>
      <c r="D60" s="226"/>
      <c r="E60" s="226"/>
      <c r="F60" s="226"/>
      <c r="G60" s="226"/>
      <c r="H60" s="229"/>
      <c r="I60" s="225"/>
      <c r="J60" s="22"/>
      <c r="K60" s="22"/>
      <c r="L60" s="22"/>
      <c r="M60" s="99"/>
    </row>
    <row r="61" spans="2:13" ht="17.45" customHeight="1" x14ac:dyDescent="0.25">
      <c r="B61" s="228" t="s">
        <v>96</v>
      </c>
      <c r="C61" s="225"/>
      <c r="D61" s="226"/>
      <c r="E61" s="226"/>
      <c r="F61" s="226"/>
      <c r="G61" s="226"/>
      <c r="H61" s="229"/>
      <c r="I61" s="225"/>
      <c r="J61" s="22"/>
      <c r="K61" s="22"/>
      <c r="L61" s="22"/>
      <c r="M61" s="99"/>
    </row>
    <row r="62" spans="2:13" ht="17.45" customHeight="1" x14ac:dyDescent="0.25">
      <c r="B62" s="228" t="s">
        <v>97</v>
      </c>
      <c r="C62" s="225"/>
      <c r="D62" s="230"/>
      <c r="E62" s="230"/>
      <c r="F62" s="226"/>
      <c r="G62" s="226"/>
      <c r="H62" s="229"/>
      <c r="I62" s="225"/>
      <c r="J62" s="226"/>
      <c r="K62" s="226"/>
      <c r="L62" s="226"/>
      <c r="M62" s="227"/>
    </row>
    <row r="63" spans="2:13" ht="9.75" customHeight="1" x14ac:dyDescent="0.2">
      <c r="B63" s="154"/>
      <c r="M63" s="20"/>
    </row>
    <row r="64" spans="2:13" ht="17.25" customHeight="1" x14ac:dyDescent="0.25">
      <c r="B64" s="231" t="s">
        <v>98</v>
      </c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3"/>
    </row>
    <row r="65" spans="2:19" ht="9.75" customHeight="1" x14ac:dyDescent="0.25">
      <c r="B65" s="157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3"/>
    </row>
    <row r="66" spans="2:19" ht="17.25" customHeight="1" x14ac:dyDescent="0.25">
      <c r="B66" s="234" t="s">
        <v>99</v>
      </c>
      <c r="C66" s="235"/>
      <c r="D66" s="236" t="s">
        <v>100</v>
      </c>
      <c r="E66" s="237" t="s">
        <v>101</v>
      </c>
      <c r="F66" s="238" t="s">
        <v>102</v>
      </c>
      <c r="G66" s="239"/>
      <c r="H66" s="238" t="s">
        <v>42</v>
      </c>
      <c r="I66" s="240"/>
      <c r="J66" s="240"/>
      <c r="K66" s="240"/>
      <c r="L66" s="240"/>
      <c r="M66" s="241"/>
    </row>
    <row r="67" spans="2:19" ht="18.75" customHeight="1" x14ac:dyDescent="0.2">
      <c r="B67" s="242" t="s">
        <v>103</v>
      </c>
      <c r="C67" s="243"/>
      <c r="D67" s="244"/>
      <c r="E67" s="245"/>
      <c r="F67" s="246"/>
      <c r="G67" s="247"/>
      <c r="H67" s="248" t="s">
        <v>104</v>
      </c>
      <c r="I67" s="249"/>
      <c r="J67" s="250" t="s">
        <v>24</v>
      </c>
      <c r="K67" s="248" t="s">
        <v>105</v>
      </c>
      <c r="L67" s="249"/>
      <c r="M67" s="251" t="s">
        <v>170</v>
      </c>
    </row>
    <row r="68" spans="2:19" ht="18" customHeight="1" x14ac:dyDescent="0.2">
      <c r="B68" s="252" t="s">
        <v>106</v>
      </c>
      <c r="C68" s="253"/>
      <c r="D68" s="244"/>
      <c r="E68" s="245"/>
      <c r="F68" s="246"/>
      <c r="G68" s="247"/>
      <c r="H68" s="254" t="s">
        <v>107</v>
      </c>
      <c r="I68" s="255" t="str">
        <f>IF($J$67="yes",VLOOKUP($H$68,'[1]Std Data'!$C$208:$D$210,2,0),0)</f>
        <v xml:space="preserve">Proof cost was allocated on pricing </v>
      </c>
      <c r="J68" s="256"/>
      <c r="K68" s="256"/>
      <c r="L68" s="256"/>
      <c r="M68" s="257"/>
      <c r="P68" s="258"/>
    </row>
    <row r="69" spans="2:19" ht="18" customHeight="1" x14ac:dyDescent="0.2">
      <c r="B69" s="252" t="s">
        <v>108</v>
      </c>
      <c r="C69" s="253"/>
      <c r="D69" s="244">
        <v>8</v>
      </c>
      <c r="E69" s="245"/>
      <c r="F69" s="246"/>
      <c r="G69" s="247"/>
      <c r="H69" s="259"/>
      <c r="I69" s="260"/>
      <c r="J69" s="261"/>
      <c r="K69" s="261"/>
      <c r="L69" s="261"/>
      <c r="M69" s="262"/>
      <c r="P69" s="258"/>
    </row>
    <row r="70" spans="2:19" ht="17.25" customHeight="1" x14ac:dyDescent="0.2">
      <c r="B70" s="263" t="s">
        <v>99</v>
      </c>
      <c r="C70" s="264"/>
      <c r="D70" s="244">
        <v>30</v>
      </c>
      <c r="E70" s="245"/>
      <c r="F70" s="246"/>
      <c r="G70" s="247"/>
      <c r="H70" s="265"/>
      <c r="I70" s="266" t="s">
        <v>109</v>
      </c>
      <c r="J70" s="267"/>
      <c r="K70" s="267"/>
      <c r="L70" s="267"/>
      <c r="M70" s="268"/>
      <c r="P70" s="258"/>
    </row>
    <row r="71" spans="2:19" ht="18.75" customHeight="1" x14ac:dyDescent="0.2">
      <c r="B71" s="269" t="s">
        <v>110</v>
      </c>
      <c r="C71" s="270"/>
      <c r="D71" s="244">
        <v>25</v>
      </c>
      <c r="E71" s="245" t="s">
        <v>169</v>
      </c>
      <c r="F71" s="246"/>
      <c r="G71" s="247"/>
      <c r="H71" s="271"/>
      <c r="I71" s="266"/>
      <c r="J71" s="267"/>
      <c r="K71" s="267"/>
      <c r="L71" s="267"/>
      <c r="M71" s="268"/>
      <c r="P71" s="258"/>
    </row>
    <row r="72" spans="2:19" ht="15.75" customHeight="1" x14ac:dyDescent="0.2">
      <c r="B72" s="272"/>
      <c r="C72" s="273"/>
      <c r="D72" s="274"/>
      <c r="E72" s="275"/>
      <c r="F72" s="276"/>
      <c r="G72" s="277"/>
      <c r="H72" s="278"/>
      <c r="I72" s="279"/>
      <c r="J72" s="280"/>
      <c r="K72" s="280"/>
      <c r="L72" s="280"/>
      <c r="M72" s="281"/>
    </row>
    <row r="73" spans="2:19" ht="4.5" customHeight="1" x14ac:dyDescent="0.2">
      <c r="B73" s="9"/>
      <c r="M73" s="20"/>
    </row>
    <row r="74" spans="2:19" ht="5.25" customHeight="1" thickBot="1" x14ac:dyDescent="0.25">
      <c r="B74" s="282"/>
      <c r="C74" s="283"/>
      <c r="D74" s="102"/>
      <c r="E74" s="102"/>
      <c r="F74" s="102"/>
      <c r="G74" s="284"/>
      <c r="H74" s="102"/>
      <c r="I74" s="283"/>
      <c r="J74" s="284"/>
      <c r="K74" s="102"/>
      <c r="L74" s="285"/>
      <c r="M74" s="104"/>
    </row>
    <row r="75" spans="2:19" ht="18" customHeight="1" x14ac:dyDescent="0.25">
      <c r="B75" s="286" t="s">
        <v>111</v>
      </c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8"/>
    </row>
    <row r="76" spans="2:19" ht="10.5" customHeight="1" x14ac:dyDescent="0.2">
      <c r="B76" s="289"/>
      <c r="C76" s="290"/>
      <c r="I76" s="290"/>
      <c r="M76" s="20"/>
    </row>
    <row r="77" spans="2:19" ht="21" customHeight="1" x14ac:dyDescent="0.25">
      <c r="B77" s="291"/>
      <c r="C77" s="258"/>
      <c r="D77" s="292" t="s">
        <v>112</v>
      </c>
      <c r="E77" s="292"/>
      <c r="F77" s="293"/>
      <c r="G77" s="293"/>
      <c r="H77" s="294" t="s">
        <v>113</v>
      </c>
      <c r="I77" s="295"/>
      <c r="J77" s="293"/>
      <c r="K77" s="293"/>
      <c r="M77" s="20"/>
    </row>
    <row r="78" spans="2:19" ht="25.5" customHeight="1" x14ac:dyDescent="0.25">
      <c r="B78" s="40"/>
      <c r="C78" s="258"/>
      <c r="D78" s="296" t="str">
        <f>IF($H$77="","",VLOOKUP($H$77,'[1]Std Data'!$C$211:$D$213,2,0))</f>
        <v>Orders which are not urgent and under forecast which can use import cut-to-size materials.
*** In case the quantity requested does not meet MOQ of import materials, the sale-price will be estimated with local materials ***</v>
      </c>
      <c r="E78" s="296"/>
      <c r="F78" s="296"/>
      <c r="G78" s="296"/>
      <c r="H78" s="296"/>
      <c r="I78" s="296"/>
      <c r="J78" s="296"/>
      <c r="K78" s="296"/>
      <c r="M78" s="20"/>
    </row>
    <row r="79" spans="2:19" ht="25.5" customHeight="1" x14ac:dyDescent="0.2">
      <c r="B79" s="297"/>
      <c r="C79" s="258"/>
      <c r="D79" s="296"/>
      <c r="E79" s="296"/>
      <c r="F79" s="296"/>
      <c r="G79" s="296"/>
      <c r="H79" s="296"/>
      <c r="I79" s="296"/>
      <c r="J79" s="296"/>
      <c r="K79" s="296"/>
      <c r="L79" s="199"/>
      <c r="M79" s="160"/>
    </row>
    <row r="80" spans="2:19" ht="25.5" customHeight="1" x14ac:dyDescent="0.2">
      <c r="B80" s="298"/>
      <c r="C80" s="258"/>
      <c r="D80" s="296"/>
      <c r="E80" s="296"/>
      <c r="F80" s="296"/>
      <c r="G80" s="296"/>
      <c r="H80" s="296"/>
      <c r="I80" s="296"/>
      <c r="J80" s="296"/>
      <c r="K80" s="296"/>
      <c r="L80" s="199"/>
      <c r="M80" s="160"/>
      <c r="Q80" s="258"/>
      <c r="R80" s="258"/>
      <c r="S80" s="299"/>
    </row>
    <row r="81" spans="2:19" ht="9.75" customHeight="1" x14ac:dyDescent="0.2">
      <c r="B81" s="300"/>
      <c r="C81" s="258"/>
      <c r="D81" s="293"/>
      <c r="E81" s="293"/>
      <c r="F81" s="293"/>
      <c r="G81" s="293"/>
      <c r="H81" s="293"/>
      <c r="I81" s="293"/>
      <c r="J81" s="293"/>
      <c r="K81" s="293"/>
      <c r="L81" s="199"/>
      <c r="M81" s="160"/>
      <c r="Q81" s="258"/>
      <c r="R81" s="258"/>
      <c r="S81" s="299"/>
    </row>
    <row r="82" spans="2:19" ht="15.75" customHeight="1" x14ac:dyDescent="0.25">
      <c r="B82" s="9"/>
      <c r="C82" s="258"/>
      <c r="D82" s="292" t="s">
        <v>114</v>
      </c>
      <c r="E82" s="292"/>
      <c r="F82" s="293"/>
      <c r="G82" s="301" t="s">
        <v>30</v>
      </c>
      <c r="H82" s="292"/>
      <c r="I82" s="293"/>
      <c r="J82" s="293"/>
      <c r="K82" s="293"/>
      <c r="M82" s="20"/>
      <c r="Q82" s="258"/>
      <c r="R82" s="258"/>
      <c r="S82" s="299"/>
    </row>
    <row r="83" spans="2:19" ht="15.75" customHeight="1" x14ac:dyDescent="0.25">
      <c r="B83" s="291"/>
      <c r="C83" s="258"/>
      <c r="D83" s="292" t="s">
        <v>115</v>
      </c>
      <c r="E83" s="292"/>
      <c r="F83" s="293"/>
      <c r="G83" s="302">
        <v>5000</v>
      </c>
      <c r="H83" s="302">
        <v>10000</v>
      </c>
      <c r="I83" s="302">
        <v>25000</v>
      </c>
      <c r="J83" s="302">
        <v>50000</v>
      </c>
      <c r="K83" s="302">
        <v>75000</v>
      </c>
      <c r="L83" s="302">
        <v>100000</v>
      </c>
      <c r="M83" s="20"/>
      <c r="P83" s="303"/>
      <c r="Q83" s="258"/>
      <c r="R83" s="258"/>
      <c r="S83" s="299"/>
    </row>
    <row r="84" spans="2:19" ht="15.75" customHeight="1" x14ac:dyDescent="0.25">
      <c r="B84" s="291"/>
      <c r="C84" s="258"/>
      <c r="D84" s="292" t="s">
        <v>116</v>
      </c>
      <c r="E84" s="292"/>
      <c r="F84" s="293"/>
      <c r="G84" s="304">
        <v>200000</v>
      </c>
      <c r="H84" s="305" t="s">
        <v>117</v>
      </c>
      <c r="I84" s="293"/>
      <c r="J84" s="293"/>
      <c r="K84" s="293"/>
      <c r="M84" s="20"/>
      <c r="Q84" s="258"/>
      <c r="R84" s="258"/>
      <c r="S84" s="299"/>
    </row>
    <row r="85" spans="2:19" ht="15.75" customHeight="1" x14ac:dyDescent="0.25">
      <c r="B85" s="291"/>
      <c r="C85" s="258"/>
      <c r="D85" s="292"/>
      <c r="E85" s="292"/>
      <c r="F85" s="293"/>
      <c r="G85" s="306"/>
      <c r="H85" s="305"/>
      <c r="I85" s="293"/>
      <c r="J85" s="293"/>
      <c r="K85" s="293"/>
      <c r="M85" s="20"/>
      <c r="Q85" s="258"/>
      <c r="R85" s="258"/>
      <c r="S85" s="299"/>
    </row>
    <row r="86" spans="2:19" ht="15.75" customHeight="1" x14ac:dyDescent="0.2">
      <c r="B86" s="307"/>
      <c r="C86" s="258"/>
      <c r="D86" s="293"/>
      <c r="E86" s="293"/>
      <c r="F86" s="308"/>
      <c r="G86" s="293"/>
      <c r="H86" s="293"/>
      <c r="I86" s="293"/>
      <c r="J86" s="293"/>
      <c r="K86" s="293"/>
      <c r="L86" s="309"/>
      <c r="M86" s="20"/>
      <c r="Q86" s="258"/>
      <c r="R86" s="258"/>
      <c r="S86" s="299"/>
    </row>
    <row r="87" spans="2:19" ht="15.75" hidden="1" customHeight="1" x14ac:dyDescent="0.25">
      <c r="B87" s="9"/>
      <c r="C87" s="258"/>
      <c r="D87" s="292" t="s">
        <v>118</v>
      </c>
      <c r="E87" s="292"/>
      <c r="F87" s="310" t="s">
        <v>119</v>
      </c>
      <c r="G87" s="311" t="s">
        <v>120</v>
      </c>
      <c r="H87" s="293"/>
      <c r="I87" s="293"/>
      <c r="J87" s="293"/>
      <c r="K87" s="293"/>
      <c r="M87" s="20"/>
      <c r="Q87" s="258"/>
      <c r="R87" s="258"/>
      <c r="S87" s="299"/>
    </row>
    <row r="88" spans="2:19" ht="15.75" hidden="1" customHeight="1" x14ac:dyDescent="0.25">
      <c r="B88" s="40"/>
      <c r="C88" s="258"/>
      <c r="D88" s="293"/>
      <c r="E88" s="293"/>
      <c r="F88" s="310" t="s">
        <v>121</v>
      </c>
      <c r="G88" s="311" t="s">
        <v>120</v>
      </c>
      <c r="H88" s="293"/>
      <c r="I88" s="293"/>
      <c r="J88" s="293"/>
      <c r="K88" s="293"/>
      <c r="M88" s="20"/>
      <c r="Q88" s="258"/>
      <c r="R88" s="258"/>
      <c r="S88" s="299"/>
    </row>
    <row r="89" spans="2:19" ht="15.75" hidden="1" customHeight="1" x14ac:dyDescent="0.2">
      <c r="B89" s="312"/>
      <c r="C89" s="258"/>
      <c r="D89" s="293"/>
      <c r="E89" s="293"/>
      <c r="F89" s="310" t="s">
        <v>122</v>
      </c>
      <c r="G89" s="311" t="s">
        <v>120</v>
      </c>
      <c r="H89" s="293"/>
      <c r="I89" s="293"/>
      <c r="J89" s="293"/>
      <c r="K89" s="293"/>
      <c r="M89" s="20"/>
      <c r="Q89" s="258"/>
      <c r="R89" s="258"/>
      <c r="S89" s="299"/>
    </row>
    <row r="90" spans="2:19" ht="15.75" hidden="1" customHeight="1" x14ac:dyDescent="0.2">
      <c r="B90" s="307"/>
      <c r="C90" s="258"/>
      <c r="D90" s="293"/>
      <c r="E90" s="293"/>
      <c r="F90" s="308"/>
      <c r="G90" s="293"/>
      <c r="H90" s="293"/>
      <c r="I90" s="293"/>
      <c r="J90" s="293"/>
      <c r="K90" s="293"/>
      <c r="M90" s="20"/>
    </row>
    <row r="91" spans="2:19" ht="15.75" hidden="1" customHeight="1" x14ac:dyDescent="0.25">
      <c r="B91" s="9"/>
      <c r="C91" s="258"/>
      <c r="D91" s="292" t="s">
        <v>123</v>
      </c>
      <c r="E91" s="292"/>
      <c r="F91" s="310" t="s">
        <v>119</v>
      </c>
      <c r="G91" s="311" t="s">
        <v>120</v>
      </c>
      <c r="H91" s="293"/>
      <c r="I91" s="293"/>
      <c r="J91" s="293"/>
      <c r="K91" s="293"/>
      <c r="M91" s="20"/>
    </row>
    <row r="92" spans="2:19" ht="15.75" hidden="1" customHeight="1" x14ac:dyDescent="0.2">
      <c r="B92" s="9"/>
      <c r="C92" s="258"/>
      <c r="D92" s="293"/>
      <c r="E92" s="293"/>
      <c r="F92" s="310" t="s">
        <v>121</v>
      </c>
      <c r="G92" s="311" t="s">
        <v>120</v>
      </c>
      <c r="H92" s="293"/>
      <c r="I92" s="293"/>
      <c r="J92" s="293"/>
      <c r="K92" s="293"/>
      <c r="M92" s="20"/>
      <c r="Q92" s="258"/>
    </row>
    <row r="93" spans="2:19" ht="15.75" hidden="1" customHeight="1" x14ac:dyDescent="0.2">
      <c r="B93" s="9"/>
      <c r="C93" s="258"/>
      <c r="D93" s="293"/>
      <c r="E93" s="293"/>
      <c r="F93" s="310" t="s">
        <v>122</v>
      </c>
      <c r="G93" s="311" t="s">
        <v>120</v>
      </c>
      <c r="H93" s="293"/>
      <c r="I93" s="293"/>
      <c r="J93" s="293"/>
      <c r="K93" s="293"/>
      <c r="M93" s="20"/>
      <c r="Q93" s="258"/>
    </row>
    <row r="94" spans="2:19" ht="8.25" hidden="1" customHeight="1" x14ac:dyDescent="0.2">
      <c r="B94" s="9"/>
      <c r="C94" s="258"/>
      <c r="D94" s="293"/>
      <c r="E94" s="293"/>
      <c r="F94" s="293"/>
      <c r="G94" s="293"/>
      <c r="H94" s="293"/>
      <c r="I94" s="293"/>
      <c r="J94" s="293"/>
      <c r="K94" s="293"/>
      <c r="M94" s="20"/>
    </row>
    <row r="95" spans="2:19" ht="15.75" customHeight="1" x14ac:dyDescent="0.2">
      <c r="B95" s="9"/>
      <c r="C95" s="258"/>
      <c r="D95" s="305" t="s">
        <v>124</v>
      </c>
      <c r="E95" s="305"/>
      <c r="F95" s="293"/>
      <c r="G95" s="293"/>
      <c r="H95" s="293"/>
      <c r="I95" s="293"/>
      <c r="J95" s="293"/>
      <c r="K95" s="293"/>
      <c r="M95" s="20"/>
    </row>
    <row r="96" spans="2:19" ht="15.75" customHeight="1" x14ac:dyDescent="0.2">
      <c r="B96" s="9"/>
      <c r="C96" s="258"/>
      <c r="D96" s="305" t="s">
        <v>125</v>
      </c>
      <c r="E96" s="305"/>
      <c r="F96" s="293"/>
      <c r="G96" s="293"/>
      <c r="H96" s="293"/>
      <c r="I96" s="293"/>
      <c r="J96" s="293"/>
      <c r="K96" s="293"/>
      <c r="M96" s="20"/>
      <c r="O96" s="313"/>
    </row>
    <row r="97" spans="2:15" ht="6.75" customHeight="1" x14ac:dyDescent="0.2">
      <c r="B97" s="9"/>
      <c r="C97" s="258"/>
      <c r="D97" s="305"/>
      <c r="E97" s="305"/>
      <c r="F97" s="293"/>
      <c r="G97" s="293"/>
      <c r="H97" s="293"/>
      <c r="I97" s="293"/>
      <c r="J97" s="293"/>
      <c r="K97" s="293"/>
      <c r="M97" s="20"/>
      <c r="O97" s="313"/>
    </row>
    <row r="98" spans="2:15" ht="15.75" customHeight="1" x14ac:dyDescent="0.25">
      <c r="B98" s="9"/>
      <c r="C98" s="258"/>
      <c r="D98" s="292" t="s">
        <v>126</v>
      </c>
      <c r="E98" s="292"/>
      <c r="F98" s="293"/>
      <c r="G98" s="314"/>
      <c r="H98" s="293"/>
      <c r="I98" s="293"/>
      <c r="J98" s="293"/>
      <c r="K98" s="293"/>
      <c r="M98" s="20"/>
      <c r="O98" s="313"/>
    </row>
    <row r="99" spans="2:15" ht="15.75" customHeight="1" x14ac:dyDescent="0.2">
      <c r="B99" s="9"/>
      <c r="C99" s="258"/>
      <c r="D99" s="305" t="s">
        <v>127</v>
      </c>
      <c r="E99" s="305"/>
      <c r="F99" s="293"/>
      <c r="G99" s="293"/>
      <c r="H99" s="293"/>
      <c r="I99" s="293"/>
      <c r="J99" s="293"/>
      <c r="K99" s="293"/>
      <c r="M99" s="20"/>
      <c r="O99" s="313"/>
    </row>
    <row r="100" spans="2:15" ht="15.75" customHeight="1" x14ac:dyDescent="0.2">
      <c r="B100" s="9"/>
      <c r="C100" s="258"/>
      <c r="D100" s="305"/>
      <c r="E100" s="305"/>
      <c r="F100" s="293"/>
      <c r="G100" s="293"/>
      <c r="H100" s="293"/>
      <c r="I100" s="293"/>
      <c r="J100" s="293"/>
      <c r="K100" s="293"/>
      <c r="M100" s="20"/>
      <c r="O100" s="313"/>
    </row>
    <row r="101" spans="2:15" ht="15.75" customHeight="1" x14ac:dyDescent="0.25">
      <c r="B101" s="9"/>
      <c r="C101" s="258"/>
      <c r="D101" s="315" t="s">
        <v>128</v>
      </c>
      <c r="E101" s="316"/>
      <c r="F101" s="293"/>
      <c r="G101" s="315" t="s">
        <v>129</v>
      </c>
      <c r="H101" s="317"/>
      <c r="I101" s="293"/>
      <c r="J101" s="315" t="s">
        <v>130</v>
      </c>
      <c r="K101" s="318"/>
      <c r="M101" s="20"/>
      <c r="O101" s="313"/>
    </row>
    <row r="102" spans="2:15" ht="15.75" customHeight="1" x14ac:dyDescent="0.2">
      <c r="B102" s="9"/>
      <c r="C102" s="258"/>
      <c r="D102" s="305"/>
      <c r="E102" s="305"/>
      <c r="F102" s="293"/>
      <c r="G102" s="293"/>
      <c r="H102" s="293"/>
      <c r="I102" s="293"/>
      <c r="J102" s="293"/>
      <c r="K102" s="293"/>
      <c r="M102" s="20"/>
      <c r="O102" s="313"/>
    </row>
    <row r="103" spans="2:15" ht="15.75" customHeight="1" x14ac:dyDescent="0.25">
      <c r="B103" s="9"/>
      <c r="C103" s="258"/>
      <c r="D103" s="319" t="s">
        <v>131</v>
      </c>
      <c r="E103" s="320"/>
      <c r="F103" s="321" t="s">
        <v>177</v>
      </c>
      <c r="G103" s="322"/>
      <c r="H103" s="322"/>
      <c r="I103" s="322"/>
      <c r="J103" s="322"/>
      <c r="K103" s="323"/>
      <c r="M103" s="20"/>
      <c r="O103" s="313"/>
    </row>
    <row r="104" spans="2:15" ht="76.5" customHeight="1" x14ac:dyDescent="0.2">
      <c r="B104" s="9"/>
      <c r="C104" s="258"/>
      <c r="D104" s="324" t="s">
        <v>132</v>
      </c>
      <c r="E104" s="324"/>
      <c r="F104" s="324"/>
      <c r="G104" s="324"/>
      <c r="H104" s="324"/>
      <c r="I104" s="324"/>
      <c r="J104" s="324"/>
      <c r="K104" s="324"/>
      <c r="M104" s="20"/>
      <c r="O104" s="313"/>
    </row>
    <row r="105" spans="2:15" ht="7.5" customHeight="1" x14ac:dyDescent="0.2">
      <c r="B105" s="9"/>
      <c r="C105" s="258"/>
      <c r="D105" s="293"/>
      <c r="E105" s="293"/>
      <c r="F105" s="293"/>
      <c r="G105" s="293"/>
      <c r="H105" s="258"/>
      <c r="I105" s="258"/>
      <c r="J105" s="258"/>
      <c r="K105" s="258"/>
      <c r="M105" s="20"/>
      <c r="O105" s="313"/>
    </row>
    <row r="106" spans="2:15" ht="16.5" customHeight="1" x14ac:dyDescent="0.25">
      <c r="B106" s="9"/>
      <c r="C106" s="258"/>
      <c r="D106" s="292" t="s">
        <v>133</v>
      </c>
      <c r="E106" s="325"/>
      <c r="F106" s="293" t="s">
        <v>134</v>
      </c>
      <c r="G106" s="293"/>
      <c r="H106" s="258"/>
      <c r="I106" s="258"/>
      <c r="J106" s="258"/>
      <c r="K106" s="258"/>
      <c r="M106" s="20"/>
      <c r="O106" s="313"/>
    </row>
    <row r="107" spans="2:15" ht="15.75" customHeight="1" x14ac:dyDescent="0.25">
      <c r="B107" s="9"/>
      <c r="C107" s="258"/>
      <c r="D107" s="326" t="s">
        <v>135</v>
      </c>
      <c r="E107" s="327"/>
      <c r="F107" s="327"/>
      <c r="G107" s="327"/>
      <c r="H107" s="328"/>
      <c r="I107" s="328"/>
      <c r="J107" s="328"/>
      <c r="K107" s="328"/>
      <c r="M107" s="20"/>
      <c r="O107" s="313"/>
    </row>
    <row r="108" spans="2:15" ht="15.75" customHeight="1" x14ac:dyDescent="0.2">
      <c r="B108" s="9"/>
      <c r="C108" s="258"/>
      <c r="D108" s="327"/>
      <c r="E108" s="327"/>
      <c r="F108" s="327"/>
      <c r="G108" s="327"/>
      <c r="H108" s="328"/>
      <c r="I108" s="328"/>
      <c r="J108" s="328"/>
      <c r="K108" s="328"/>
      <c r="M108" s="20"/>
      <c r="O108" s="313"/>
    </row>
    <row r="109" spans="2:15" ht="15.75" customHeight="1" x14ac:dyDescent="0.2">
      <c r="B109" s="9"/>
      <c r="C109" s="258"/>
      <c r="D109" s="328"/>
      <c r="E109" s="328"/>
      <c r="F109" s="328"/>
      <c r="G109" s="328"/>
      <c r="H109" s="328"/>
      <c r="I109" s="328"/>
      <c r="J109" s="328"/>
      <c r="K109" s="328"/>
      <c r="M109" s="20"/>
      <c r="O109" s="313"/>
    </row>
    <row r="110" spans="2:15" ht="15.75" customHeight="1" x14ac:dyDescent="0.25">
      <c r="B110" s="9"/>
      <c r="C110" s="258"/>
      <c r="D110" s="292" t="s">
        <v>136</v>
      </c>
      <c r="F110" s="329" t="s">
        <v>137</v>
      </c>
      <c r="G110" s="330"/>
      <c r="H110" s="331" t="s">
        <v>138</v>
      </c>
      <c r="I110" s="293" t="s">
        <v>139</v>
      </c>
      <c r="J110" s="293"/>
      <c r="M110" s="20"/>
      <c r="O110" s="313"/>
    </row>
    <row r="111" spans="2:15" ht="15.75" customHeight="1" x14ac:dyDescent="0.2">
      <c r="B111" s="9"/>
      <c r="C111" s="258"/>
      <c r="D111" s="293"/>
      <c r="F111" s="329" t="s">
        <v>137</v>
      </c>
      <c r="G111" s="330"/>
      <c r="H111" s="331" t="s">
        <v>138</v>
      </c>
      <c r="I111" s="293" t="s">
        <v>140</v>
      </c>
      <c r="J111" s="293"/>
      <c r="M111" s="20"/>
      <c r="O111" s="313"/>
    </row>
    <row r="112" spans="2:15" ht="14.25" customHeight="1" x14ac:dyDescent="0.2">
      <c r="B112" s="9"/>
      <c r="C112" s="258"/>
      <c r="D112" s="293"/>
      <c r="E112" s="258"/>
      <c r="F112" s="258"/>
      <c r="G112" s="258"/>
      <c r="H112" s="258"/>
      <c r="I112" s="258"/>
      <c r="J112" s="258"/>
      <c r="K112" s="258"/>
      <c r="M112" s="20"/>
      <c r="O112" s="313"/>
    </row>
    <row r="113" spans="2:15" ht="15.75" customHeight="1" x14ac:dyDescent="0.25">
      <c r="B113" s="9"/>
      <c r="C113" s="258"/>
      <c r="D113" s="292" t="s">
        <v>141</v>
      </c>
      <c r="E113" s="332"/>
      <c r="F113" s="258"/>
      <c r="G113" s="333"/>
      <c r="H113" s="334"/>
      <c r="I113" s="258"/>
      <c r="J113" s="258"/>
      <c r="K113" s="258"/>
      <c r="M113" s="20"/>
      <c r="O113" s="313"/>
    </row>
    <row r="114" spans="2:15" ht="15.75" customHeight="1" x14ac:dyDescent="0.25">
      <c r="B114" s="9"/>
      <c r="C114" s="258"/>
      <c r="D114" s="292" t="s">
        <v>142</v>
      </c>
      <c r="E114" s="332"/>
      <c r="F114" s="258"/>
      <c r="G114" s="333"/>
      <c r="H114" s="334"/>
      <c r="I114" s="258"/>
      <c r="J114" s="258"/>
      <c r="K114" s="258"/>
      <c r="M114" s="20"/>
      <c r="O114" s="313"/>
    </row>
    <row r="115" spans="2:15" ht="15.75" customHeight="1" x14ac:dyDescent="0.25">
      <c r="B115" s="9"/>
      <c r="C115" s="258"/>
      <c r="D115" s="292" t="s">
        <v>143</v>
      </c>
      <c r="E115" s="332"/>
      <c r="F115" s="258"/>
      <c r="G115" s="333"/>
      <c r="H115" s="334"/>
      <c r="I115" s="258"/>
      <c r="J115" s="258"/>
      <c r="K115" s="258"/>
      <c r="M115" s="20"/>
      <c r="O115" s="313"/>
    </row>
    <row r="116" spans="2:15" ht="5.25" customHeight="1" x14ac:dyDescent="0.2">
      <c r="B116" s="9"/>
      <c r="C116" s="258"/>
      <c r="D116" s="258"/>
      <c r="E116" s="258"/>
      <c r="F116" s="258"/>
      <c r="G116" s="258"/>
      <c r="H116" s="258"/>
      <c r="I116" s="258"/>
      <c r="J116" s="258"/>
      <c r="K116" s="258"/>
      <c r="M116" s="20"/>
      <c r="O116" s="313"/>
    </row>
    <row r="117" spans="2:15" ht="15.75" customHeight="1" x14ac:dyDescent="0.25">
      <c r="B117" s="9"/>
      <c r="C117" s="293"/>
      <c r="D117" s="292" t="s">
        <v>144</v>
      </c>
      <c r="E117" s="292"/>
      <c r="F117" s="293"/>
      <c r="G117" s="293"/>
      <c r="H117" s="293"/>
      <c r="I117" s="293"/>
      <c r="J117" s="293"/>
      <c r="K117" s="293"/>
      <c r="L117" s="293"/>
      <c r="M117" s="335"/>
      <c r="O117" s="313"/>
    </row>
    <row r="118" spans="2:15" ht="15.75" customHeight="1" x14ac:dyDescent="0.2">
      <c r="B118" s="9"/>
      <c r="C118" s="336" t="s">
        <v>119</v>
      </c>
      <c r="D118" s="305" t="s">
        <v>145</v>
      </c>
      <c r="E118" s="305"/>
      <c r="F118" s="293"/>
      <c r="G118" s="293"/>
      <c r="H118" s="293"/>
      <c r="I118" s="293"/>
      <c r="J118" s="293"/>
      <c r="K118" s="293"/>
      <c r="L118" s="293"/>
      <c r="M118" s="335"/>
      <c r="O118" s="313"/>
    </row>
    <row r="119" spans="2:15" ht="15.75" customHeight="1" x14ac:dyDescent="0.2">
      <c r="B119" s="9"/>
      <c r="C119" s="336" t="s">
        <v>121</v>
      </c>
      <c r="D119" s="305" t="s">
        <v>146</v>
      </c>
      <c r="E119" s="305"/>
      <c r="F119" s="293"/>
      <c r="G119" s="293"/>
      <c r="H119" s="293"/>
      <c r="I119" s="293"/>
      <c r="J119" s="293"/>
      <c r="K119" s="293"/>
      <c r="L119" s="293"/>
      <c r="M119" s="335"/>
      <c r="O119" s="313"/>
    </row>
    <row r="120" spans="2:15" ht="15.75" customHeight="1" x14ac:dyDescent="0.2">
      <c r="B120" s="9"/>
      <c r="C120" s="336" t="s">
        <v>122</v>
      </c>
      <c r="D120" s="305" t="s">
        <v>147</v>
      </c>
      <c r="E120" s="305"/>
      <c r="F120" s="293"/>
      <c r="G120" s="293"/>
      <c r="H120" s="293"/>
      <c r="I120" s="293"/>
      <c r="J120" s="293"/>
      <c r="K120" s="293"/>
      <c r="L120" s="293"/>
      <c r="M120" s="335"/>
      <c r="O120" s="313"/>
    </row>
    <row r="121" spans="2:15" ht="15.75" customHeight="1" x14ac:dyDescent="0.2">
      <c r="B121" s="9"/>
      <c r="C121" s="337"/>
      <c r="D121" s="305" t="s">
        <v>148</v>
      </c>
      <c r="E121" s="305"/>
      <c r="F121" s="293"/>
      <c r="G121" s="293"/>
      <c r="H121" s="293"/>
      <c r="I121" s="293"/>
      <c r="J121" s="293"/>
      <c r="K121" s="293"/>
      <c r="L121" s="293"/>
      <c r="M121" s="335"/>
      <c r="O121" s="313"/>
    </row>
    <row r="122" spans="2:15" ht="15.75" customHeight="1" x14ac:dyDescent="0.2">
      <c r="B122" s="9"/>
      <c r="C122" s="336" t="s">
        <v>149</v>
      </c>
      <c r="D122" s="305" t="s">
        <v>150</v>
      </c>
      <c r="E122" s="305"/>
      <c r="F122" s="293"/>
      <c r="G122" s="293"/>
      <c r="H122" s="293"/>
      <c r="I122" s="293"/>
      <c r="J122" s="293"/>
      <c r="K122" s="293"/>
      <c r="L122" s="293"/>
      <c r="M122" s="335"/>
      <c r="O122" s="313"/>
    </row>
    <row r="123" spans="2:15" ht="15.75" customHeight="1" x14ac:dyDescent="0.2">
      <c r="B123" s="9"/>
      <c r="C123" s="293"/>
      <c r="D123" s="305" t="s">
        <v>151</v>
      </c>
      <c r="E123" s="305"/>
      <c r="F123" s="293"/>
      <c r="G123" s="293"/>
      <c r="H123" s="293"/>
      <c r="I123" s="293"/>
      <c r="J123" s="293"/>
      <c r="K123" s="293"/>
      <c r="L123" s="293"/>
      <c r="M123" s="335"/>
      <c r="O123" s="313"/>
    </row>
    <row r="124" spans="2:15" ht="15.75" customHeight="1" x14ac:dyDescent="0.2">
      <c r="B124" s="9"/>
      <c r="C124" s="336" t="s">
        <v>152</v>
      </c>
      <c r="D124" s="305" t="s">
        <v>153</v>
      </c>
      <c r="E124" s="305"/>
      <c r="F124" s="293"/>
      <c r="G124" s="293"/>
      <c r="H124" s="293"/>
      <c r="I124" s="293"/>
      <c r="J124" s="293"/>
      <c r="K124" s="293"/>
      <c r="L124" s="293"/>
      <c r="M124" s="335"/>
      <c r="O124" s="313"/>
    </row>
    <row r="125" spans="2:15" ht="15.75" customHeight="1" x14ac:dyDescent="0.2">
      <c r="B125" s="9"/>
      <c r="C125" s="293"/>
      <c r="D125" s="305" t="s">
        <v>154</v>
      </c>
      <c r="E125" s="305"/>
      <c r="F125" s="293"/>
      <c r="G125" s="293"/>
      <c r="H125" s="293"/>
      <c r="I125" s="293"/>
      <c r="J125" s="293"/>
      <c r="K125" s="293"/>
      <c r="L125" s="293"/>
      <c r="M125" s="335"/>
      <c r="O125" s="313"/>
    </row>
    <row r="126" spans="2:15" ht="15.75" customHeight="1" x14ac:dyDescent="0.2">
      <c r="B126" s="9"/>
      <c r="C126" s="336" t="s">
        <v>155</v>
      </c>
      <c r="D126" s="305" t="s">
        <v>156</v>
      </c>
      <c r="E126" s="305"/>
      <c r="F126" s="293"/>
      <c r="G126" s="293"/>
      <c r="H126" s="293"/>
      <c r="I126" s="293"/>
      <c r="J126" s="293"/>
      <c r="K126" s="293"/>
      <c r="L126" s="293"/>
      <c r="M126" s="335"/>
      <c r="O126" s="313"/>
    </row>
    <row r="127" spans="2:15" ht="5.25" customHeight="1" thickBot="1" x14ac:dyDescent="0.25">
      <c r="B127" s="282"/>
      <c r="C127" s="338"/>
      <c r="D127" s="339"/>
      <c r="E127" s="339"/>
      <c r="F127" s="338"/>
      <c r="G127" s="338"/>
      <c r="H127" s="338"/>
      <c r="I127" s="338"/>
      <c r="J127" s="338"/>
      <c r="K127" s="338"/>
      <c r="L127" s="338"/>
      <c r="M127" s="340"/>
      <c r="O127" s="313"/>
    </row>
    <row r="128" spans="2:15" x14ac:dyDescent="0.2">
      <c r="O128" s="313"/>
    </row>
    <row r="129" spans="2:15" x14ac:dyDescent="0.2">
      <c r="B129" s="1" t="s">
        <v>157</v>
      </c>
      <c r="O129" s="313"/>
    </row>
    <row r="130" spans="2:15" x14ac:dyDescent="0.2">
      <c r="O130" s="313"/>
    </row>
    <row r="131" spans="2:15" x14ac:dyDescent="0.2">
      <c r="O131" s="313"/>
    </row>
    <row r="132" spans="2:15" x14ac:dyDescent="0.2">
      <c r="O132" s="313"/>
    </row>
    <row r="133" spans="2:15" x14ac:dyDescent="0.2">
      <c r="O133" s="313"/>
    </row>
    <row r="134" spans="2:15" x14ac:dyDescent="0.2">
      <c r="O134" s="313"/>
    </row>
    <row r="135" spans="2:15" x14ac:dyDescent="0.2">
      <c r="O135" s="313"/>
    </row>
    <row r="136" spans="2:15" x14ac:dyDescent="0.2">
      <c r="O136" s="313"/>
    </row>
    <row r="137" spans="2:15" x14ac:dyDescent="0.2">
      <c r="O137" s="313"/>
    </row>
    <row r="138" spans="2:15" x14ac:dyDescent="0.2">
      <c r="O138" s="313"/>
    </row>
    <row r="139" spans="2:15" x14ac:dyDescent="0.2">
      <c r="O139" s="313"/>
    </row>
    <row r="140" spans="2:15" x14ac:dyDescent="0.2">
      <c r="O140" s="313"/>
    </row>
    <row r="141" spans="2:15" x14ac:dyDescent="0.2">
      <c r="O141" s="313"/>
    </row>
    <row r="142" spans="2:15" x14ac:dyDescent="0.2">
      <c r="O142" s="313"/>
    </row>
    <row r="143" spans="2:15" x14ac:dyDescent="0.2">
      <c r="O143" s="313"/>
    </row>
    <row r="144" spans="2:15" x14ac:dyDescent="0.2">
      <c r="O144" s="313"/>
    </row>
    <row r="145" spans="15:15" x14ac:dyDescent="0.2">
      <c r="O145" s="313"/>
    </row>
    <row r="146" spans="15:15" x14ac:dyDescent="0.2">
      <c r="O146" s="313"/>
    </row>
    <row r="147" spans="15:15" x14ac:dyDescent="0.2">
      <c r="O147" s="313"/>
    </row>
    <row r="148" spans="15:15" x14ac:dyDescent="0.2">
      <c r="O148" s="313"/>
    </row>
    <row r="149" spans="15:15" x14ac:dyDescent="0.2">
      <c r="O149" s="313"/>
    </row>
    <row r="150" spans="15:15" x14ac:dyDescent="0.2">
      <c r="O150" s="313"/>
    </row>
    <row r="151" spans="15:15" hidden="1" x14ac:dyDescent="0.2">
      <c r="O151" s="313"/>
    </row>
    <row r="152" spans="15:15" hidden="1" x14ac:dyDescent="0.2">
      <c r="O152" s="313"/>
    </row>
    <row r="153" spans="15:15" hidden="1" x14ac:dyDescent="0.2">
      <c r="O153" s="313"/>
    </row>
    <row r="154" spans="15:15" hidden="1" x14ac:dyDescent="0.2">
      <c r="O154" s="313"/>
    </row>
    <row r="155" spans="15:15" hidden="1" x14ac:dyDescent="0.2">
      <c r="O155" s="313"/>
    </row>
    <row r="156" spans="15:15" hidden="1" x14ac:dyDescent="0.2">
      <c r="O156" s="313"/>
    </row>
    <row r="157" spans="15:15" hidden="1" x14ac:dyDescent="0.2">
      <c r="O157" s="313"/>
    </row>
    <row r="158" spans="15:15" hidden="1" x14ac:dyDescent="0.2">
      <c r="O158" s="313"/>
    </row>
    <row r="159" spans="15:15" hidden="1" x14ac:dyDescent="0.2">
      <c r="O159" s="341"/>
    </row>
    <row r="160" spans="15:15" hidden="1" x14ac:dyDescent="0.2">
      <c r="O160" s="341"/>
    </row>
    <row r="161" spans="15:15" hidden="1" x14ac:dyDescent="0.2">
      <c r="O161" s="341"/>
    </row>
    <row r="162" spans="15:15" hidden="1" x14ac:dyDescent="0.2">
      <c r="O162" s="341"/>
    </row>
    <row r="163" spans="15:15" hidden="1" x14ac:dyDescent="0.2">
      <c r="O163" s="341"/>
    </row>
    <row r="164" spans="15:15" hidden="1" x14ac:dyDescent="0.2">
      <c r="O164" s="341"/>
    </row>
    <row r="165" spans="15:15" hidden="1" x14ac:dyDescent="0.2">
      <c r="O165" s="341"/>
    </row>
    <row r="166" spans="15:15" hidden="1" x14ac:dyDescent="0.2">
      <c r="O166" s="341"/>
    </row>
    <row r="167" spans="15:15" hidden="1" x14ac:dyDescent="0.2">
      <c r="O167" s="341"/>
    </row>
    <row r="168" spans="15:15" hidden="1" x14ac:dyDescent="0.2">
      <c r="O168" s="341"/>
    </row>
    <row r="169" spans="15:15" hidden="1" x14ac:dyDescent="0.2">
      <c r="O169" s="341"/>
    </row>
    <row r="170" spans="15:15" hidden="1" x14ac:dyDescent="0.2">
      <c r="O170" s="341"/>
    </row>
    <row r="171" spans="15:15" hidden="1" x14ac:dyDescent="0.2">
      <c r="O171" s="341"/>
    </row>
    <row r="172" spans="15:15" hidden="1" x14ac:dyDescent="0.2">
      <c r="O172" s="341"/>
    </row>
    <row r="173" spans="15:15" hidden="1" x14ac:dyDescent="0.2">
      <c r="O173" s="341"/>
    </row>
    <row r="174" spans="15:15" hidden="1" x14ac:dyDescent="0.2">
      <c r="O174" s="341"/>
    </row>
    <row r="175" spans="15:15" hidden="1" x14ac:dyDescent="0.2">
      <c r="O175" s="341"/>
    </row>
    <row r="176" spans="15:15" hidden="1" x14ac:dyDescent="0.2">
      <c r="O176" s="341"/>
    </row>
    <row r="177" spans="15:15" hidden="1" x14ac:dyDescent="0.2">
      <c r="O177" s="341"/>
    </row>
    <row r="178" spans="15:15" hidden="1" x14ac:dyDescent="0.2">
      <c r="O178" s="341"/>
    </row>
    <row r="179" spans="15:15" hidden="1" x14ac:dyDescent="0.2">
      <c r="O179" s="341"/>
    </row>
    <row r="180" spans="15:15" hidden="1" x14ac:dyDescent="0.2">
      <c r="O180" s="341"/>
    </row>
    <row r="181" spans="15:15" hidden="1" x14ac:dyDescent="0.2">
      <c r="O181" s="341"/>
    </row>
    <row r="182" spans="15:15" hidden="1" x14ac:dyDescent="0.2">
      <c r="O182" s="341"/>
    </row>
    <row r="183" spans="15:15" hidden="1" x14ac:dyDescent="0.2">
      <c r="O183" s="341"/>
    </row>
    <row r="184" spans="15:15" hidden="1" x14ac:dyDescent="0.2">
      <c r="O184" s="341"/>
    </row>
    <row r="185" spans="15:15" hidden="1" x14ac:dyDescent="0.2">
      <c r="O185" s="341"/>
    </row>
    <row r="186" spans="15:15" hidden="1" x14ac:dyDescent="0.2">
      <c r="O186" s="341"/>
    </row>
    <row r="187" spans="15:15" hidden="1" x14ac:dyDescent="0.2">
      <c r="O187" s="341"/>
    </row>
    <row r="188" spans="15:15" hidden="1" x14ac:dyDescent="0.2">
      <c r="O188" s="342"/>
    </row>
    <row r="189" spans="15:15" hidden="1" x14ac:dyDescent="0.2">
      <c r="O189" s="342"/>
    </row>
    <row r="190" spans="15:15" hidden="1" x14ac:dyDescent="0.2">
      <c r="O190" s="342"/>
    </row>
    <row r="191" spans="15:15" hidden="1" x14ac:dyDescent="0.2">
      <c r="O191" s="342"/>
    </row>
    <row r="192" spans="15:15" hidden="1" x14ac:dyDescent="0.2">
      <c r="O192" s="342"/>
    </row>
    <row r="193" spans="15:15" hidden="1" x14ac:dyDescent="0.2">
      <c r="O193" s="342"/>
    </row>
    <row r="194" spans="15:15" hidden="1" x14ac:dyDescent="0.2">
      <c r="O194" s="342"/>
    </row>
    <row r="195" spans="15:15" hidden="1" x14ac:dyDescent="0.2">
      <c r="O195" s="343"/>
    </row>
    <row r="196" spans="15:15" hidden="1" x14ac:dyDescent="0.2">
      <c r="O196" s="343"/>
    </row>
    <row r="197" spans="15:15" hidden="1" x14ac:dyDescent="0.2">
      <c r="O197" s="343"/>
    </row>
    <row r="198" spans="15:15" hidden="1" x14ac:dyDescent="0.2">
      <c r="O198" s="343"/>
    </row>
    <row r="199" spans="15:15" hidden="1" x14ac:dyDescent="0.2">
      <c r="O199" s="343"/>
    </row>
    <row r="200" spans="15:15" hidden="1" x14ac:dyDescent="0.2">
      <c r="O200" s="343"/>
    </row>
    <row r="201" spans="15:15" hidden="1" x14ac:dyDescent="0.2">
      <c r="O201" s="343"/>
    </row>
    <row r="202" spans="15:15" hidden="1" x14ac:dyDescent="0.2">
      <c r="O202" s="343"/>
    </row>
    <row r="203" spans="15:15" hidden="1" x14ac:dyDescent="0.2">
      <c r="O203" s="343"/>
    </row>
    <row r="204" spans="15:15" hidden="1" x14ac:dyDescent="0.2">
      <c r="O204" s="343"/>
    </row>
    <row r="205" spans="15:15" hidden="1" x14ac:dyDescent="0.2">
      <c r="O205" s="343"/>
    </row>
    <row r="206" spans="15:15" hidden="1" x14ac:dyDescent="0.2">
      <c r="O206" s="343"/>
    </row>
    <row r="207" spans="15:15" hidden="1" x14ac:dyDescent="0.2">
      <c r="O207" s="343"/>
    </row>
    <row r="208" spans="15:15" x14ac:dyDescent="0.2"/>
    <row r="209" spans="15:15" x14ac:dyDescent="0.2"/>
    <row r="210" spans="15:15" hidden="1" x14ac:dyDescent="0.2">
      <c r="O210" s="343"/>
    </row>
    <row r="211" spans="15:15" hidden="1" x14ac:dyDescent="0.2">
      <c r="O211" s="343"/>
    </row>
    <row r="212" spans="15:15" hidden="1" x14ac:dyDescent="0.2">
      <c r="O212" s="343"/>
    </row>
    <row r="213" spans="15:15" hidden="1" x14ac:dyDescent="0.2">
      <c r="O213" s="343"/>
    </row>
    <row r="214" spans="15:15" hidden="1" x14ac:dyDescent="0.2">
      <c r="O214" s="343"/>
    </row>
    <row r="215" spans="15:15" hidden="1" x14ac:dyDescent="0.2">
      <c r="O215" s="343"/>
    </row>
    <row r="216" spans="15:15" hidden="1" x14ac:dyDescent="0.2">
      <c r="O216" s="343"/>
    </row>
    <row r="217" spans="15:15" hidden="1" x14ac:dyDescent="0.2">
      <c r="O217" s="343"/>
    </row>
    <row r="218" spans="15:15" hidden="1" x14ac:dyDescent="0.2">
      <c r="O218" s="343"/>
    </row>
    <row r="219" spans="15:15" hidden="1" x14ac:dyDescent="0.2">
      <c r="O219" s="343"/>
    </row>
    <row r="220" spans="15:15" hidden="1" x14ac:dyDescent="0.2">
      <c r="O220" s="343"/>
    </row>
    <row r="221" spans="15:15" hidden="1" x14ac:dyDescent="0.2">
      <c r="O221" s="343"/>
    </row>
    <row r="222" spans="15:15" hidden="1" x14ac:dyDescent="0.2">
      <c r="O222" s="343"/>
    </row>
    <row r="223" spans="15:15" hidden="1" x14ac:dyDescent="0.2">
      <c r="O223" s="343"/>
    </row>
    <row r="224" spans="15:15" hidden="1" x14ac:dyDescent="0.2">
      <c r="O224" s="343"/>
    </row>
    <row r="225" spans="15:15" hidden="1" x14ac:dyDescent="0.2">
      <c r="O225" s="343"/>
    </row>
    <row r="226" spans="15:15" hidden="1" x14ac:dyDescent="0.2">
      <c r="O226" s="343"/>
    </row>
    <row r="227" spans="15:15" hidden="1" x14ac:dyDescent="0.2">
      <c r="O227" s="343"/>
    </row>
    <row r="228" spans="15:15" hidden="1" x14ac:dyDescent="0.2">
      <c r="O228" s="343"/>
    </row>
    <row r="229" spans="15:15" hidden="1" x14ac:dyDescent="0.2">
      <c r="O229" s="343"/>
    </row>
    <row r="230" spans="15:15" hidden="1" x14ac:dyDescent="0.2">
      <c r="O230" s="343"/>
    </row>
    <row r="231" spans="15:15" hidden="1" x14ac:dyDescent="0.2">
      <c r="O231" s="343"/>
    </row>
    <row r="232" spans="15:15" hidden="1" x14ac:dyDescent="0.2">
      <c r="O232" s="343"/>
    </row>
    <row r="233" spans="15:15" hidden="1" x14ac:dyDescent="0.2">
      <c r="O233" s="343"/>
    </row>
    <row r="234" spans="15:15" hidden="1" x14ac:dyDescent="0.2">
      <c r="O234" s="343"/>
    </row>
    <row r="235" spans="15:15" hidden="1" x14ac:dyDescent="0.2">
      <c r="O235" s="343"/>
    </row>
    <row r="236" spans="15:15" hidden="1" x14ac:dyDescent="0.2">
      <c r="O236" s="343"/>
    </row>
    <row r="237" spans="15:15" hidden="1" x14ac:dyDescent="0.2">
      <c r="O237" s="343"/>
    </row>
    <row r="238" spans="15:15" hidden="1" x14ac:dyDescent="0.2">
      <c r="O238" s="343"/>
    </row>
    <row r="239" spans="15:15" hidden="1" x14ac:dyDescent="0.2">
      <c r="O239" s="343"/>
    </row>
    <row r="240" spans="15:15" hidden="1" x14ac:dyDescent="0.2">
      <c r="O240" s="343"/>
    </row>
    <row r="241" spans="15:15" hidden="1" x14ac:dyDescent="0.2">
      <c r="O241" s="343"/>
    </row>
    <row r="242" spans="15:15" hidden="1" x14ac:dyDescent="0.2">
      <c r="O242" s="343"/>
    </row>
    <row r="243" spans="15:15" hidden="1" x14ac:dyDescent="0.2">
      <c r="O243" s="343"/>
    </row>
    <row r="244" spans="15:15" hidden="1" x14ac:dyDescent="0.2">
      <c r="O244" s="343"/>
    </row>
    <row r="245" spans="15:15" hidden="1" x14ac:dyDescent="0.2">
      <c r="O245" s="343"/>
    </row>
    <row r="246" spans="15:15" hidden="1" x14ac:dyDescent="0.2">
      <c r="O246" s="343"/>
    </row>
    <row r="247" spans="15:15" hidden="1" x14ac:dyDescent="0.2">
      <c r="O247" s="343"/>
    </row>
    <row r="248" spans="15:15" hidden="1" x14ac:dyDescent="0.2">
      <c r="O248" s="343"/>
    </row>
    <row r="249" spans="15:15" hidden="1" x14ac:dyDescent="0.2">
      <c r="O249" s="343"/>
    </row>
    <row r="250" spans="15:15" hidden="1" x14ac:dyDescent="0.2">
      <c r="O250" s="343"/>
    </row>
    <row r="251" spans="15:15" hidden="1" x14ac:dyDescent="0.2">
      <c r="O251" s="343"/>
    </row>
    <row r="252" spans="15:15" hidden="1" x14ac:dyDescent="0.2">
      <c r="O252" s="343"/>
    </row>
    <row r="253" spans="15:15" hidden="1" x14ac:dyDescent="0.2">
      <c r="O253" s="343"/>
    </row>
    <row r="254" spans="15:15" hidden="1" x14ac:dyDescent="0.2">
      <c r="O254" s="343"/>
    </row>
    <row r="255" spans="15:15" hidden="1" x14ac:dyDescent="0.2">
      <c r="O255" s="343"/>
    </row>
    <row r="256" spans="15:15" hidden="1" x14ac:dyDescent="0.2">
      <c r="O256" s="343"/>
    </row>
    <row r="257" spans="14:15" hidden="1" x14ac:dyDescent="0.2">
      <c r="N257" s="344"/>
      <c r="O257" s="345"/>
    </row>
    <row r="258" spans="14:15" hidden="1" x14ac:dyDescent="0.2">
      <c r="N258" s="344"/>
      <c r="O258" s="345"/>
    </row>
    <row r="259" spans="14:15" hidden="1" x14ac:dyDescent="0.2">
      <c r="N259" s="344"/>
      <c r="O259" s="345"/>
    </row>
    <row r="260" spans="14:15" hidden="1" x14ac:dyDescent="0.2">
      <c r="N260" s="344"/>
      <c r="O260" s="345"/>
    </row>
    <row r="261" spans="14:15" hidden="1" x14ac:dyDescent="0.2">
      <c r="N261" s="344"/>
      <c r="O261" s="345"/>
    </row>
    <row r="262" spans="14:15" hidden="1" x14ac:dyDescent="0.2">
      <c r="N262" s="344"/>
      <c r="O262" s="345"/>
    </row>
    <row r="263" spans="14:15" hidden="1" x14ac:dyDescent="0.2">
      <c r="N263" s="344"/>
      <c r="O263" s="345"/>
    </row>
    <row r="264" spans="14:15" hidden="1" x14ac:dyDescent="0.2">
      <c r="N264" s="344"/>
      <c r="O264" s="345"/>
    </row>
    <row r="265" spans="14:15" hidden="1" x14ac:dyDescent="0.2">
      <c r="N265" s="344"/>
      <c r="O265" s="345"/>
    </row>
    <row r="266" spans="14:15" hidden="1" x14ac:dyDescent="0.2">
      <c r="N266" s="344"/>
      <c r="O266" s="345"/>
    </row>
    <row r="267" spans="14:15" hidden="1" x14ac:dyDescent="0.2">
      <c r="N267" s="344"/>
      <c r="O267" s="345"/>
    </row>
    <row r="268" spans="14:15" hidden="1" x14ac:dyDescent="0.2">
      <c r="O268" s="345"/>
    </row>
    <row r="269" spans="14:15" hidden="1" x14ac:dyDescent="0.2">
      <c r="O269" s="345"/>
    </row>
    <row r="270" spans="14:15" hidden="1" x14ac:dyDescent="0.2">
      <c r="O270" s="345"/>
    </row>
    <row r="271" spans="14:15" hidden="1" x14ac:dyDescent="0.2">
      <c r="O271" s="345"/>
    </row>
    <row r="272" spans="14:15" hidden="1" x14ac:dyDescent="0.2">
      <c r="O272" s="345"/>
    </row>
    <row r="273" spans="14:15" hidden="1" x14ac:dyDescent="0.2">
      <c r="O273" s="345"/>
    </row>
    <row r="274" spans="14:15" hidden="1" x14ac:dyDescent="0.2">
      <c r="O274" s="345"/>
    </row>
    <row r="275" spans="14:15" hidden="1" x14ac:dyDescent="0.2">
      <c r="O275" s="345"/>
    </row>
    <row r="276" spans="14:15" hidden="1" x14ac:dyDescent="0.2">
      <c r="O276" s="345"/>
    </row>
    <row r="277" spans="14:15" hidden="1" x14ac:dyDescent="0.2">
      <c r="O277" s="345"/>
    </row>
    <row r="278" spans="14:15" hidden="1" x14ac:dyDescent="0.2">
      <c r="O278" s="345"/>
    </row>
    <row r="279" spans="14:15" hidden="1" x14ac:dyDescent="0.2">
      <c r="O279" s="345"/>
    </row>
    <row r="280" spans="14:15" hidden="1" x14ac:dyDescent="0.2">
      <c r="O280" s="345"/>
    </row>
    <row r="281" spans="14:15" hidden="1" x14ac:dyDescent="0.2">
      <c r="O281" s="345"/>
    </row>
    <row r="282" spans="14:15" hidden="1" x14ac:dyDescent="0.2">
      <c r="N282" s="344" t="str">
        <f>LEFT(O282,10)</f>
        <v/>
      </c>
      <c r="O282" s="342"/>
    </row>
    <row r="283" spans="14:15" hidden="1" x14ac:dyDescent="0.2">
      <c r="N283" s="344" t="str">
        <f t="shared" ref="N283:N298" si="0">LEFT(O283,10)</f>
        <v/>
      </c>
      <c r="O283" s="342"/>
    </row>
    <row r="284" spans="14:15" hidden="1" x14ac:dyDescent="0.2">
      <c r="N284" s="344" t="str">
        <f t="shared" si="0"/>
        <v/>
      </c>
      <c r="O284" s="342"/>
    </row>
    <row r="285" spans="14:15" hidden="1" x14ac:dyDescent="0.2">
      <c r="N285" s="344" t="str">
        <f t="shared" si="0"/>
        <v/>
      </c>
      <c r="O285" s="342"/>
    </row>
    <row r="286" spans="14:15" hidden="1" x14ac:dyDescent="0.2">
      <c r="N286" s="344" t="str">
        <f t="shared" si="0"/>
        <v/>
      </c>
      <c r="O286" s="342"/>
    </row>
    <row r="287" spans="14:15" hidden="1" x14ac:dyDescent="0.2">
      <c r="N287" s="344" t="str">
        <f t="shared" si="0"/>
        <v/>
      </c>
      <c r="O287" s="342"/>
    </row>
    <row r="288" spans="14:15" hidden="1" x14ac:dyDescent="0.2">
      <c r="N288" s="344" t="str">
        <f t="shared" si="0"/>
        <v/>
      </c>
      <c r="O288" s="342"/>
    </row>
    <row r="289" spans="14:15" hidden="1" x14ac:dyDescent="0.2">
      <c r="N289" s="344" t="str">
        <f t="shared" si="0"/>
        <v/>
      </c>
      <c r="O289" s="342"/>
    </row>
    <row r="290" spans="14:15" hidden="1" x14ac:dyDescent="0.2">
      <c r="N290" s="344" t="str">
        <f t="shared" si="0"/>
        <v/>
      </c>
      <c r="O290" s="342"/>
    </row>
    <row r="291" spans="14:15" hidden="1" x14ac:dyDescent="0.2">
      <c r="N291" s="344" t="str">
        <f t="shared" si="0"/>
        <v/>
      </c>
      <c r="O291" s="342"/>
    </row>
    <row r="292" spans="14:15" hidden="1" x14ac:dyDescent="0.2">
      <c r="N292" s="344" t="str">
        <f t="shared" si="0"/>
        <v/>
      </c>
      <c r="O292" s="342"/>
    </row>
    <row r="293" spans="14:15" hidden="1" x14ac:dyDescent="0.2">
      <c r="N293" s="344" t="str">
        <f t="shared" si="0"/>
        <v/>
      </c>
      <c r="O293" s="342"/>
    </row>
    <row r="294" spans="14:15" hidden="1" x14ac:dyDescent="0.2">
      <c r="N294" s="344" t="str">
        <f t="shared" si="0"/>
        <v/>
      </c>
      <c r="O294" s="342"/>
    </row>
    <row r="295" spans="14:15" hidden="1" x14ac:dyDescent="0.2">
      <c r="N295" s="344" t="str">
        <f t="shared" si="0"/>
        <v/>
      </c>
      <c r="O295" s="342"/>
    </row>
    <row r="296" spans="14:15" hidden="1" x14ac:dyDescent="0.2">
      <c r="N296" s="344" t="str">
        <f t="shared" si="0"/>
        <v/>
      </c>
      <c r="O296" s="342"/>
    </row>
    <row r="297" spans="14:15" hidden="1" x14ac:dyDescent="0.2">
      <c r="N297" s="344" t="str">
        <f t="shared" si="0"/>
        <v/>
      </c>
      <c r="O297" s="342"/>
    </row>
    <row r="298" spans="14:15" hidden="1" x14ac:dyDescent="0.2">
      <c r="N298" s="344" t="str">
        <f t="shared" si="0"/>
        <v/>
      </c>
      <c r="O298" s="342"/>
    </row>
    <row r="299" spans="14:15" hidden="1" x14ac:dyDescent="0.2">
      <c r="O299" s="342"/>
    </row>
    <row r="300" spans="14:15" hidden="1" x14ac:dyDescent="0.2">
      <c r="O300" s="342"/>
    </row>
    <row r="301" spans="14:15" hidden="1" x14ac:dyDescent="0.2">
      <c r="O301" s="342"/>
    </row>
    <row r="302" spans="14:15" hidden="1" x14ac:dyDescent="0.2">
      <c r="O302" s="342"/>
    </row>
    <row r="303" spans="14:15" hidden="1" x14ac:dyDescent="0.2">
      <c r="O303" s="342"/>
    </row>
    <row r="304" spans="14:15" hidden="1" x14ac:dyDescent="0.2">
      <c r="O304" s="342"/>
    </row>
    <row r="305" spans="15:15" hidden="1" x14ac:dyDescent="0.2">
      <c r="O305" s="342"/>
    </row>
    <row r="306" spans="15:15" hidden="1" x14ac:dyDescent="0.2">
      <c r="O306" s="342"/>
    </row>
    <row r="307" spans="15:15" hidden="1" x14ac:dyDescent="0.2">
      <c r="O307" s="342"/>
    </row>
    <row r="308" spans="15:15" hidden="1" x14ac:dyDescent="0.2">
      <c r="O308" s="342"/>
    </row>
    <row r="309" spans="15:15" hidden="1" x14ac:dyDescent="0.2">
      <c r="O309" s="342"/>
    </row>
    <row r="310" spans="15:15" x14ac:dyDescent="0.2"/>
    <row r="311" spans="15:15" hidden="1" x14ac:dyDescent="0.2">
      <c r="O311" s="346"/>
    </row>
    <row r="312" spans="15:15" hidden="1" x14ac:dyDescent="0.2">
      <c r="O312" s="346"/>
    </row>
    <row r="313" spans="15:15" hidden="1" x14ac:dyDescent="0.2">
      <c r="O313" s="347"/>
    </row>
    <row r="314" spans="15:15" hidden="1" x14ac:dyDescent="0.2">
      <c r="O314" s="346"/>
    </row>
    <row r="315" spans="15:15" hidden="1" x14ac:dyDescent="0.2">
      <c r="O315" s="346"/>
    </row>
    <row r="316" spans="15:15" hidden="1" x14ac:dyDescent="0.2">
      <c r="O316" s="346"/>
    </row>
    <row r="317" spans="15:15" hidden="1" x14ac:dyDescent="0.2">
      <c r="O317" s="346"/>
    </row>
    <row r="318" spans="15:15" hidden="1" x14ac:dyDescent="0.2">
      <c r="O318" s="346"/>
    </row>
    <row r="319" spans="15:15" hidden="1" x14ac:dyDescent="0.2">
      <c r="O319" s="346"/>
    </row>
    <row r="320" spans="15:15" hidden="1" x14ac:dyDescent="0.2">
      <c r="O320" s="346"/>
    </row>
    <row r="321" spans="15:15" hidden="1" x14ac:dyDescent="0.2">
      <c r="O321" s="346"/>
    </row>
    <row r="322" spans="15:15" hidden="1" x14ac:dyDescent="0.2">
      <c r="O322" s="346"/>
    </row>
    <row r="323" spans="15:15" hidden="1" x14ac:dyDescent="0.2">
      <c r="O323" s="346"/>
    </row>
    <row r="324" spans="15:15" hidden="1" x14ac:dyDescent="0.2">
      <c r="O324" s="346"/>
    </row>
    <row r="325" spans="15:15" hidden="1" x14ac:dyDescent="0.2">
      <c r="O325" s="346"/>
    </row>
    <row r="326" spans="15:15" hidden="1" x14ac:dyDescent="0.2">
      <c r="O326" s="346"/>
    </row>
    <row r="327" spans="15:15" hidden="1" x14ac:dyDescent="0.2">
      <c r="O327" s="346"/>
    </row>
    <row r="328" spans="15:15" x14ac:dyDescent="0.2"/>
    <row r="329" spans="15:15" x14ac:dyDescent="0.2"/>
    <row r="330" spans="15:15" x14ac:dyDescent="0.2"/>
    <row r="331" spans="15:15" x14ac:dyDescent="0.2"/>
    <row r="332" spans="15:15" x14ac:dyDescent="0.2"/>
    <row r="333" spans="15:15" x14ac:dyDescent="0.2"/>
    <row r="334" spans="15:15" x14ac:dyDescent="0.2"/>
    <row r="335" spans="15:15" x14ac:dyDescent="0.2"/>
    <row r="336" spans="15:15" x14ac:dyDescent="0.2"/>
    <row r="337" x14ac:dyDescent="0.2"/>
    <row r="338" x14ac:dyDescent="0.2"/>
    <row r="339" x14ac:dyDescent="0.2"/>
  </sheetData>
  <mergeCells count="46">
    <mergeCell ref="D104:K104"/>
    <mergeCell ref="G113:H113"/>
    <mergeCell ref="G114:H114"/>
    <mergeCell ref="G115:H115"/>
    <mergeCell ref="B70:C70"/>
    <mergeCell ref="I70:M72"/>
    <mergeCell ref="B71:C71"/>
    <mergeCell ref="B72:C72"/>
    <mergeCell ref="D78:K80"/>
    <mergeCell ref="D103:E103"/>
    <mergeCell ref="B67:C67"/>
    <mergeCell ref="H67:I67"/>
    <mergeCell ref="K67:L67"/>
    <mergeCell ref="B68:C68"/>
    <mergeCell ref="I68:M69"/>
    <mergeCell ref="B69:C69"/>
    <mergeCell ref="B49:M49"/>
    <mergeCell ref="G52:J52"/>
    <mergeCell ref="K52:M52"/>
    <mergeCell ref="C56:H56"/>
    <mergeCell ref="I56:M56"/>
    <mergeCell ref="B66:C66"/>
    <mergeCell ref="F66:G66"/>
    <mergeCell ref="H66:M66"/>
    <mergeCell ref="L31:M31"/>
    <mergeCell ref="B32:C32"/>
    <mergeCell ref="L34:M34"/>
    <mergeCell ref="G37:M37"/>
    <mergeCell ref="C43:H43"/>
    <mergeCell ref="J43:M43"/>
    <mergeCell ref="K17:M18"/>
    <mergeCell ref="B25:B26"/>
    <mergeCell ref="C25:E25"/>
    <mergeCell ref="G25:I25"/>
    <mergeCell ref="J25:K25"/>
    <mergeCell ref="L25:M26"/>
    <mergeCell ref="L1:M1"/>
    <mergeCell ref="L2:M2"/>
    <mergeCell ref="K9:L9"/>
    <mergeCell ref="K10:L10"/>
    <mergeCell ref="K13:L13"/>
    <mergeCell ref="B17:B18"/>
    <mergeCell ref="F17:G17"/>
    <mergeCell ref="H17:H18"/>
    <mergeCell ref="I17:I18"/>
    <mergeCell ref="J17:J18"/>
  </mergeCells>
  <dataValidations count="5">
    <dataValidation type="list" allowBlank="1" showInputMessage="1" showErrorMessage="1" sqref="C31:E31" xr:uid="{9F1F760F-2AE9-4D3F-B028-4EE469950C00}">
      <formula1>$O$96:$O$351</formula1>
    </dataValidation>
    <dataValidation type="list" allowBlank="1" showInputMessage="1" showErrorMessage="1" sqref="J31:K31" xr:uid="{7A5F0E96-AD9D-4D71-A991-3EFBFE3AFD60}">
      <formula1>$V$8:$V$26</formula1>
    </dataValidation>
    <dataValidation type="list" allowBlank="1" showInputMessage="1" showErrorMessage="1" sqref="F31" xr:uid="{D16FAAA3-A49B-454E-951C-8DF6C9CE2343}">
      <formula1>$R$25:$R$27</formula1>
    </dataValidation>
    <dataValidation type="list" allowBlank="1" showInputMessage="1" showErrorMessage="1" sqref="B31" xr:uid="{AF4734C2-0C92-499B-B915-1C1ED2FC6AA4}">
      <formula1>$Y$9:$Y$19</formula1>
    </dataValidation>
    <dataValidation type="list" allowBlank="1" showInputMessage="1" showErrorMessage="1" sqref="C24 C36" xr:uid="{B281711F-8E94-493E-A1E7-3619A70EC9AD}">
      <formula1>$R$13:$R$14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C09F-8C03-4BFC-B661-E9015757A036}">
  <sheetPr codeName="Sheet2">
    <tabColor theme="7" tint="0.79998168889431442"/>
  </sheetPr>
  <dimension ref="A1:AM339"/>
  <sheetViews>
    <sheetView showGridLines="0"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F103" sqref="F103"/>
    </sheetView>
  </sheetViews>
  <sheetFormatPr defaultColWidth="0" defaultRowHeight="14.25" customHeight="1" zeroHeight="1" x14ac:dyDescent="0.2"/>
  <cols>
    <col min="1" max="1" width="2.5703125" style="1" customWidth="1"/>
    <col min="2" max="2" width="15.7109375" style="1" customWidth="1"/>
    <col min="3" max="3" width="15.140625" style="1" customWidth="1"/>
    <col min="4" max="4" width="15.85546875" style="1" customWidth="1"/>
    <col min="5" max="5" width="14.5703125" style="1" customWidth="1"/>
    <col min="6" max="6" width="14.7109375" style="1" customWidth="1"/>
    <col min="7" max="7" width="13.42578125" style="1" customWidth="1"/>
    <col min="8" max="8" width="14" style="1" customWidth="1"/>
    <col min="9" max="9" width="14.28515625" style="1" customWidth="1"/>
    <col min="10" max="10" width="17.28515625" style="1" customWidth="1"/>
    <col min="11" max="11" width="13.85546875" style="1" customWidth="1"/>
    <col min="12" max="12" width="10" style="1" customWidth="1"/>
    <col min="13" max="13" width="26.5703125" style="1" customWidth="1"/>
    <col min="14" max="18" width="9.140625" style="1" customWidth="1"/>
    <col min="19" max="20" width="9.140625" style="1" hidden="1" customWidth="1"/>
    <col min="21" max="21" width="14.42578125" style="1" hidden="1" customWidth="1"/>
    <col min="22" max="26" width="9.140625" style="1" hidden="1" customWidth="1"/>
    <col min="27" max="27" width="14" style="1" hidden="1" customWidth="1"/>
    <col min="28" max="39" width="9.140625" style="1" hidden="1" customWidth="1"/>
    <col min="40" max="16384" width="8.7109375" style="1" hidden="1"/>
  </cols>
  <sheetData>
    <row r="1" spans="2:27" ht="23.45" customHeight="1" x14ac:dyDescent="0.2">
      <c r="J1" s="2" t="s">
        <v>0</v>
      </c>
      <c r="K1" s="2" t="s">
        <v>1</v>
      </c>
      <c r="L1" s="3" t="s">
        <v>2</v>
      </c>
      <c r="M1" s="3"/>
    </row>
    <row r="2" spans="2:27" ht="36" customHeight="1" x14ac:dyDescent="0.2">
      <c r="J2" s="4" t="s">
        <v>3</v>
      </c>
      <c r="K2" s="4" t="s">
        <v>4</v>
      </c>
      <c r="L2" s="5" t="s">
        <v>5</v>
      </c>
      <c r="M2" s="5"/>
    </row>
    <row r="3" spans="2:27" ht="6.75" customHeight="1" thickBot="1" x14ac:dyDescent="0.25"/>
    <row r="4" spans="2:27" ht="7.5" customHeight="1" x14ac:dyDescent="0.2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2:27" ht="20.25" customHeight="1" x14ac:dyDescent="0.4">
      <c r="B5" s="9"/>
      <c r="F5" s="10" t="s">
        <v>6</v>
      </c>
      <c r="G5" s="11"/>
      <c r="H5" s="11"/>
      <c r="I5" s="11"/>
      <c r="J5" s="11"/>
      <c r="L5" s="12" t="s">
        <v>7</v>
      </c>
      <c r="M5" s="13" t="s">
        <v>173</v>
      </c>
    </row>
    <row r="6" spans="2:27" ht="16.5" customHeight="1" x14ac:dyDescent="0.4">
      <c r="B6" s="9"/>
      <c r="F6" s="10"/>
      <c r="G6" s="11"/>
      <c r="H6" s="11"/>
      <c r="I6" s="11"/>
      <c r="J6" s="11"/>
      <c r="L6" s="14" t="s">
        <v>8</v>
      </c>
      <c r="M6" s="15" t="s">
        <v>9</v>
      </c>
    </row>
    <row r="7" spans="2:27" ht="16.5" customHeight="1" x14ac:dyDescent="0.2">
      <c r="B7" s="9"/>
      <c r="I7" s="16"/>
      <c r="J7" s="17"/>
      <c r="L7" s="18" t="s">
        <v>10</v>
      </c>
      <c r="M7" s="19">
        <v>45161</v>
      </c>
    </row>
    <row r="8" spans="2:27" ht="3" customHeight="1" x14ac:dyDescent="0.2">
      <c r="B8" s="9"/>
      <c r="M8" s="20"/>
    </row>
    <row r="9" spans="2:27" ht="17.25" customHeight="1" x14ac:dyDescent="0.25">
      <c r="B9" s="21" t="s">
        <v>11</v>
      </c>
      <c r="C9" s="22"/>
      <c r="D9" s="23" t="s">
        <v>12</v>
      </c>
      <c r="E9" s="23"/>
      <c r="F9" s="23"/>
      <c r="G9" s="24"/>
      <c r="H9" s="25" t="s">
        <v>13</v>
      </c>
      <c r="I9" s="26"/>
      <c r="J9" s="27" t="s">
        <v>14</v>
      </c>
      <c r="K9" s="28" t="s">
        <v>15</v>
      </c>
      <c r="L9" s="29"/>
      <c r="M9" s="30"/>
    </row>
    <row r="10" spans="2:27" ht="17.25" customHeight="1" x14ac:dyDescent="0.25">
      <c r="B10" s="31" t="s">
        <v>16</v>
      </c>
      <c r="C10" s="32"/>
      <c r="D10" s="33"/>
      <c r="E10" s="33"/>
      <c r="F10" s="33"/>
      <c r="G10" s="34"/>
      <c r="H10" s="35" t="s">
        <v>17</v>
      </c>
      <c r="I10" s="16"/>
      <c r="J10" s="36" t="s">
        <v>18</v>
      </c>
      <c r="K10" s="37" t="s">
        <v>19</v>
      </c>
      <c r="L10" s="38"/>
      <c r="M10" s="39"/>
    </row>
    <row r="11" spans="2:27" ht="17.25" customHeight="1" x14ac:dyDescent="0.25">
      <c r="B11" s="40" t="s">
        <v>20</v>
      </c>
      <c r="D11" s="33" t="s">
        <v>172</v>
      </c>
      <c r="E11" s="33"/>
      <c r="F11" s="41"/>
      <c r="G11" s="41"/>
      <c r="H11" s="35" t="s">
        <v>21</v>
      </c>
      <c r="I11" s="16"/>
      <c r="J11" s="36" t="s">
        <v>22</v>
      </c>
      <c r="K11" s="42" t="s">
        <v>23</v>
      </c>
      <c r="L11" s="43"/>
      <c r="M11" s="44" t="s">
        <v>24</v>
      </c>
    </row>
    <row r="12" spans="2:27" ht="17.25" customHeight="1" x14ac:dyDescent="0.25">
      <c r="B12" s="40" t="s">
        <v>25</v>
      </c>
      <c r="D12" s="45" t="s">
        <v>171</v>
      </c>
      <c r="E12" s="33"/>
      <c r="F12" s="33"/>
      <c r="G12" s="34"/>
      <c r="H12" s="46" t="s">
        <v>26</v>
      </c>
      <c r="I12" s="47"/>
      <c r="J12" s="36" t="s">
        <v>27</v>
      </c>
      <c r="K12" s="48" t="s">
        <v>28</v>
      </c>
      <c r="L12" s="49"/>
      <c r="M12" s="44"/>
    </row>
    <row r="13" spans="2:27" ht="17.25" customHeight="1" x14ac:dyDescent="0.25">
      <c r="B13" s="50" t="s">
        <v>29</v>
      </c>
      <c r="C13" s="51"/>
      <c r="D13" s="45" t="s">
        <v>30</v>
      </c>
      <c r="E13" s="52"/>
      <c r="F13" s="52"/>
      <c r="G13" s="52"/>
      <c r="H13" s="53" t="str">
        <f>IF(J12="","",J12)</f>
        <v>Level 1</v>
      </c>
      <c r="I13" s="54" t="str">
        <f>IF(H13="","",VLOOKUP($H$13,'[1]Std Data'!$C$2:$D$4,2,0))</f>
        <v>Cus indicated spec, must be send sample for cus approval for any changing</v>
      </c>
      <c r="J13" s="55"/>
      <c r="K13" s="56" t="s">
        <v>31</v>
      </c>
      <c r="L13" s="57"/>
      <c r="M13" s="58" t="s">
        <v>24</v>
      </c>
      <c r="N13" s="59"/>
      <c r="O13" s="59"/>
    </row>
    <row r="14" spans="2:27" ht="6.75" customHeight="1" x14ac:dyDescent="0.2">
      <c r="B14" s="9"/>
      <c r="K14" s="60"/>
      <c r="L14" s="60"/>
      <c r="M14" s="61"/>
      <c r="N14" s="60"/>
      <c r="O14" s="60"/>
    </row>
    <row r="15" spans="2:27" ht="17.25" thickBot="1" x14ac:dyDescent="0.3">
      <c r="B15" s="62" t="s">
        <v>32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4"/>
    </row>
    <row r="16" spans="2:27" ht="22.5" customHeight="1" x14ac:dyDescent="0.25">
      <c r="B16" s="65" t="s">
        <v>33</v>
      </c>
      <c r="C16" s="7"/>
      <c r="D16" s="7"/>
      <c r="E16" s="7"/>
      <c r="F16" s="7"/>
      <c r="G16" s="66"/>
      <c r="H16" s="7"/>
      <c r="I16" s="7"/>
      <c r="J16" s="67"/>
      <c r="K16" s="66"/>
      <c r="L16" s="66"/>
      <c r="M16" s="8"/>
      <c r="U16" s="16"/>
      <c r="AA16" s="32"/>
    </row>
    <row r="17" spans="2:38" ht="15" customHeight="1" x14ac:dyDescent="0.25">
      <c r="B17" s="68" t="s">
        <v>34</v>
      </c>
      <c r="C17" s="69" t="s">
        <v>35</v>
      </c>
      <c r="D17" s="69" t="s">
        <v>36</v>
      </c>
      <c r="E17" s="69" t="s">
        <v>37</v>
      </c>
      <c r="F17" s="70" t="s">
        <v>38</v>
      </c>
      <c r="G17" s="71"/>
      <c r="H17" s="72" t="s">
        <v>39</v>
      </c>
      <c r="I17" s="73" t="s">
        <v>40</v>
      </c>
      <c r="J17" s="74" t="s">
        <v>41</v>
      </c>
      <c r="K17" s="75" t="s">
        <v>42</v>
      </c>
      <c r="L17" s="76"/>
      <c r="M17" s="77"/>
      <c r="AA17" s="32"/>
    </row>
    <row r="18" spans="2:38" ht="14.25" customHeight="1" x14ac:dyDescent="0.2">
      <c r="B18" s="78"/>
      <c r="C18" s="79" t="s">
        <v>43</v>
      </c>
      <c r="D18" s="79" t="s">
        <v>43</v>
      </c>
      <c r="E18" s="79" t="s">
        <v>43</v>
      </c>
      <c r="F18" s="79" t="s">
        <v>44</v>
      </c>
      <c r="G18" s="79" t="s">
        <v>45</v>
      </c>
      <c r="H18" s="80"/>
      <c r="I18" s="81"/>
      <c r="J18" s="74"/>
      <c r="K18" s="82"/>
      <c r="L18" s="83"/>
      <c r="M18" s="84"/>
      <c r="AA18" s="32"/>
    </row>
    <row r="19" spans="2:38" s="127" customFormat="1" ht="22.5" customHeight="1" x14ac:dyDescent="0.25">
      <c r="B19" s="120" t="s">
        <v>46</v>
      </c>
      <c r="C19" s="86">
        <v>16.401700000000002</v>
      </c>
      <c r="D19" s="86">
        <v>5</v>
      </c>
      <c r="E19" s="86"/>
      <c r="F19" s="348" t="s">
        <v>161</v>
      </c>
      <c r="G19" s="348" t="s">
        <v>162</v>
      </c>
      <c r="H19" s="89" t="s">
        <v>47</v>
      </c>
      <c r="I19" s="89" t="s">
        <v>163</v>
      </c>
      <c r="J19" s="90"/>
      <c r="K19" s="349"/>
      <c r="L19" s="91"/>
      <c r="M19" s="92"/>
      <c r="O19" s="350"/>
    </row>
    <row r="20" spans="2:38" ht="15.75" x14ac:dyDescent="0.25">
      <c r="B20" s="85"/>
      <c r="C20" s="94"/>
      <c r="D20" s="95"/>
      <c r="E20" s="95"/>
      <c r="F20" s="87"/>
      <c r="G20" s="87"/>
      <c r="H20" s="88"/>
      <c r="I20" s="89"/>
      <c r="J20" s="90"/>
      <c r="K20" s="96"/>
      <c r="L20" s="91"/>
      <c r="M20" s="92"/>
      <c r="O20" s="93"/>
    </row>
    <row r="21" spans="2:38" ht="15.75" x14ac:dyDescent="0.25">
      <c r="B21" s="85"/>
      <c r="C21" s="94"/>
      <c r="D21" s="95"/>
      <c r="E21" s="95"/>
      <c r="F21" s="87"/>
      <c r="G21" s="87"/>
      <c r="H21" s="88"/>
      <c r="I21" s="89"/>
      <c r="J21" s="90"/>
      <c r="K21" s="96"/>
      <c r="L21" s="91"/>
      <c r="M21" s="92"/>
      <c r="O21" s="93"/>
    </row>
    <row r="22" spans="2:38" ht="15" x14ac:dyDescent="0.25">
      <c r="B22" s="85"/>
      <c r="C22" s="94"/>
      <c r="D22" s="95"/>
      <c r="E22" s="95"/>
      <c r="F22" s="87"/>
      <c r="G22" s="87"/>
      <c r="H22" s="88"/>
      <c r="I22" s="89"/>
      <c r="J22" s="90"/>
      <c r="K22" s="97"/>
      <c r="L22" s="91"/>
      <c r="M22" s="92"/>
      <c r="O22" s="93"/>
    </row>
    <row r="23" spans="2:38" ht="6.75" customHeight="1" x14ac:dyDescent="0.25">
      <c r="B23" s="98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9"/>
    </row>
    <row r="24" spans="2:38" ht="17.45" customHeight="1" thickBot="1" x14ac:dyDescent="0.3">
      <c r="B24" s="100" t="s">
        <v>48</v>
      </c>
      <c r="C24" s="101"/>
      <c r="D24" s="102"/>
      <c r="E24" s="102"/>
      <c r="F24" s="102"/>
      <c r="G24" s="103"/>
      <c r="H24" s="102"/>
      <c r="I24" s="102"/>
      <c r="J24" s="103"/>
      <c r="K24" s="102"/>
      <c r="L24" s="103"/>
      <c r="M24" s="104"/>
    </row>
    <row r="25" spans="2:38" ht="15" customHeight="1" x14ac:dyDescent="0.2">
      <c r="B25" s="105" t="s">
        <v>34</v>
      </c>
      <c r="C25" s="106" t="s">
        <v>49</v>
      </c>
      <c r="D25" s="107"/>
      <c r="E25" s="108"/>
      <c r="F25" s="109" t="s">
        <v>50</v>
      </c>
      <c r="G25" s="106" t="s">
        <v>51</v>
      </c>
      <c r="H25" s="107"/>
      <c r="I25" s="108"/>
      <c r="J25" s="110" t="s">
        <v>52</v>
      </c>
      <c r="K25" s="111"/>
      <c r="L25" s="112" t="s">
        <v>42</v>
      </c>
      <c r="M25" s="113"/>
    </row>
    <row r="26" spans="2:38" ht="19.5" customHeight="1" x14ac:dyDescent="0.2">
      <c r="B26" s="78"/>
      <c r="C26" s="114" t="s">
        <v>53</v>
      </c>
      <c r="D26" s="115" t="s">
        <v>54</v>
      </c>
      <c r="E26" s="115" t="s">
        <v>55</v>
      </c>
      <c r="F26" s="116" t="s">
        <v>56</v>
      </c>
      <c r="G26" s="116" t="s">
        <v>57</v>
      </c>
      <c r="H26" s="117" t="s">
        <v>58</v>
      </c>
      <c r="I26" s="116" t="s">
        <v>59</v>
      </c>
      <c r="J26" s="114" t="s">
        <v>53</v>
      </c>
      <c r="K26" s="115" t="s">
        <v>54</v>
      </c>
      <c r="L26" s="118"/>
      <c r="M26" s="119"/>
    </row>
    <row r="27" spans="2:38" s="127" customFormat="1" ht="28.5" customHeight="1" x14ac:dyDescent="0.25">
      <c r="B27" s="120" t="s">
        <v>46</v>
      </c>
      <c r="C27" s="121" t="s">
        <v>164</v>
      </c>
      <c r="D27" s="121"/>
      <c r="E27" s="121"/>
      <c r="F27" s="89" t="s">
        <v>47</v>
      </c>
      <c r="G27" s="122" t="s">
        <v>60</v>
      </c>
      <c r="H27" s="123" t="s">
        <v>58</v>
      </c>
      <c r="I27" s="89" t="s">
        <v>165</v>
      </c>
      <c r="J27" s="124" t="s">
        <v>166</v>
      </c>
      <c r="K27" s="124"/>
      <c r="L27" s="125"/>
      <c r="M27" s="126"/>
    </row>
    <row r="28" spans="2:38" x14ac:dyDescent="0.2">
      <c r="B28" s="85"/>
      <c r="C28" s="121"/>
      <c r="D28" s="121"/>
      <c r="E28" s="128"/>
      <c r="F28" s="88"/>
      <c r="G28" s="129"/>
      <c r="H28" s="123"/>
      <c r="I28" s="89"/>
      <c r="J28" s="124"/>
      <c r="K28" s="130"/>
      <c r="L28" s="125"/>
      <c r="M28" s="126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</row>
    <row r="29" spans="2:38" x14ac:dyDescent="0.2">
      <c r="B29" s="131"/>
      <c r="C29" s="121"/>
      <c r="D29" s="121"/>
      <c r="E29" s="121"/>
      <c r="F29" s="88"/>
      <c r="G29" s="129"/>
      <c r="H29" s="123"/>
      <c r="I29" s="89"/>
      <c r="J29" s="124"/>
      <c r="K29" s="130"/>
      <c r="L29" s="125"/>
      <c r="M29" s="126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</row>
    <row r="30" spans="2:38" x14ac:dyDescent="0.2">
      <c r="B30" s="132"/>
      <c r="C30" s="121"/>
      <c r="D30" s="121"/>
      <c r="E30" s="121"/>
      <c r="F30" s="89"/>
      <c r="G30" s="129"/>
      <c r="H30" s="123"/>
      <c r="I30" s="89"/>
      <c r="J30" s="124"/>
      <c r="K30" s="130"/>
      <c r="L30" s="125"/>
      <c r="M30" s="126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</row>
    <row r="31" spans="2:38" ht="11.25" customHeight="1" x14ac:dyDescent="0.2">
      <c r="B31" s="133"/>
      <c r="C31" s="134"/>
      <c r="D31" s="134"/>
      <c r="E31" s="134"/>
      <c r="F31" s="135"/>
      <c r="G31" s="135"/>
      <c r="H31" s="135"/>
      <c r="I31" s="135"/>
      <c r="J31" s="135"/>
      <c r="K31" s="135"/>
      <c r="L31" s="136"/>
      <c r="M31" s="137"/>
    </row>
    <row r="32" spans="2:38" ht="26.25" customHeight="1" x14ac:dyDescent="0.2">
      <c r="B32" s="138" t="s">
        <v>61</v>
      </c>
      <c r="C32" s="139"/>
      <c r="D32" s="140" t="s">
        <v>62</v>
      </c>
      <c r="E32" s="140" t="s">
        <v>63</v>
      </c>
      <c r="F32" s="140" t="s">
        <v>64</v>
      </c>
      <c r="G32" s="140" t="s">
        <v>65</v>
      </c>
      <c r="H32" s="141" t="s">
        <v>66</v>
      </c>
      <c r="I32" s="140" t="s">
        <v>67</v>
      </c>
      <c r="J32" s="140" t="s">
        <v>68</v>
      </c>
      <c r="K32" s="140" t="s">
        <v>69</v>
      </c>
      <c r="L32" s="140" t="s">
        <v>70</v>
      </c>
      <c r="M32" s="142" t="s">
        <v>71</v>
      </c>
    </row>
    <row r="33" spans="2:13" ht="21" customHeight="1" x14ac:dyDescent="0.2">
      <c r="B33" s="143"/>
      <c r="C33" s="144"/>
      <c r="D33" s="145"/>
      <c r="E33" s="145"/>
      <c r="F33" s="145"/>
      <c r="G33" s="145"/>
      <c r="H33" s="145"/>
      <c r="I33" s="146"/>
      <c r="J33" s="145"/>
      <c r="K33" s="146"/>
      <c r="L33" s="146"/>
      <c r="M33" s="147" t="s">
        <v>167</v>
      </c>
    </row>
    <row r="34" spans="2:13" ht="18" customHeight="1" thickBot="1" x14ac:dyDescent="0.25">
      <c r="B34" s="148"/>
      <c r="C34" s="149"/>
      <c r="D34" s="150"/>
      <c r="E34" s="149"/>
      <c r="F34" s="151"/>
      <c r="G34" s="151"/>
      <c r="H34" s="151"/>
      <c r="I34" s="151"/>
      <c r="J34" s="151"/>
      <c r="K34" s="151"/>
      <c r="L34" s="152"/>
      <c r="M34" s="153"/>
    </row>
    <row r="35" spans="2:13" ht="10.5" customHeight="1" x14ac:dyDescent="0.2"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6"/>
    </row>
    <row r="36" spans="2:13" ht="18" customHeight="1" thickBot="1" x14ac:dyDescent="0.3">
      <c r="B36" s="157" t="s">
        <v>72</v>
      </c>
      <c r="C36" s="158"/>
      <c r="G36" s="159"/>
      <c r="J36" s="159"/>
      <c r="L36" s="159"/>
      <c r="M36" s="160"/>
    </row>
    <row r="37" spans="2:13" ht="23.45" customHeight="1" x14ac:dyDescent="0.2">
      <c r="B37" s="161" t="s">
        <v>34</v>
      </c>
      <c r="C37" s="162" t="s">
        <v>73</v>
      </c>
      <c r="D37" s="162" t="s">
        <v>74</v>
      </c>
      <c r="E37" s="162" t="s">
        <v>75</v>
      </c>
      <c r="F37" s="163" t="s">
        <v>71</v>
      </c>
      <c r="G37" s="164" t="s">
        <v>42</v>
      </c>
      <c r="H37" s="165"/>
      <c r="I37" s="165"/>
      <c r="J37" s="165"/>
      <c r="K37" s="165"/>
      <c r="L37" s="165"/>
      <c r="M37" s="166"/>
    </row>
    <row r="38" spans="2:13" x14ac:dyDescent="0.2">
      <c r="B38" s="167" t="s">
        <v>46</v>
      </c>
      <c r="C38" s="168"/>
      <c r="D38" s="168"/>
      <c r="E38" s="169"/>
      <c r="F38" s="168"/>
      <c r="G38" s="170"/>
      <c r="H38" s="171"/>
      <c r="I38" s="171"/>
      <c r="J38" s="171"/>
      <c r="K38" s="171"/>
      <c r="L38" s="171"/>
      <c r="M38" s="172"/>
    </row>
    <row r="39" spans="2:13" x14ac:dyDescent="0.2">
      <c r="B39" s="167"/>
      <c r="C39" s="168"/>
      <c r="D39" s="168"/>
      <c r="E39" s="169"/>
      <c r="F39" s="168"/>
      <c r="G39" s="170"/>
      <c r="H39" s="171"/>
      <c r="I39" s="171"/>
      <c r="J39" s="171"/>
      <c r="K39" s="171"/>
      <c r="L39" s="171"/>
      <c r="M39" s="172"/>
    </row>
    <row r="40" spans="2:13" x14ac:dyDescent="0.2">
      <c r="B40" s="167"/>
      <c r="C40" s="168"/>
      <c r="D40" s="168"/>
      <c r="E40" s="169"/>
      <c r="F40" s="168"/>
      <c r="G40" s="173"/>
      <c r="H40" s="171"/>
      <c r="I40" s="171"/>
      <c r="J40" s="171"/>
      <c r="K40" s="171"/>
      <c r="L40" s="171"/>
      <c r="M40" s="172"/>
    </row>
    <row r="41" spans="2:13" ht="16.5" customHeight="1" x14ac:dyDescent="0.2">
      <c r="B41" s="167"/>
      <c r="C41" s="168"/>
      <c r="D41" s="168"/>
      <c r="E41" s="169"/>
      <c r="F41" s="168"/>
      <c r="G41" s="173"/>
      <c r="H41" s="171"/>
      <c r="I41" s="171"/>
      <c r="J41" s="171"/>
      <c r="K41" s="171"/>
      <c r="L41" s="171"/>
      <c r="M41" s="172"/>
    </row>
    <row r="42" spans="2:13" ht="21" customHeight="1" x14ac:dyDescent="0.25">
      <c r="B42" s="157" t="s">
        <v>76</v>
      </c>
      <c r="C42" s="174"/>
      <c r="D42" s="22"/>
      <c r="E42" s="22"/>
      <c r="F42" s="22"/>
      <c r="G42" s="174"/>
      <c r="H42" s="174"/>
      <c r="I42" s="174"/>
      <c r="J42" s="175"/>
      <c r="K42" s="174"/>
      <c r="L42" s="174"/>
      <c r="M42" s="176"/>
    </row>
    <row r="43" spans="2:13" ht="21" customHeight="1" x14ac:dyDescent="0.2">
      <c r="B43" s="177" t="s">
        <v>77</v>
      </c>
      <c r="C43" s="178" t="s">
        <v>78</v>
      </c>
      <c r="D43" s="178"/>
      <c r="E43" s="178"/>
      <c r="F43" s="178"/>
      <c r="G43" s="178"/>
      <c r="H43" s="178"/>
      <c r="I43" s="179" t="s">
        <v>79</v>
      </c>
      <c r="J43" s="180" t="s">
        <v>80</v>
      </c>
      <c r="K43" s="181"/>
      <c r="L43" s="181"/>
      <c r="M43" s="182"/>
    </row>
    <row r="44" spans="2:13" s="127" customFormat="1" ht="18" customHeight="1" x14ac:dyDescent="0.25">
      <c r="B44" s="183">
        <v>1</v>
      </c>
      <c r="C44" s="184"/>
      <c r="D44" s="185"/>
      <c r="E44" s="185"/>
      <c r="F44" s="185"/>
      <c r="G44" s="185"/>
      <c r="H44" s="185"/>
      <c r="I44" s="186"/>
      <c r="J44" s="187"/>
      <c r="K44" s="187"/>
      <c r="L44" s="187"/>
      <c r="M44" s="188"/>
    </row>
    <row r="45" spans="2:13" s="127" customFormat="1" ht="18" customHeight="1" x14ac:dyDescent="0.25">
      <c r="B45" s="183">
        <v>2</v>
      </c>
      <c r="C45" s="189"/>
      <c r="D45" s="185"/>
      <c r="E45" s="185"/>
      <c r="F45" s="185"/>
      <c r="G45" s="185"/>
      <c r="H45" s="190"/>
      <c r="I45" s="186"/>
      <c r="J45" s="187"/>
      <c r="K45" s="187"/>
      <c r="L45" s="187"/>
      <c r="M45" s="188"/>
    </row>
    <row r="46" spans="2:13" s="127" customFormat="1" ht="18" customHeight="1" x14ac:dyDescent="0.25">
      <c r="B46" s="183">
        <v>3</v>
      </c>
      <c r="C46" s="191"/>
      <c r="D46" s="185"/>
      <c r="E46" s="185"/>
      <c r="F46" s="185"/>
      <c r="G46" s="185"/>
      <c r="H46" s="185"/>
      <c r="I46" s="186"/>
      <c r="J46" s="187"/>
      <c r="K46" s="187"/>
      <c r="L46" s="187"/>
      <c r="M46" s="188"/>
    </row>
    <row r="47" spans="2:13" s="127" customFormat="1" ht="18" customHeight="1" x14ac:dyDescent="0.25">
      <c r="B47" s="183">
        <v>4</v>
      </c>
      <c r="C47" s="191"/>
      <c r="D47" s="185"/>
      <c r="E47" s="185"/>
      <c r="F47" s="185"/>
      <c r="G47" s="185"/>
      <c r="H47" s="185"/>
      <c r="I47" s="186"/>
      <c r="J47" s="187"/>
      <c r="K47" s="187"/>
      <c r="L47" s="187"/>
      <c r="M47" s="188"/>
    </row>
    <row r="48" spans="2:13" ht="24" customHeight="1" x14ac:dyDescent="0.25">
      <c r="B48" s="192" t="s">
        <v>81</v>
      </c>
      <c r="C48" s="158"/>
      <c r="D48" s="158"/>
      <c r="E48" s="158"/>
      <c r="F48" s="158"/>
      <c r="G48" s="158"/>
      <c r="H48" s="158"/>
      <c r="I48" s="193"/>
      <c r="J48" s="193"/>
      <c r="K48" s="193"/>
      <c r="L48" s="193"/>
      <c r="M48" s="194"/>
    </row>
    <row r="49" spans="2:13" ht="29.25" customHeight="1" x14ac:dyDescent="0.2">
      <c r="B49" s="195" t="s">
        <v>82</v>
      </c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7"/>
    </row>
    <row r="50" spans="2:13" ht="7.5" customHeight="1" x14ac:dyDescent="0.2">
      <c r="B50" s="198"/>
      <c r="C50" s="158"/>
      <c r="D50" s="158"/>
      <c r="E50" s="158"/>
      <c r="F50" s="158"/>
      <c r="G50" s="158"/>
      <c r="H50" s="158"/>
      <c r="I50" s="193"/>
      <c r="J50" s="193"/>
      <c r="K50" s="193"/>
      <c r="L50" s="193"/>
      <c r="M50" s="194"/>
    </row>
    <row r="51" spans="2:13" ht="18.75" customHeight="1" x14ac:dyDescent="0.25">
      <c r="B51" s="157" t="s">
        <v>83</v>
      </c>
      <c r="C51" s="199"/>
      <c r="G51" s="199"/>
      <c r="H51" s="199"/>
      <c r="I51" s="199"/>
      <c r="J51" s="159"/>
      <c r="K51" s="199"/>
      <c r="L51" s="199"/>
      <c r="M51" s="160"/>
    </row>
    <row r="52" spans="2:13" ht="27.75" customHeight="1" x14ac:dyDescent="0.2">
      <c r="B52" s="200" t="s">
        <v>84</v>
      </c>
      <c r="C52" s="140" t="s">
        <v>85</v>
      </c>
      <c r="D52" s="140" t="s">
        <v>86</v>
      </c>
      <c r="E52" s="141" t="s">
        <v>87</v>
      </c>
      <c r="F52" s="140" t="s">
        <v>88</v>
      </c>
      <c r="G52" s="201" t="s">
        <v>89</v>
      </c>
      <c r="H52" s="181"/>
      <c r="I52" s="181"/>
      <c r="J52" s="202"/>
      <c r="K52" s="201" t="s">
        <v>90</v>
      </c>
      <c r="L52" s="181"/>
      <c r="M52" s="182"/>
    </row>
    <row r="53" spans="2:13" ht="27" customHeight="1" thickBot="1" x14ac:dyDescent="0.25">
      <c r="B53" s="203"/>
      <c r="C53" s="204"/>
      <c r="D53" s="205"/>
      <c r="E53" s="205"/>
      <c r="F53" s="205"/>
      <c r="G53" s="206"/>
      <c r="H53" s="207"/>
      <c r="I53" s="207"/>
      <c r="J53" s="208"/>
      <c r="K53" s="206"/>
      <c r="L53" s="207"/>
      <c r="M53" s="209"/>
    </row>
    <row r="54" spans="2:13" ht="7.5" customHeight="1" x14ac:dyDescent="0.2">
      <c r="B54" s="210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2"/>
    </row>
    <row r="55" spans="2:13" ht="17.25" customHeight="1" x14ac:dyDescent="0.25">
      <c r="B55" s="213" t="s">
        <v>91</v>
      </c>
      <c r="C55" s="214"/>
      <c r="D55" s="214"/>
      <c r="E55" s="215"/>
      <c r="F55" s="215"/>
      <c r="G55" s="215"/>
      <c r="H55" s="215"/>
      <c r="I55" s="215"/>
      <c r="J55" s="215"/>
      <c r="K55" s="215"/>
      <c r="L55" s="215"/>
      <c r="M55" s="216"/>
    </row>
    <row r="56" spans="2:13" ht="17.45" customHeight="1" x14ac:dyDescent="0.25">
      <c r="B56" s="217"/>
      <c r="C56" s="218" t="s">
        <v>78</v>
      </c>
      <c r="D56" s="219"/>
      <c r="E56" s="219"/>
      <c r="F56" s="219"/>
      <c r="G56" s="219"/>
      <c r="H56" s="220"/>
      <c r="I56" s="218" t="s">
        <v>80</v>
      </c>
      <c r="J56" s="219"/>
      <c r="K56" s="219"/>
      <c r="L56" s="219"/>
      <c r="M56" s="221"/>
    </row>
    <row r="57" spans="2:13" ht="17.45" customHeight="1" x14ac:dyDescent="0.25">
      <c r="B57" s="222" t="s">
        <v>92</v>
      </c>
      <c r="C57" s="223"/>
      <c r="D57" s="155"/>
      <c r="E57" s="155"/>
      <c r="F57" s="155"/>
      <c r="G57" s="155"/>
      <c r="H57" s="224"/>
      <c r="I57" s="225"/>
      <c r="J57" s="226"/>
      <c r="K57" s="226"/>
      <c r="L57" s="226"/>
      <c r="M57" s="227"/>
    </row>
    <row r="58" spans="2:13" ht="17.45" customHeight="1" x14ac:dyDescent="0.25">
      <c r="B58" s="222" t="s">
        <v>93</v>
      </c>
      <c r="C58" s="223"/>
      <c r="D58" s="155"/>
      <c r="E58" s="155"/>
      <c r="F58" s="155"/>
      <c r="G58" s="155"/>
      <c r="H58" s="224"/>
      <c r="I58" s="225"/>
      <c r="M58" s="20"/>
    </row>
    <row r="59" spans="2:13" ht="17.45" customHeight="1" x14ac:dyDescent="0.25">
      <c r="B59" s="228" t="s">
        <v>94</v>
      </c>
      <c r="C59" s="223" t="s">
        <v>168</v>
      </c>
      <c r="D59" s="155"/>
      <c r="E59" s="155"/>
      <c r="F59" s="155"/>
      <c r="G59" s="155"/>
      <c r="H59" s="224"/>
      <c r="I59" s="225"/>
      <c r="J59" s="226"/>
      <c r="K59" s="226"/>
      <c r="L59" s="226"/>
      <c r="M59" s="227"/>
    </row>
    <row r="60" spans="2:13" ht="17.45" customHeight="1" x14ac:dyDescent="0.25">
      <c r="B60" s="228" t="s">
        <v>95</v>
      </c>
      <c r="C60" s="225"/>
      <c r="D60" s="226"/>
      <c r="E60" s="226"/>
      <c r="F60" s="226"/>
      <c r="G60" s="226"/>
      <c r="H60" s="229"/>
      <c r="I60" s="225"/>
      <c r="J60" s="22"/>
      <c r="K60" s="22"/>
      <c r="L60" s="22"/>
      <c r="M60" s="99"/>
    </row>
    <row r="61" spans="2:13" ht="17.45" customHeight="1" x14ac:dyDescent="0.25">
      <c r="B61" s="228" t="s">
        <v>96</v>
      </c>
      <c r="C61" s="225"/>
      <c r="D61" s="226"/>
      <c r="E61" s="226"/>
      <c r="F61" s="226"/>
      <c r="G61" s="226"/>
      <c r="H61" s="229"/>
      <c r="I61" s="225"/>
      <c r="J61" s="22"/>
      <c r="K61" s="22"/>
      <c r="L61" s="22"/>
      <c r="M61" s="99"/>
    </row>
    <row r="62" spans="2:13" ht="17.45" customHeight="1" x14ac:dyDescent="0.25">
      <c r="B62" s="228" t="s">
        <v>97</v>
      </c>
      <c r="C62" s="225"/>
      <c r="D62" s="230"/>
      <c r="E62" s="230"/>
      <c r="F62" s="226"/>
      <c r="G62" s="226"/>
      <c r="H62" s="229"/>
      <c r="I62" s="225"/>
      <c r="J62" s="226"/>
      <c r="K62" s="226"/>
      <c r="L62" s="226"/>
      <c r="M62" s="227"/>
    </row>
    <row r="63" spans="2:13" ht="9.75" customHeight="1" x14ac:dyDescent="0.2">
      <c r="B63" s="154"/>
      <c r="M63" s="20"/>
    </row>
    <row r="64" spans="2:13" ht="17.25" customHeight="1" x14ac:dyDescent="0.25">
      <c r="B64" s="231" t="s">
        <v>98</v>
      </c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3"/>
    </row>
    <row r="65" spans="2:19" ht="9.75" customHeight="1" x14ac:dyDescent="0.25">
      <c r="B65" s="157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3"/>
    </row>
    <row r="66" spans="2:19" ht="17.25" customHeight="1" x14ac:dyDescent="0.25">
      <c r="B66" s="234" t="s">
        <v>99</v>
      </c>
      <c r="C66" s="235"/>
      <c r="D66" s="236" t="s">
        <v>100</v>
      </c>
      <c r="E66" s="237" t="s">
        <v>101</v>
      </c>
      <c r="F66" s="238" t="s">
        <v>102</v>
      </c>
      <c r="G66" s="239"/>
      <c r="H66" s="238" t="s">
        <v>42</v>
      </c>
      <c r="I66" s="240"/>
      <c r="J66" s="240"/>
      <c r="K66" s="240"/>
      <c r="L66" s="240"/>
      <c r="M66" s="241"/>
    </row>
    <row r="67" spans="2:19" ht="18.75" customHeight="1" x14ac:dyDescent="0.2">
      <c r="B67" s="242" t="s">
        <v>103</v>
      </c>
      <c r="C67" s="243"/>
      <c r="D67" s="244"/>
      <c r="E67" s="245"/>
      <c r="F67" s="246"/>
      <c r="G67" s="247"/>
      <c r="H67" s="248" t="s">
        <v>104</v>
      </c>
      <c r="I67" s="249"/>
      <c r="J67" s="250" t="s">
        <v>24</v>
      </c>
      <c r="K67" s="248" t="s">
        <v>105</v>
      </c>
      <c r="L67" s="249"/>
      <c r="M67" s="251" t="s">
        <v>170</v>
      </c>
    </row>
    <row r="68" spans="2:19" ht="18" customHeight="1" x14ac:dyDescent="0.2">
      <c r="B68" s="252" t="s">
        <v>106</v>
      </c>
      <c r="C68" s="253"/>
      <c r="D68" s="244"/>
      <c r="E68" s="245"/>
      <c r="F68" s="246"/>
      <c r="G68" s="247"/>
      <c r="H68" s="254" t="s">
        <v>107</v>
      </c>
      <c r="I68" s="255" t="str">
        <f>IF($J$67="yes",VLOOKUP($H$68,'[1]Std Data'!$C$208:$D$210,2,0),0)</f>
        <v xml:space="preserve">Proof cost was allocated on pricing </v>
      </c>
      <c r="J68" s="256"/>
      <c r="K68" s="256"/>
      <c r="L68" s="256"/>
      <c r="M68" s="257"/>
      <c r="P68" s="258"/>
    </row>
    <row r="69" spans="2:19" ht="18" customHeight="1" x14ac:dyDescent="0.2">
      <c r="B69" s="252" t="s">
        <v>108</v>
      </c>
      <c r="C69" s="253"/>
      <c r="D69" s="244">
        <v>8</v>
      </c>
      <c r="E69" s="245"/>
      <c r="F69" s="246"/>
      <c r="G69" s="247"/>
      <c r="H69" s="259"/>
      <c r="I69" s="260"/>
      <c r="J69" s="261"/>
      <c r="K69" s="261"/>
      <c r="L69" s="261"/>
      <c r="M69" s="262"/>
      <c r="P69" s="258"/>
    </row>
    <row r="70" spans="2:19" ht="17.25" customHeight="1" x14ac:dyDescent="0.2">
      <c r="B70" s="263" t="s">
        <v>99</v>
      </c>
      <c r="C70" s="264"/>
      <c r="D70" s="244">
        <v>30</v>
      </c>
      <c r="E70" s="245"/>
      <c r="F70" s="246"/>
      <c r="G70" s="247"/>
      <c r="H70" s="265"/>
      <c r="I70" s="266" t="s">
        <v>109</v>
      </c>
      <c r="J70" s="267"/>
      <c r="K70" s="267"/>
      <c r="L70" s="267"/>
      <c r="M70" s="268"/>
      <c r="P70" s="258"/>
    </row>
    <row r="71" spans="2:19" ht="18.75" customHeight="1" x14ac:dyDescent="0.2">
      <c r="B71" s="269" t="s">
        <v>110</v>
      </c>
      <c r="C71" s="270"/>
      <c r="D71" s="244">
        <v>25</v>
      </c>
      <c r="E71" s="245" t="s">
        <v>169</v>
      </c>
      <c r="F71" s="246"/>
      <c r="G71" s="247"/>
      <c r="H71" s="271"/>
      <c r="I71" s="266"/>
      <c r="J71" s="267"/>
      <c r="K71" s="267"/>
      <c r="L71" s="267"/>
      <c r="M71" s="268"/>
      <c r="P71" s="258"/>
    </row>
    <row r="72" spans="2:19" ht="15.75" customHeight="1" x14ac:dyDescent="0.2">
      <c r="B72" s="272"/>
      <c r="C72" s="273"/>
      <c r="D72" s="274"/>
      <c r="E72" s="275"/>
      <c r="F72" s="276"/>
      <c r="G72" s="277"/>
      <c r="H72" s="278"/>
      <c r="I72" s="279"/>
      <c r="J72" s="280"/>
      <c r="K72" s="280"/>
      <c r="L72" s="280"/>
      <c r="M72" s="281"/>
    </row>
    <row r="73" spans="2:19" ht="4.5" customHeight="1" x14ac:dyDescent="0.2">
      <c r="B73" s="9"/>
      <c r="M73" s="20"/>
    </row>
    <row r="74" spans="2:19" ht="5.25" customHeight="1" thickBot="1" x14ac:dyDescent="0.25">
      <c r="B74" s="282"/>
      <c r="C74" s="283"/>
      <c r="D74" s="102"/>
      <c r="E74" s="102"/>
      <c r="F74" s="102"/>
      <c r="G74" s="284"/>
      <c r="H74" s="102"/>
      <c r="I74" s="283"/>
      <c r="J74" s="284"/>
      <c r="K74" s="102"/>
      <c r="L74" s="285"/>
      <c r="M74" s="104"/>
    </row>
    <row r="75" spans="2:19" ht="18" customHeight="1" x14ac:dyDescent="0.25">
      <c r="B75" s="286" t="s">
        <v>111</v>
      </c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8"/>
    </row>
    <row r="76" spans="2:19" ht="10.5" customHeight="1" x14ac:dyDescent="0.2">
      <c r="B76" s="289"/>
      <c r="C76" s="290"/>
      <c r="I76" s="290"/>
      <c r="M76" s="20"/>
    </row>
    <row r="77" spans="2:19" ht="21" customHeight="1" x14ac:dyDescent="0.25">
      <c r="B77" s="291"/>
      <c r="C77" s="258"/>
      <c r="D77" s="292" t="s">
        <v>112</v>
      </c>
      <c r="E77" s="292"/>
      <c r="F77" s="293"/>
      <c r="G77" s="293"/>
      <c r="H77" s="294" t="s">
        <v>113</v>
      </c>
      <c r="I77" s="295"/>
      <c r="J77" s="293"/>
      <c r="K77" s="293"/>
      <c r="M77" s="20"/>
    </row>
    <row r="78" spans="2:19" ht="25.5" customHeight="1" x14ac:dyDescent="0.25">
      <c r="B78" s="40"/>
      <c r="C78" s="258"/>
      <c r="D78" s="296" t="str">
        <f>IF($H$77="","",VLOOKUP($H$77,'[1]Std Data'!$C$211:$D$213,2,0))</f>
        <v>Orders which are not urgent and under forecast which can use import cut-to-size materials.
*** In case the quantity requested does not meet MOQ of import materials, the sale-price will be estimated with local materials ***</v>
      </c>
      <c r="E78" s="296"/>
      <c r="F78" s="296"/>
      <c r="G78" s="296"/>
      <c r="H78" s="296"/>
      <c r="I78" s="296"/>
      <c r="J78" s="296"/>
      <c r="K78" s="296"/>
      <c r="M78" s="20"/>
    </row>
    <row r="79" spans="2:19" ht="25.5" customHeight="1" x14ac:dyDescent="0.2">
      <c r="B79" s="297"/>
      <c r="C79" s="258"/>
      <c r="D79" s="296"/>
      <c r="E79" s="296"/>
      <c r="F79" s="296"/>
      <c r="G79" s="296"/>
      <c r="H79" s="296"/>
      <c r="I79" s="296"/>
      <c r="J79" s="296"/>
      <c r="K79" s="296"/>
      <c r="L79" s="199"/>
      <c r="M79" s="160"/>
    </row>
    <row r="80" spans="2:19" ht="25.5" customHeight="1" x14ac:dyDescent="0.2">
      <c r="B80" s="298"/>
      <c r="C80" s="258"/>
      <c r="D80" s="296"/>
      <c r="E80" s="296"/>
      <c r="F80" s="296"/>
      <c r="G80" s="296"/>
      <c r="H80" s="296"/>
      <c r="I80" s="296"/>
      <c r="J80" s="296"/>
      <c r="K80" s="296"/>
      <c r="L80" s="199"/>
      <c r="M80" s="160"/>
      <c r="Q80" s="258"/>
      <c r="R80" s="258"/>
      <c r="S80" s="299"/>
    </row>
    <row r="81" spans="2:19" ht="9.75" customHeight="1" x14ac:dyDescent="0.2">
      <c r="B81" s="300"/>
      <c r="C81" s="258"/>
      <c r="D81" s="293"/>
      <c r="E81" s="293"/>
      <c r="F81" s="293"/>
      <c r="G81" s="293"/>
      <c r="H81" s="293"/>
      <c r="I81" s="293"/>
      <c r="J81" s="293"/>
      <c r="K81" s="293"/>
      <c r="L81" s="199"/>
      <c r="M81" s="160"/>
      <c r="Q81" s="258"/>
      <c r="R81" s="258"/>
      <c r="S81" s="299"/>
    </row>
    <row r="82" spans="2:19" ht="15.75" customHeight="1" x14ac:dyDescent="0.25">
      <c r="B82" s="9"/>
      <c r="C82" s="258"/>
      <c r="D82" s="292" t="s">
        <v>114</v>
      </c>
      <c r="E82" s="292"/>
      <c r="F82" s="293"/>
      <c r="G82" s="301" t="s">
        <v>30</v>
      </c>
      <c r="H82" s="292"/>
      <c r="I82" s="293"/>
      <c r="J82" s="293"/>
      <c r="K82" s="293"/>
      <c r="M82" s="20"/>
      <c r="Q82" s="258"/>
      <c r="R82" s="258"/>
      <c r="S82" s="299"/>
    </row>
    <row r="83" spans="2:19" ht="15.75" customHeight="1" x14ac:dyDescent="0.25">
      <c r="B83" s="291"/>
      <c r="C83" s="258"/>
      <c r="D83" s="292" t="s">
        <v>115</v>
      </c>
      <c r="E83" s="292"/>
      <c r="F83" s="293"/>
      <c r="G83" s="302">
        <v>5000</v>
      </c>
      <c r="H83" s="302">
        <v>10000</v>
      </c>
      <c r="I83" s="302">
        <v>25000</v>
      </c>
      <c r="J83" s="302">
        <v>50000</v>
      </c>
      <c r="K83" s="302">
        <v>75000</v>
      </c>
      <c r="L83" s="302">
        <v>100000</v>
      </c>
      <c r="M83" s="20"/>
      <c r="P83" s="303"/>
      <c r="Q83" s="258"/>
      <c r="R83" s="258"/>
      <c r="S83" s="299"/>
    </row>
    <row r="84" spans="2:19" ht="15.75" customHeight="1" x14ac:dyDescent="0.25">
      <c r="B84" s="291"/>
      <c r="C84" s="258"/>
      <c r="D84" s="292" t="s">
        <v>116</v>
      </c>
      <c r="E84" s="292"/>
      <c r="F84" s="293"/>
      <c r="G84" s="304">
        <v>200000</v>
      </c>
      <c r="H84" s="305" t="s">
        <v>117</v>
      </c>
      <c r="I84" s="293"/>
      <c r="J84" s="293"/>
      <c r="K84" s="293"/>
      <c r="M84" s="20"/>
      <c r="Q84" s="258"/>
      <c r="R84" s="258"/>
      <c r="S84" s="299"/>
    </row>
    <row r="85" spans="2:19" ht="15.75" customHeight="1" x14ac:dyDescent="0.25">
      <c r="B85" s="291"/>
      <c r="C85" s="258"/>
      <c r="D85" s="292"/>
      <c r="E85" s="292"/>
      <c r="F85" s="293"/>
      <c r="G85" s="306"/>
      <c r="H85" s="305"/>
      <c r="I85" s="293"/>
      <c r="J85" s="293"/>
      <c r="K85" s="293"/>
      <c r="M85" s="20"/>
      <c r="Q85" s="258"/>
      <c r="R85" s="258"/>
      <c r="S85" s="299"/>
    </row>
    <row r="86" spans="2:19" ht="15.75" customHeight="1" x14ac:dyDescent="0.2">
      <c r="B86" s="307"/>
      <c r="C86" s="258"/>
      <c r="D86" s="293"/>
      <c r="E86" s="293"/>
      <c r="F86" s="308"/>
      <c r="G86" s="293"/>
      <c r="H86" s="293"/>
      <c r="I86" s="293"/>
      <c r="J86" s="293"/>
      <c r="K86" s="293"/>
      <c r="L86" s="309"/>
      <c r="M86" s="20"/>
      <c r="Q86" s="258"/>
      <c r="R86" s="258"/>
      <c r="S86" s="299"/>
    </row>
    <row r="87" spans="2:19" ht="15.75" hidden="1" customHeight="1" x14ac:dyDescent="0.25">
      <c r="B87" s="9"/>
      <c r="C87" s="258"/>
      <c r="D87" s="292" t="s">
        <v>118</v>
      </c>
      <c r="E87" s="292"/>
      <c r="F87" s="310" t="s">
        <v>119</v>
      </c>
      <c r="G87" s="311" t="s">
        <v>120</v>
      </c>
      <c r="H87" s="293"/>
      <c r="I87" s="293"/>
      <c r="J87" s="293"/>
      <c r="K87" s="293"/>
      <c r="M87" s="20"/>
      <c r="Q87" s="258"/>
      <c r="R87" s="258"/>
      <c r="S87" s="299"/>
    </row>
    <row r="88" spans="2:19" ht="15.75" hidden="1" customHeight="1" x14ac:dyDescent="0.25">
      <c r="B88" s="40"/>
      <c r="C88" s="258"/>
      <c r="D88" s="293"/>
      <c r="E88" s="293"/>
      <c r="F88" s="310" t="s">
        <v>121</v>
      </c>
      <c r="G88" s="311" t="s">
        <v>120</v>
      </c>
      <c r="H88" s="293"/>
      <c r="I88" s="293"/>
      <c r="J88" s="293"/>
      <c r="K88" s="293"/>
      <c r="M88" s="20"/>
      <c r="Q88" s="258"/>
      <c r="R88" s="258"/>
      <c r="S88" s="299"/>
    </row>
    <row r="89" spans="2:19" ht="15.75" hidden="1" customHeight="1" x14ac:dyDescent="0.2">
      <c r="B89" s="312"/>
      <c r="C89" s="258"/>
      <c r="D89" s="293"/>
      <c r="E89" s="293"/>
      <c r="F89" s="310" t="s">
        <v>122</v>
      </c>
      <c r="G89" s="311" t="s">
        <v>120</v>
      </c>
      <c r="H89" s="293"/>
      <c r="I89" s="293"/>
      <c r="J89" s="293"/>
      <c r="K89" s="293"/>
      <c r="M89" s="20"/>
      <c r="Q89" s="258"/>
      <c r="R89" s="258"/>
      <c r="S89" s="299"/>
    </row>
    <row r="90" spans="2:19" ht="15.75" hidden="1" customHeight="1" x14ac:dyDescent="0.2">
      <c r="B90" s="307"/>
      <c r="C90" s="258"/>
      <c r="D90" s="293"/>
      <c r="E90" s="293"/>
      <c r="F90" s="308"/>
      <c r="G90" s="293"/>
      <c r="H90" s="293"/>
      <c r="I90" s="293"/>
      <c r="J90" s="293"/>
      <c r="K90" s="293"/>
      <c r="M90" s="20"/>
    </row>
    <row r="91" spans="2:19" ht="15.75" hidden="1" customHeight="1" x14ac:dyDescent="0.25">
      <c r="B91" s="9"/>
      <c r="C91" s="258"/>
      <c r="D91" s="292" t="s">
        <v>123</v>
      </c>
      <c r="E91" s="292"/>
      <c r="F91" s="310" t="s">
        <v>119</v>
      </c>
      <c r="G91" s="311" t="s">
        <v>120</v>
      </c>
      <c r="H91" s="293"/>
      <c r="I91" s="293"/>
      <c r="J91" s="293"/>
      <c r="K91" s="293"/>
      <c r="M91" s="20"/>
    </row>
    <row r="92" spans="2:19" ht="15.75" hidden="1" customHeight="1" x14ac:dyDescent="0.2">
      <c r="B92" s="9"/>
      <c r="C92" s="258"/>
      <c r="D92" s="293"/>
      <c r="E92" s="293"/>
      <c r="F92" s="310" t="s">
        <v>121</v>
      </c>
      <c r="G92" s="311" t="s">
        <v>120</v>
      </c>
      <c r="H92" s="293"/>
      <c r="I92" s="293"/>
      <c r="J92" s="293"/>
      <c r="K92" s="293"/>
      <c r="M92" s="20"/>
      <c r="Q92" s="258"/>
    </row>
    <row r="93" spans="2:19" ht="15.75" hidden="1" customHeight="1" x14ac:dyDescent="0.2">
      <c r="B93" s="9"/>
      <c r="C93" s="258"/>
      <c r="D93" s="293"/>
      <c r="E93" s="293"/>
      <c r="F93" s="310" t="s">
        <v>122</v>
      </c>
      <c r="G93" s="311" t="s">
        <v>120</v>
      </c>
      <c r="H93" s="293"/>
      <c r="I93" s="293"/>
      <c r="J93" s="293"/>
      <c r="K93" s="293"/>
      <c r="M93" s="20"/>
      <c r="Q93" s="258"/>
    </row>
    <row r="94" spans="2:19" ht="8.25" hidden="1" customHeight="1" x14ac:dyDescent="0.2">
      <c r="B94" s="9"/>
      <c r="C94" s="258"/>
      <c r="D94" s="293"/>
      <c r="E94" s="293"/>
      <c r="F94" s="293"/>
      <c r="G94" s="293"/>
      <c r="H94" s="293"/>
      <c r="I94" s="293"/>
      <c r="J94" s="293"/>
      <c r="K94" s="293"/>
      <c r="M94" s="20"/>
    </row>
    <row r="95" spans="2:19" ht="15.75" customHeight="1" x14ac:dyDescent="0.2">
      <c r="B95" s="9"/>
      <c r="C95" s="258"/>
      <c r="D95" s="305" t="s">
        <v>124</v>
      </c>
      <c r="E95" s="305"/>
      <c r="F95" s="293"/>
      <c r="G95" s="293"/>
      <c r="H95" s="293"/>
      <c r="I95" s="293"/>
      <c r="J95" s="293"/>
      <c r="K95" s="293"/>
      <c r="M95" s="20"/>
    </row>
    <row r="96" spans="2:19" ht="15.75" customHeight="1" x14ac:dyDescent="0.2">
      <c r="B96" s="9"/>
      <c r="C96" s="258"/>
      <c r="D96" s="305" t="s">
        <v>125</v>
      </c>
      <c r="E96" s="305"/>
      <c r="F96" s="293"/>
      <c r="G96" s="293"/>
      <c r="H96" s="293"/>
      <c r="I96" s="293"/>
      <c r="J96" s="293"/>
      <c r="K96" s="293"/>
      <c r="M96" s="20"/>
      <c r="O96" s="313"/>
    </row>
    <row r="97" spans="2:15" ht="6.75" customHeight="1" x14ac:dyDescent="0.2">
      <c r="B97" s="9"/>
      <c r="C97" s="258"/>
      <c r="D97" s="305"/>
      <c r="E97" s="305"/>
      <c r="F97" s="293"/>
      <c r="G97" s="293"/>
      <c r="H97" s="293"/>
      <c r="I97" s="293"/>
      <c r="J97" s="293"/>
      <c r="K97" s="293"/>
      <c r="M97" s="20"/>
      <c r="O97" s="313"/>
    </row>
    <row r="98" spans="2:15" ht="15.75" customHeight="1" x14ac:dyDescent="0.25">
      <c r="B98" s="9"/>
      <c r="C98" s="258"/>
      <c r="D98" s="292" t="s">
        <v>126</v>
      </c>
      <c r="E98" s="292"/>
      <c r="F98" s="293"/>
      <c r="G98" s="314"/>
      <c r="H98" s="293"/>
      <c r="I98" s="293"/>
      <c r="J98" s="293"/>
      <c r="K98" s="293"/>
      <c r="M98" s="20"/>
      <c r="O98" s="313"/>
    </row>
    <row r="99" spans="2:15" ht="15.75" customHeight="1" x14ac:dyDescent="0.2">
      <c r="B99" s="9"/>
      <c r="C99" s="258"/>
      <c r="D99" s="305" t="s">
        <v>127</v>
      </c>
      <c r="E99" s="305"/>
      <c r="F99" s="293"/>
      <c r="G99" s="293"/>
      <c r="H99" s="293"/>
      <c r="I99" s="293"/>
      <c r="J99" s="293"/>
      <c r="K99" s="293"/>
      <c r="M99" s="20"/>
      <c r="O99" s="313"/>
    </row>
    <row r="100" spans="2:15" ht="15.75" customHeight="1" x14ac:dyDescent="0.2">
      <c r="B100" s="9"/>
      <c r="C100" s="258"/>
      <c r="D100" s="305"/>
      <c r="E100" s="305"/>
      <c r="F100" s="293"/>
      <c r="G100" s="293"/>
      <c r="H100" s="293"/>
      <c r="I100" s="293"/>
      <c r="J100" s="293"/>
      <c r="K100" s="293"/>
      <c r="M100" s="20"/>
      <c r="O100" s="313"/>
    </row>
    <row r="101" spans="2:15" ht="15.75" customHeight="1" x14ac:dyDescent="0.25">
      <c r="B101" s="9"/>
      <c r="C101" s="258"/>
      <c r="D101" s="315" t="s">
        <v>128</v>
      </c>
      <c r="E101" s="316"/>
      <c r="F101" s="293"/>
      <c r="G101" s="315" t="s">
        <v>129</v>
      </c>
      <c r="H101" s="317"/>
      <c r="I101" s="293"/>
      <c r="J101" s="315" t="s">
        <v>130</v>
      </c>
      <c r="K101" s="318"/>
      <c r="M101" s="20"/>
      <c r="O101" s="313"/>
    </row>
    <row r="102" spans="2:15" ht="15.75" customHeight="1" x14ac:dyDescent="0.2">
      <c r="B102" s="9"/>
      <c r="C102" s="258"/>
      <c r="D102" s="305"/>
      <c r="E102" s="305"/>
      <c r="F102" s="293"/>
      <c r="G102" s="293"/>
      <c r="H102" s="293"/>
      <c r="I102" s="293"/>
      <c r="J102" s="293"/>
      <c r="K102" s="293"/>
      <c r="M102" s="20"/>
      <c r="O102" s="313"/>
    </row>
    <row r="103" spans="2:15" ht="15.75" customHeight="1" x14ac:dyDescent="0.25">
      <c r="B103" s="9"/>
      <c r="C103" s="258"/>
      <c r="D103" s="319" t="s">
        <v>131</v>
      </c>
      <c r="E103" s="320"/>
      <c r="F103" s="321" t="s">
        <v>177</v>
      </c>
      <c r="G103" s="322"/>
      <c r="H103" s="322"/>
      <c r="I103" s="322"/>
      <c r="J103" s="322"/>
      <c r="K103" s="323"/>
      <c r="M103" s="20"/>
      <c r="O103" s="313"/>
    </row>
    <row r="104" spans="2:15" ht="76.5" customHeight="1" x14ac:dyDescent="0.2">
      <c r="B104" s="9"/>
      <c r="C104" s="258"/>
      <c r="D104" s="324" t="s">
        <v>132</v>
      </c>
      <c r="E104" s="324"/>
      <c r="F104" s="324"/>
      <c r="G104" s="324"/>
      <c r="H104" s="324"/>
      <c r="I104" s="324"/>
      <c r="J104" s="324"/>
      <c r="K104" s="324"/>
      <c r="M104" s="20"/>
      <c r="O104" s="313"/>
    </row>
    <row r="105" spans="2:15" ht="7.5" customHeight="1" x14ac:dyDescent="0.2">
      <c r="B105" s="9"/>
      <c r="C105" s="258"/>
      <c r="D105" s="293"/>
      <c r="E105" s="293"/>
      <c r="F105" s="293"/>
      <c r="G105" s="293"/>
      <c r="H105" s="258"/>
      <c r="I105" s="258"/>
      <c r="J105" s="258"/>
      <c r="K105" s="258"/>
      <c r="M105" s="20"/>
      <c r="O105" s="313"/>
    </row>
    <row r="106" spans="2:15" ht="16.5" customHeight="1" x14ac:dyDescent="0.25">
      <c r="B106" s="9"/>
      <c r="C106" s="258"/>
      <c r="D106" s="292" t="s">
        <v>133</v>
      </c>
      <c r="E106" s="325"/>
      <c r="F106" s="293" t="s">
        <v>134</v>
      </c>
      <c r="G106" s="293"/>
      <c r="H106" s="258"/>
      <c r="I106" s="258"/>
      <c r="J106" s="258"/>
      <c r="K106" s="258"/>
      <c r="M106" s="20"/>
      <c r="O106" s="313"/>
    </row>
    <row r="107" spans="2:15" ht="15.75" customHeight="1" x14ac:dyDescent="0.25">
      <c r="B107" s="9"/>
      <c r="C107" s="258"/>
      <c r="D107" s="326" t="s">
        <v>135</v>
      </c>
      <c r="E107" s="327"/>
      <c r="F107" s="327"/>
      <c r="G107" s="327"/>
      <c r="H107" s="328"/>
      <c r="I107" s="328"/>
      <c r="J107" s="328"/>
      <c r="K107" s="328"/>
      <c r="M107" s="20"/>
      <c r="O107" s="313"/>
    </row>
    <row r="108" spans="2:15" ht="15.75" customHeight="1" x14ac:dyDescent="0.2">
      <c r="B108" s="9"/>
      <c r="C108" s="258"/>
      <c r="D108" s="327"/>
      <c r="E108" s="327"/>
      <c r="F108" s="327"/>
      <c r="G108" s="327"/>
      <c r="H108" s="328"/>
      <c r="I108" s="328"/>
      <c r="J108" s="328"/>
      <c r="K108" s="328"/>
      <c r="M108" s="20"/>
      <c r="O108" s="313"/>
    </row>
    <row r="109" spans="2:15" ht="15.75" customHeight="1" x14ac:dyDescent="0.2">
      <c r="B109" s="9"/>
      <c r="C109" s="258"/>
      <c r="D109" s="328"/>
      <c r="E109" s="328"/>
      <c r="F109" s="328"/>
      <c r="G109" s="328"/>
      <c r="H109" s="328"/>
      <c r="I109" s="328"/>
      <c r="J109" s="328"/>
      <c r="K109" s="328"/>
      <c r="M109" s="20"/>
      <c r="O109" s="313"/>
    </row>
    <row r="110" spans="2:15" ht="15.75" customHeight="1" x14ac:dyDescent="0.25">
      <c r="B110" s="9"/>
      <c r="C110" s="258"/>
      <c r="D110" s="292" t="s">
        <v>136</v>
      </c>
      <c r="F110" s="329" t="s">
        <v>137</v>
      </c>
      <c r="G110" s="330"/>
      <c r="H110" s="331" t="s">
        <v>138</v>
      </c>
      <c r="I110" s="293" t="s">
        <v>139</v>
      </c>
      <c r="J110" s="293"/>
      <c r="M110" s="20"/>
      <c r="O110" s="313"/>
    </row>
    <row r="111" spans="2:15" ht="15.75" customHeight="1" x14ac:dyDescent="0.2">
      <c r="B111" s="9"/>
      <c r="C111" s="258"/>
      <c r="D111" s="293"/>
      <c r="F111" s="329" t="s">
        <v>137</v>
      </c>
      <c r="G111" s="330"/>
      <c r="H111" s="331" t="s">
        <v>138</v>
      </c>
      <c r="I111" s="293" t="s">
        <v>140</v>
      </c>
      <c r="J111" s="293"/>
      <c r="M111" s="20"/>
      <c r="O111" s="313"/>
    </row>
    <row r="112" spans="2:15" ht="14.25" customHeight="1" x14ac:dyDescent="0.2">
      <c r="B112" s="9"/>
      <c r="C112" s="258"/>
      <c r="D112" s="293"/>
      <c r="E112" s="258"/>
      <c r="F112" s="258"/>
      <c r="G112" s="258"/>
      <c r="H112" s="258"/>
      <c r="I112" s="258"/>
      <c r="J112" s="258"/>
      <c r="K112" s="258"/>
      <c r="M112" s="20"/>
      <c r="O112" s="313"/>
    </row>
    <row r="113" spans="2:15" ht="15.75" customHeight="1" x14ac:dyDescent="0.25">
      <c r="B113" s="9"/>
      <c r="C113" s="258"/>
      <c r="D113" s="292" t="s">
        <v>141</v>
      </c>
      <c r="E113" s="332"/>
      <c r="F113" s="258"/>
      <c r="G113" s="333"/>
      <c r="H113" s="334"/>
      <c r="I113" s="258"/>
      <c r="J113" s="258"/>
      <c r="K113" s="258"/>
      <c r="M113" s="20"/>
      <c r="O113" s="313"/>
    </row>
    <row r="114" spans="2:15" ht="15.75" customHeight="1" x14ac:dyDescent="0.25">
      <c r="B114" s="9"/>
      <c r="C114" s="258"/>
      <c r="D114" s="292" t="s">
        <v>142</v>
      </c>
      <c r="E114" s="332"/>
      <c r="F114" s="258"/>
      <c r="G114" s="333"/>
      <c r="H114" s="334"/>
      <c r="I114" s="258"/>
      <c r="J114" s="258"/>
      <c r="K114" s="258"/>
      <c r="M114" s="20"/>
      <c r="O114" s="313"/>
    </row>
    <row r="115" spans="2:15" ht="15.75" customHeight="1" x14ac:dyDescent="0.25">
      <c r="B115" s="9"/>
      <c r="C115" s="258"/>
      <c r="D115" s="292" t="s">
        <v>143</v>
      </c>
      <c r="E115" s="332"/>
      <c r="F115" s="258"/>
      <c r="G115" s="333"/>
      <c r="H115" s="334"/>
      <c r="I115" s="258"/>
      <c r="J115" s="258"/>
      <c r="K115" s="258"/>
      <c r="M115" s="20"/>
      <c r="O115" s="313"/>
    </row>
    <row r="116" spans="2:15" ht="5.25" customHeight="1" x14ac:dyDescent="0.2">
      <c r="B116" s="9"/>
      <c r="C116" s="258"/>
      <c r="D116" s="258"/>
      <c r="E116" s="258"/>
      <c r="F116" s="258"/>
      <c r="G116" s="258"/>
      <c r="H116" s="258"/>
      <c r="I116" s="258"/>
      <c r="J116" s="258"/>
      <c r="K116" s="258"/>
      <c r="M116" s="20"/>
      <c r="O116" s="313"/>
    </row>
    <row r="117" spans="2:15" ht="15.75" customHeight="1" x14ac:dyDescent="0.25">
      <c r="B117" s="9"/>
      <c r="C117" s="293"/>
      <c r="D117" s="292" t="s">
        <v>144</v>
      </c>
      <c r="E117" s="292"/>
      <c r="F117" s="293"/>
      <c r="G117" s="293"/>
      <c r="H117" s="293"/>
      <c r="I117" s="293"/>
      <c r="J117" s="293"/>
      <c r="K117" s="293"/>
      <c r="L117" s="293"/>
      <c r="M117" s="335"/>
      <c r="O117" s="313"/>
    </row>
    <row r="118" spans="2:15" ht="15.75" customHeight="1" x14ac:dyDescent="0.2">
      <c r="B118" s="9"/>
      <c r="C118" s="336" t="s">
        <v>119</v>
      </c>
      <c r="D118" s="305" t="s">
        <v>145</v>
      </c>
      <c r="E118" s="305"/>
      <c r="F118" s="293"/>
      <c r="G118" s="293"/>
      <c r="H118" s="293"/>
      <c r="I118" s="293"/>
      <c r="J118" s="293"/>
      <c r="K118" s="293"/>
      <c r="L118" s="293"/>
      <c r="M118" s="335"/>
      <c r="O118" s="313"/>
    </row>
    <row r="119" spans="2:15" ht="15.75" customHeight="1" x14ac:dyDescent="0.2">
      <c r="B119" s="9"/>
      <c r="C119" s="336" t="s">
        <v>121</v>
      </c>
      <c r="D119" s="305" t="s">
        <v>146</v>
      </c>
      <c r="E119" s="305"/>
      <c r="F119" s="293"/>
      <c r="G119" s="293"/>
      <c r="H119" s="293"/>
      <c r="I119" s="293"/>
      <c r="J119" s="293"/>
      <c r="K119" s="293"/>
      <c r="L119" s="293"/>
      <c r="M119" s="335"/>
      <c r="O119" s="313"/>
    </row>
    <row r="120" spans="2:15" ht="15.75" customHeight="1" x14ac:dyDescent="0.2">
      <c r="B120" s="9"/>
      <c r="C120" s="336" t="s">
        <v>122</v>
      </c>
      <c r="D120" s="305" t="s">
        <v>147</v>
      </c>
      <c r="E120" s="305"/>
      <c r="F120" s="293"/>
      <c r="G120" s="293"/>
      <c r="H120" s="293"/>
      <c r="I120" s="293"/>
      <c r="J120" s="293"/>
      <c r="K120" s="293"/>
      <c r="L120" s="293"/>
      <c r="M120" s="335"/>
      <c r="O120" s="313"/>
    </row>
    <row r="121" spans="2:15" ht="15.75" customHeight="1" x14ac:dyDescent="0.2">
      <c r="B121" s="9"/>
      <c r="C121" s="337"/>
      <c r="D121" s="305" t="s">
        <v>148</v>
      </c>
      <c r="E121" s="305"/>
      <c r="F121" s="293"/>
      <c r="G121" s="293"/>
      <c r="H121" s="293"/>
      <c r="I121" s="293"/>
      <c r="J121" s="293"/>
      <c r="K121" s="293"/>
      <c r="L121" s="293"/>
      <c r="M121" s="335"/>
      <c r="O121" s="313"/>
    </row>
    <row r="122" spans="2:15" ht="15.75" customHeight="1" x14ac:dyDescent="0.2">
      <c r="B122" s="9"/>
      <c r="C122" s="336" t="s">
        <v>149</v>
      </c>
      <c r="D122" s="305" t="s">
        <v>150</v>
      </c>
      <c r="E122" s="305"/>
      <c r="F122" s="293"/>
      <c r="G122" s="293"/>
      <c r="H122" s="293"/>
      <c r="I122" s="293"/>
      <c r="J122" s="293"/>
      <c r="K122" s="293"/>
      <c r="L122" s="293"/>
      <c r="M122" s="335"/>
      <c r="O122" s="313"/>
    </row>
    <row r="123" spans="2:15" ht="15.75" customHeight="1" x14ac:dyDescent="0.2">
      <c r="B123" s="9"/>
      <c r="C123" s="293"/>
      <c r="D123" s="305" t="s">
        <v>151</v>
      </c>
      <c r="E123" s="305"/>
      <c r="F123" s="293"/>
      <c r="G123" s="293"/>
      <c r="H123" s="293"/>
      <c r="I123" s="293"/>
      <c r="J123" s="293"/>
      <c r="K123" s="293"/>
      <c r="L123" s="293"/>
      <c r="M123" s="335"/>
      <c r="O123" s="313"/>
    </row>
    <row r="124" spans="2:15" ht="15.75" customHeight="1" x14ac:dyDescent="0.2">
      <c r="B124" s="9"/>
      <c r="C124" s="336" t="s">
        <v>152</v>
      </c>
      <c r="D124" s="305" t="s">
        <v>153</v>
      </c>
      <c r="E124" s="305"/>
      <c r="F124" s="293"/>
      <c r="G124" s="293"/>
      <c r="H124" s="293"/>
      <c r="I124" s="293"/>
      <c r="J124" s="293"/>
      <c r="K124" s="293"/>
      <c r="L124" s="293"/>
      <c r="M124" s="335"/>
      <c r="O124" s="313"/>
    </row>
    <row r="125" spans="2:15" ht="15.75" customHeight="1" x14ac:dyDescent="0.2">
      <c r="B125" s="9"/>
      <c r="C125" s="293"/>
      <c r="D125" s="305" t="s">
        <v>154</v>
      </c>
      <c r="E125" s="305"/>
      <c r="F125" s="293"/>
      <c r="G125" s="293"/>
      <c r="H125" s="293"/>
      <c r="I125" s="293"/>
      <c r="J125" s="293"/>
      <c r="K125" s="293"/>
      <c r="L125" s="293"/>
      <c r="M125" s="335"/>
      <c r="O125" s="313"/>
    </row>
    <row r="126" spans="2:15" ht="15.75" customHeight="1" x14ac:dyDescent="0.2">
      <c r="B126" s="9"/>
      <c r="C126" s="336" t="s">
        <v>155</v>
      </c>
      <c r="D126" s="305" t="s">
        <v>156</v>
      </c>
      <c r="E126" s="305"/>
      <c r="F126" s="293"/>
      <c r="G126" s="293"/>
      <c r="H126" s="293"/>
      <c r="I126" s="293"/>
      <c r="J126" s="293"/>
      <c r="K126" s="293"/>
      <c r="L126" s="293"/>
      <c r="M126" s="335"/>
      <c r="O126" s="313"/>
    </row>
    <row r="127" spans="2:15" ht="5.25" customHeight="1" thickBot="1" x14ac:dyDescent="0.25">
      <c r="B127" s="282"/>
      <c r="C127" s="338"/>
      <c r="D127" s="339"/>
      <c r="E127" s="339"/>
      <c r="F127" s="338"/>
      <c r="G127" s="338"/>
      <c r="H127" s="338"/>
      <c r="I127" s="338"/>
      <c r="J127" s="338"/>
      <c r="K127" s="338"/>
      <c r="L127" s="338"/>
      <c r="M127" s="340"/>
      <c r="O127" s="313"/>
    </row>
    <row r="128" spans="2:15" x14ac:dyDescent="0.2">
      <c r="O128" s="313"/>
    </row>
    <row r="129" spans="2:15" x14ac:dyDescent="0.2">
      <c r="B129" s="1" t="s">
        <v>157</v>
      </c>
      <c r="O129" s="313"/>
    </row>
    <row r="130" spans="2:15" x14ac:dyDescent="0.2">
      <c r="O130" s="313"/>
    </row>
    <row r="131" spans="2:15" x14ac:dyDescent="0.2">
      <c r="O131" s="313"/>
    </row>
    <row r="132" spans="2:15" x14ac:dyDescent="0.2">
      <c r="O132" s="313"/>
    </row>
    <row r="133" spans="2:15" x14ac:dyDescent="0.2">
      <c r="O133" s="313"/>
    </row>
    <row r="134" spans="2:15" x14ac:dyDescent="0.2">
      <c r="O134" s="313"/>
    </row>
    <row r="135" spans="2:15" x14ac:dyDescent="0.2">
      <c r="O135" s="313"/>
    </row>
    <row r="136" spans="2:15" x14ac:dyDescent="0.2">
      <c r="O136" s="313"/>
    </row>
    <row r="137" spans="2:15" x14ac:dyDescent="0.2">
      <c r="O137" s="313"/>
    </row>
    <row r="138" spans="2:15" x14ac:dyDescent="0.2">
      <c r="O138" s="313"/>
    </row>
    <row r="139" spans="2:15" x14ac:dyDescent="0.2">
      <c r="O139" s="313"/>
    </row>
    <row r="140" spans="2:15" x14ac:dyDescent="0.2">
      <c r="O140" s="313"/>
    </row>
    <row r="141" spans="2:15" x14ac:dyDescent="0.2">
      <c r="O141" s="313"/>
    </row>
    <row r="142" spans="2:15" x14ac:dyDescent="0.2">
      <c r="O142" s="313"/>
    </row>
    <row r="143" spans="2:15" x14ac:dyDescent="0.2">
      <c r="O143" s="313"/>
    </row>
    <row r="144" spans="2:15" x14ac:dyDescent="0.2">
      <c r="O144" s="313"/>
    </row>
    <row r="145" spans="15:15" x14ac:dyDescent="0.2">
      <c r="O145" s="313"/>
    </row>
    <row r="146" spans="15:15" x14ac:dyDescent="0.2">
      <c r="O146" s="313"/>
    </row>
    <row r="147" spans="15:15" x14ac:dyDescent="0.2">
      <c r="O147" s="313"/>
    </row>
    <row r="148" spans="15:15" x14ac:dyDescent="0.2">
      <c r="O148" s="313"/>
    </row>
    <row r="149" spans="15:15" x14ac:dyDescent="0.2">
      <c r="O149" s="313"/>
    </row>
    <row r="150" spans="15:15" x14ac:dyDescent="0.2">
      <c r="O150" s="313"/>
    </row>
    <row r="151" spans="15:15" hidden="1" x14ac:dyDescent="0.2">
      <c r="O151" s="313"/>
    </row>
    <row r="152" spans="15:15" hidden="1" x14ac:dyDescent="0.2">
      <c r="O152" s="313"/>
    </row>
    <row r="153" spans="15:15" hidden="1" x14ac:dyDescent="0.2">
      <c r="O153" s="313"/>
    </row>
    <row r="154" spans="15:15" hidden="1" x14ac:dyDescent="0.2">
      <c r="O154" s="313"/>
    </row>
    <row r="155" spans="15:15" hidden="1" x14ac:dyDescent="0.2">
      <c r="O155" s="313"/>
    </row>
    <row r="156" spans="15:15" hidden="1" x14ac:dyDescent="0.2">
      <c r="O156" s="313"/>
    </row>
    <row r="157" spans="15:15" hidden="1" x14ac:dyDescent="0.2">
      <c r="O157" s="313"/>
    </row>
    <row r="158" spans="15:15" hidden="1" x14ac:dyDescent="0.2">
      <c r="O158" s="313"/>
    </row>
    <row r="159" spans="15:15" hidden="1" x14ac:dyDescent="0.2">
      <c r="O159" s="341"/>
    </row>
    <row r="160" spans="15:15" hidden="1" x14ac:dyDescent="0.2">
      <c r="O160" s="341"/>
    </row>
    <row r="161" spans="15:15" hidden="1" x14ac:dyDescent="0.2">
      <c r="O161" s="341"/>
    </row>
    <row r="162" spans="15:15" hidden="1" x14ac:dyDescent="0.2">
      <c r="O162" s="341"/>
    </row>
    <row r="163" spans="15:15" hidden="1" x14ac:dyDescent="0.2">
      <c r="O163" s="341"/>
    </row>
    <row r="164" spans="15:15" hidden="1" x14ac:dyDescent="0.2">
      <c r="O164" s="341"/>
    </row>
    <row r="165" spans="15:15" hidden="1" x14ac:dyDescent="0.2">
      <c r="O165" s="341"/>
    </row>
    <row r="166" spans="15:15" hidden="1" x14ac:dyDescent="0.2">
      <c r="O166" s="341"/>
    </row>
    <row r="167" spans="15:15" hidden="1" x14ac:dyDescent="0.2">
      <c r="O167" s="341"/>
    </row>
    <row r="168" spans="15:15" hidden="1" x14ac:dyDescent="0.2">
      <c r="O168" s="341"/>
    </row>
    <row r="169" spans="15:15" hidden="1" x14ac:dyDescent="0.2">
      <c r="O169" s="341"/>
    </row>
    <row r="170" spans="15:15" hidden="1" x14ac:dyDescent="0.2">
      <c r="O170" s="341"/>
    </row>
    <row r="171" spans="15:15" hidden="1" x14ac:dyDescent="0.2">
      <c r="O171" s="341"/>
    </row>
    <row r="172" spans="15:15" hidden="1" x14ac:dyDescent="0.2">
      <c r="O172" s="341"/>
    </row>
    <row r="173" spans="15:15" hidden="1" x14ac:dyDescent="0.2">
      <c r="O173" s="341"/>
    </row>
    <row r="174" spans="15:15" hidden="1" x14ac:dyDescent="0.2">
      <c r="O174" s="341"/>
    </row>
    <row r="175" spans="15:15" hidden="1" x14ac:dyDescent="0.2">
      <c r="O175" s="341"/>
    </row>
    <row r="176" spans="15:15" hidden="1" x14ac:dyDescent="0.2">
      <c r="O176" s="341"/>
    </row>
    <row r="177" spans="15:15" hidden="1" x14ac:dyDescent="0.2">
      <c r="O177" s="341"/>
    </row>
    <row r="178" spans="15:15" hidden="1" x14ac:dyDescent="0.2">
      <c r="O178" s="341"/>
    </row>
    <row r="179" spans="15:15" hidden="1" x14ac:dyDescent="0.2">
      <c r="O179" s="341"/>
    </row>
    <row r="180" spans="15:15" hidden="1" x14ac:dyDescent="0.2">
      <c r="O180" s="341"/>
    </row>
    <row r="181" spans="15:15" hidden="1" x14ac:dyDescent="0.2">
      <c r="O181" s="341"/>
    </row>
    <row r="182" spans="15:15" hidden="1" x14ac:dyDescent="0.2">
      <c r="O182" s="341"/>
    </row>
    <row r="183" spans="15:15" hidden="1" x14ac:dyDescent="0.2">
      <c r="O183" s="341"/>
    </row>
    <row r="184" spans="15:15" hidden="1" x14ac:dyDescent="0.2">
      <c r="O184" s="341"/>
    </row>
    <row r="185" spans="15:15" hidden="1" x14ac:dyDescent="0.2">
      <c r="O185" s="341"/>
    </row>
    <row r="186" spans="15:15" hidden="1" x14ac:dyDescent="0.2">
      <c r="O186" s="341"/>
    </row>
    <row r="187" spans="15:15" hidden="1" x14ac:dyDescent="0.2">
      <c r="O187" s="341"/>
    </row>
    <row r="188" spans="15:15" hidden="1" x14ac:dyDescent="0.2">
      <c r="O188" s="342"/>
    </row>
    <row r="189" spans="15:15" hidden="1" x14ac:dyDescent="0.2">
      <c r="O189" s="342"/>
    </row>
    <row r="190" spans="15:15" hidden="1" x14ac:dyDescent="0.2">
      <c r="O190" s="342"/>
    </row>
    <row r="191" spans="15:15" hidden="1" x14ac:dyDescent="0.2">
      <c r="O191" s="342"/>
    </row>
    <row r="192" spans="15:15" hidden="1" x14ac:dyDescent="0.2">
      <c r="O192" s="342"/>
    </row>
    <row r="193" spans="15:15" hidden="1" x14ac:dyDescent="0.2">
      <c r="O193" s="342"/>
    </row>
    <row r="194" spans="15:15" hidden="1" x14ac:dyDescent="0.2">
      <c r="O194" s="342"/>
    </row>
    <row r="195" spans="15:15" hidden="1" x14ac:dyDescent="0.2">
      <c r="O195" s="343"/>
    </row>
    <row r="196" spans="15:15" hidden="1" x14ac:dyDescent="0.2">
      <c r="O196" s="343"/>
    </row>
    <row r="197" spans="15:15" hidden="1" x14ac:dyDescent="0.2">
      <c r="O197" s="343"/>
    </row>
    <row r="198" spans="15:15" hidden="1" x14ac:dyDescent="0.2">
      <c r="O198" s="343"/>
    </row>
    <row r="199" spans="15:15" hidden="1" x14ac:dyDescent="0.2">
      <c r="O199" s="343"/>
    </row>
    <row r="200" spans="15:15" hidden="1" x14ac:dyDescent="0.2">
      <c r="O200" s="343"/>
    </row>
    <row r="201" spans="15:15" hidden="1" x14ac:dyDescent="0.2">
      <c r="O201" s="343"/>
    </row>
    <row r="202" spans="15:15" hidden="1" x14ac:dyDescent="0.2">
      <c r="O202" s="343"/>
    </row>
    <row r="203" spans="15:15" hidden="1" x14ac:dyDescent="0.2">
      <c r="O203" s="343"/>
    </row>
    <row r="204" spans="15:15" hidden="1" x14ac:dyDescent="0.2">
      <c r="O204" s="343"/>
    </row>
    <row r="205" spans="15:15" hidden="1" x14ac:dyDescent="0.2">
      <c r="O205" s="343"/>
    </row>
    <row r="206" spans="15:15" hidden="1" x14ac:dyDescent="0.2">
      <c r="O206" s="343"/>
    </row>
    <row r="207" spans="15:15" hidden="1" x14ac:dyDescent="0.2">
      <c r="O207" s="343"/>
    </row>
    <row r="208" spans="15:15" x14ac:dyDescent="0.2"/>
    <row r="209" spans="15:15" x14ac:dyDescent="0.2"/>
    <row r="210" spans="15:15" hidden="1" x14ac:dyDescent="0.2">
      <c r="O210" s="343"/>
    </row>
    <row r="211" spans="15:15" hidden="1" x14ac:dyDescent="0.2">
      <c r="O211" s="343"/>
    </row>
    <row r="212" spans="15:15" hidden="1" x14ac:dyDescent="0.2">
      <c r="O212" s="343"/>
    </row>
    <row r="213" spans="15:15" hidden="1" x14ac:dyDescent="0.2">
      <c r="O213" s="343"/>
    </row>
    <row r="214" spans="15:15" hidden="1" x14ac:dyDescent="0.2">
      <c r="O214" s="343"/>
    </row>
    <row r="215" spans="15:15" hidden="1" x14ac:dyDescent="0.2">
      <c r="O215" s="343"/>
    </row>
    <row r="216" spans="15:15" hidden="1" x14ac:dyDescent="0.2">
      <c r="O216" s="343"/>
    </row>
    <row r="217" spans="15:15" hidden="1" x14ac:dyDescent="0.2">
      <c r="O217" s="343"/>
    </row>
    <row r="218" spans="15:15" hidden="1" x14ac:dyDescent="0.2">
      <c r="O218" s="343"/>
    </row>
    <row r="219" spans="15:15" hidden="1" x14ac:dyDescent="0.2">
      <c r="O219" s="343"/>
    </row>
    <row r="220" spans="15:15" hidden="1" x14ac:dyDescent="0.2">
      <c r="O220" s="343"/>
    </row>
    <row r="221" spans="15:15" hidden="1" x14ac:dyDescent="0.2">
      <c r="O221" s="343"/>
    </row>
    <row r="222" spans="15:15" hidden="1" x14ac:dyDescent="0.2">
      <c r="O222" s="343"/>
    </row>
    <row r="223" spans="15:15" hidden="1" x14ac:dyDescent="0.2">
      <c r="O223" s="343"/>
    </row>
    <row r="224" spans="15:15" hidden="1" x14ac:dyDescent="0.2">
      <c r="O224" s="343"/>
    </row>
    <row r="225" spans="15:15" hidden="1" x14ac:dyDescent="0.2">
      <c r="O225" s="343"/>
    </row>
    <row r="226" spans="15:15" hidden="1" x14ac:dyDescent="0.2">
      <c r="O226" s="343"/>
    </row>
    <row r="227" spans="15:15" hidden="1" x14ac:dyDescent="0.2">
      <c r="O227" s="343"/>
    </row>
    <row r="228" spans="15:15" hidden="1" x14ac:dyDescent="0.2">
      <c r="O228" s="343"/>
    </row>
    <row r="229" spans="15:15" hidden="1" x14ac:dyDescent="0.2">
      <c r="O229" s="343"/>
    </row>
    <row r="230" spans="15:15" hidden="1" x14ac:dyDescent="0.2">
      <c r="O230" s="343"/>
    </row>
    <row r="231" spans="15:15" hidden="1" x14ac:dyDescent="0.2">
      <c r="O231" s="343"/>
    </row>
    <row r="232" spans="15:15" hidden="1" x14ac:dyDescent="0.2">
      <c r="O232" s="343"/>
    </row>
    <row r="233" spans="15:15" hidden="1" x14ac:dyDescent="0.2">
      <c r="O233" s="343"/>
    </row>
    <row r="234" spans="15:15" hidden="1" x14ac:dyDescent="0.2">
      <c r="O234" s="343"/>
    </row>
    <row r="235" spans="15:15" hidden="1" x14ac:dyDescent="0.2">
      <c r="O235" s="343"/>
    </row>
    <row r="236" spans="15:15" hidden="1" x14ac:dyDescent="0.2">
      <c r="O236" s="343"/>
    </row>
    <row r="237" spans="15:15" hidden="1" x14ac:dyDescent="0.2">
      <c r="O237" s="343"/>
    </row>
    <row r="238" spans="15:15" hidden="1" x14ac:dyDescent="0.2">
      <c r="O238" s="343"/>
    </row>
    <row r="239" spans="15:15" hidden="1" x14ac:dyDescent="0.2">
      <c r="O239" s="343"/>
    </row>
    <row r="240" spans="15:15" hidden="1" x14ac:dyDescent="0.2">
      <c r="O240" s="343"/>
    </row>
    <row r="241" spans="15:15" hidden="1" x14ac:dyDescent="0.2">
      <c r="O241" s="343"/>
    </row>
    <row r="242" spans="15:15" hidden="1" x14ac:dyDescent="0.2">
      <c r="O242" s="343"/>
    </row>
    <row r="243" spans="15:15" hidden="1" x14ac:dyDescent="0.2">
      <c r="O243" s="343"/>
    </row>
    <row r="244" spans="15:15" hidden="1" x14ac:dyDescent="0.2">
      <c r="O244" s="343"/>
    </row>
    <row r="245" spans="15:15" hidden="1" x14ac:dyDescent="0.2">
      <c r="O245" s="343"/>
    </row>
    <row r="246" spans="15:15" hidden="1" x14ac:dyDescent="0.2">
      <c r="O246" s="343"/>
    </row>
    <row r="247" spans="15:15" hidden="1" x14ac:dyDescent="0.2">
      <c r="O247" s="343"/>
    </row>
    <row r="248" spans="15:15" hidden="1" x14ac:dyDescent="0.2">
      <c r="O248" s="343"/>
    </row>
    <row r="249" spans="15:15" hidden="1" x14ac:dyDescent="0.2">
      <c r="O249" s="343"/>
    </row>
    <row r="250" spans="15:15" hidden="1" x14ac:dyDescent="0.2">
      <c r="O250" s="343"/>
    </row>
    <row r="251" spans="15:15" hidden="1" x14ac:dyDescent="0.2">
      <c r="O251" s="343"/>
    </row>
    <row r="252" spans="15:15" hidden="1" x14ac:dyDescent="0.2">
      <c r="O252" s="343"/>
    </row>
    <row r="253" spans="15:15" hidden="1" x14ac:dyDescent="0.2">
      <c r="O253" s="343"/>
    </row>
    <row r="254" spans="15:15" hidden="1" x14ac:dyDescent="0.2">
      <c r="O254" s="343"/>
    </row>
    <row r="255" spans="15:15" hidden="1" x14ac:dyDescent="0.2">
      <c r="O255" s="343"/>
    </row>
    <row r="256" spans="15:15" hidden="1" x14ac:dyDescent="0.2">
      <c r="O256" s="343"/>
    </row>
    <row r="257" spans="14:15" hidden="1" x14ac:dyDescent="0.2">
      <c r="N257" s="344"/>
      <c r="O257" s="345"/>
    </row>
    <row r="258" spans="14:15" hidden="1" x14ac:dyDescent="0.2">
      <c r="N258" s="344"/>
      <c r="O258" s="345"/>
    </row>
    <row r="259" spans="14:15" hidden="1" x14ac:dyDescent="0.2">
      <c r="N259" s="344"/>
      <c r="O259" s="345"/>
    </row>
    <row r="260" spans="14:15" hidden="1" x14ac:dyDescent="0.2">
      <c r="N260" s="344"/>
      <c r="O260" s="345"/>
    </row>
    <row r="261" spans="14:15" hidden="1" x14ac:dyDescent="0.2">
      <c r="N261" s="344"/>
      <c r="O261" s="345"/>
    </row>
    <row r="262" spans="14:15" hidden="1" x14ac:dyDescent="0.2">
      <c r="N262" s="344"/>
      <c r="O262" s="345"/>
    </row>
    <row r="263" spans="14:15" hidden="1" x14ac:dyDescent="0.2">
      <c r="N263" s="344"/>
      <c r="O263" s="345"/>
    </row>
    <row r="264" spans="14:15" hidden="1" x14ac:dyDescent="0.2">
      <c r="N264" s="344"/>
      <c r="O264" s="345"/>
    </row>
    <row r="265" spans="14:15" hidden="1" x14ac:dyDescent="0.2">
      <c r="N265" s="344"/>
      <c r="O265" s="345"/>
    </row>
    <row r="266" spans="14:15" hidden="1" x14ac:dyDescent="0.2">
      <c r="N266" s="344"/>
      <c r="O266" s="345"/>
    </row>
    <row r="267" spans="14:15" hidden="1" x14ac:dyDescent="0.2">
      <c r="N267" s="344"/>
      <c r="O267" s="345"/>
    </row>
    <row r="268" spans="14:15" hidden="1" x14ac:dyDescent="0.2">
      <c r="O268" s="345"/>
    </row>
    <row r="269" spans="14:15" hidden="1" x14ac:dyDescent="0.2">
      <c r="O269" s="345"/>
    </row>
    <row r="270" spans="14:15" hidden="1" x14ac:dyDescent="0.2">
      <c r="O270" s="345"/>
    </row>
    <row r="271" spans="14:15" hidden="1" x14ac:dyDescent="0.2">
      <c r="O271" s="345"/>
    </row>
    <row r="272" spans="14:15" hidden="1" x14ac:dyDescent="0.2">
      <c r="O272" s="345"/>
    </row>
    <row r="273" spans="14:15" hidden="1" x14ac:dyDescent="0.2">
      <c r="O273" s="345"/>
    </row>
    <row r="274" spans="14:15" hidden="1" x14ac:dyDescent="0.2">
      <c r="O274" s="345"/>
    </row>
    <row r="275" spans="14:15" hidden="1" x14ac:dyDescent="0.2">
      <c r="O275" s="345"/>
    </row>
    <row r="276" spans="14:15" hidden="1" x14ac:dyDescent="0.2">
      <c r="O276" s="345"/>
    </row>
    <row r="277" spans="14:15" hidden="1" x14ac:dyDescent="0.2">
      <c r="O277" s="345"/>
    </row>
    <row r="278" spans="14:15" hidden="1" x14ac:dyDescent="0.2">
      <c r="O278" s="345"/>
    </row>
    <row r="279" spans="14:15" hidden="1" x14ac:dyDescent="0.2">
      <c r="O279" s="345"/>
    </row>
    <row r="280" spans="14:15" hidden="1" x14ac:dyDescent="0.2">
      <c r="O280" s="345"/>
    </row>
    <row r="281" spans="14:15" hidden="1" x14ac:dyDescent="0.2">
      <c r="O281" s="345"/>
    </row>
    <row r="282" spans="14:15" hidden="1" x14ac:dyDescent="0.2">
      <c r="N282" s="344" t="str">
        <f>LEFT(O282,10)</f>
        <v/>
      </c>
      <c r="O282" s="342"/>
    </row>
    <row r="283" spans="14:15" hidden="1" x14ac:dyDescent="0.2">
      <c r="N283" s="344" t="str">
        <f t="shared" ref="N283:N298" si="0">LEFT(O283,10)</f>
        <v/>
      </c>
      <c r="O283" s="342"/>
    </row>
    <row r="284" spans="14:15" hidden="1" x14ac:dyDescent="0.2">
      <c r="N284" s="344" t="str">
        <f t="shared" si="0"/>
        <v/>
      </c>
      <c r="O284" s="342"/>
    </row>
    <row r="285" spans="14:15" hidden="1" x14ac:dyDescent="0.2">
      <c r="N285" s="344" t="str">
        <f t="shared" si="0"/>
        <v/>
      </c>
      <c r="O285" s="342"/>
    </row>
    <row r="286" spans="14:15" hidden="1" x14ac:dyDescent="0.2">
      <c r="N286" s="344" t="str">
        <f t="shared" si="0"/>
        <v/>
      </c>
      <c r="O286" s="342"/>
    </row>
    <row r="287" spans="14:15" hidden="1" x14ac:dyDescent="0.2">
      <c r="N287" s="344" t="str">
        <f t="shared" si="0"/>
        <v/>
      </c>
      <c r="O287" s="342"/>
    </row>
    <row r="288" spans="14:15" hidden="1" x14ac:dyDescent="0.2">
      <c r="N288" s="344" t="str">
        <f t="shared" si="0"/>
        <v/>
      </c>
      <c r="O288" s="342"/>
    </row>
    <row r="289" spans="14:15" hidden="1" x14ac:dyDescent="0.2">
      <c r="N289" s="344" t="str">
        <f t="shared" si="0"/>
        <v/>
      </c>
      <c r="O289" s="342"/>
    </row>
    <row r="290" spans="14:15" hidden="1" x14ac:dyDescent="0.2">
      <c r="N290" s="344" t="str">
        <f t="shared" si="0"/>
        <v/>
      </c>
      <c r="O290" s="342"/>
    </row>
    <row r="291" spans="14:15" hidden="1" x14ac:dyDescent="0.2">
      <c r="N291" s="344" t="str">
        <f t="shared" si="0"/>
        <v/>
      </c>
      <c r="O291" s="342"/>
    </row>
    <row r="292" spans="14:15" hidden="1" x14ac:dyDescent="0.2">
      <c r="N292" s="344" t="str">
        <f t="shared" si="0"/>
        <v/>
      </c>
      <c r="O292" s="342"/>
    </row>
    <row r="293" spans="14:15" hidden="1" x14ac:dyDescent="0.2">
      <c r="N293" s="344" t="str">
        <f t="shared" si="0"/>
        <v/>
      </c>
      <c r="O293" s="342"/>
    </row>
    <row r="294" spans="14:15" hidden="1" x14ac:dyDescent="0.2">
      <c r="N294" s="344" t="str">
        <f t="shared" si="0"/>
        <v/>
      </c>
      <c r="O294" s="342"/>
    </row>
    <row r="295" spans="14:15" hidden="1" x14ac:dyDescent="0.2">
      <c r="N295" s="344" t="str">
        <f t="shared" si="0"/>
        <v/>
      </c>
      <c r="O295" s="342"/>
    </row>
    <row r="296" spans="14:15" hidden="1" x14ac:dyDescent="0.2">
      <c r="N296" s="344" t="str">
        <f t="shared" si="0"/>
        <v/>
      </c>
      <c r="O296" s="342"/>
    </row>
    <row r="297" spans="14:15" hidden="1" x14ac:dyDescent="0.2">
      <c r="N297" s="344" t="str">
        <f t="shared" si="0"/>
        <v/>
      </c>
      <c r="O297" s="342"/>
    </row>
    <row r="298" spans="14:15" hidden="1" x14ac:dyDescent="0.2">
      <c r="N298" s="344" t="str">
        <f t="shared" si="0"/>
        <v/>
      </c>
      <c r="O298" s="342"/>
    </row>
    <row r="299" spans="14:15" hidden="1" x14ac:dyDescent="0.2">
      <c r="O299" s="342"/>
    </row>
    <row r="300" spans="14:15" hidden="1" x14ac:dyDescent="0.2">
      <c r="O300" s="342"/>
    </row>
    <row r="301" spans="14:15" hidden="1" x14ac:dyDescent="0.2">
      <c r="O301" s="342"/>
    </row>
    <row r="302" spans="14:15" hidden="1" x14ac:dyDescent="0.2">
      <c r="O302" s="342"/>
    </row>
    <row r="303" spans="14:15" hidden="1" x14ac:dyDescent="0.2">
      <c r="O303" s="342"/>
    </row>
    <row r="304" spans="14:15" hidden="1" x14ac:dyDescent="0.2">
      <c r="O304" s="342"/>
    </row>
    <row r="305" spans="15:15" hidden="1" x14ac:dyDescent="0.2">
      <c r="O305" s="342"/>
    </row>
    <row r="306" spans="15:15" hidden="1" x14ac:dyDescent="0.2">
      <c r="O306" s="342"/>
    </row>
    <row r="307" spans="15:15" hidden="1" x14ac:dyDescent="0.2">
      <c r="O307" s="342"/>
    </row>
    <row r="308" spans="15:15" hidden="1" x14ac:dyDescent="0.2">
      <c r="O308" s="342"/>
    </row>
    <row r="309" spans="15:15" hidden="1" x14ac:dyDescent="0.2">
      <c r="O309" s="342"/>
    </row>
    <row r="310" spans="15:15" x14ac:dyDescent="0.2"/>
    <row r="311" spans="15:15" hidden="1" x14ac:dyDescent="0.2">
      <c r="O311" s="346"/>
    </row>
    <row r="312" spans="15:15" hidden="1" x14ac:dyDescent="0.2">
      <c r="O312" s="346"/>
    </row>
    <row r="313" spans="15:15" hidden="1" x14ac:dyDescent="0.2">
      <c r="O313" s="347"/>
    </row>
    <row r="314" spans="15:15" hidden="1" x14ac:dyDescent="0.2">
      <c r="O314" s="346"/>
    </row>
    <row r="315" spans="15:15" hidden="1" x14ac:dyDescent="0.2">
      <c r="O315" s="346"/>
    </row>
    <row r="316" spans="15:15" hidden="1" x14ac:dyDescent="0.2">
      <c r="O316" s="346"/>
    </row>
    <row r="317" spans="15:15" hidden="1" x14ac:dyDescent="0.2">
      <c r="O317" s="346"/>
    </row>
    <row r="318" spans="15:15" hidden="1" x14ac:dyDescent="0.2">
      <c r="O318" s="346"/>
    </row>
    <row r="319" spans="15:15" hidden="1" x14ac:dyDescent="0.2">
      <c r="O319" s="346"/>
    </row>
    <row r="320" spans="15:15" hidden="1" x14ac:dyDescent="0.2">
      <c r="O320" s="346"/>
    </row>
    <row r="321" spans="15:15" hidden="1" x14ac:dyDescent="0.2">
      <c r="O321" s="346"/>
    </row>
    <row r="322" spans="15:15" hidden="1" x14ac:dyDescent="0.2">
      <c r="O322" s="346"/>
    </row>
    <row r="323" spans="15:15" hidden="1" x14ac:dyDescent="0.2">
      <c r="O323" s="346"/>
    </row>
    <row r="324" spans="15:15" hidden="1" x14ac:dyDescent="0.2">
      <c r="O324" s="346"/>
    </row>
    <row r="325" spans="15:15" hidden="1" x14ac:dyDescent="0.2">
      <c r="O325" s="346"/>
    </row>
    <row r="326" spans="15:15" hidden="1" x14ac:dyDescent="0.2">
      <c r="O326" s="346"/>
    </row>
    <row r="327" spans="15:15" hidden="1" x14ac:dyDescent="0.2">
      <c r="O327" s="346"/>
    </row>
    <row r="328" spans="15:15" x14ac:dyDescent="0.2"/>
    <row r="329" spans="15:15" x14ac:dyDescent="0.2"/>
    <row r="330" spans="15:15" x14ac:dyDescent="0.2"/>
    <row r="331" spans="15:15" x14ac:dyDescent="0.2"/>
    <row r="332" spans="15:15" x14ac:dyDescent="0.2"/>
    <row r="333" spans="15:15" x14ac:dyDescent="0.2"/>
    <row r="334" spans="15:15" x14ac:dyDescent="0.2"/>
    <row r="335" spans="15:15" x14ac:dyDescent="0.2"/>
    <row r="336" spans="15:15" x14ac:dyDescent="0.2"/>
    <row r="337" x14ac:dyDescent="0.2"/>
    <row r="338" x14ac:dyDescent="0.2"/>
    <row r="339" x14ac:dyDescent="0.2"/>
  </sheetData>
  <mergeCells count="46">
    <mergeCell ref="D104:K104"/>
    <mergeCell ref="G113:H113"/>
    <mergeCell ref="G114:H114"/>
    <mergeCell ref="G115:H115"/>
    <mergeCell ref="B70:C70"/>
    <mergeCell ref="I70:M72"/>
    <mergeCell ref="B71:C71"/>
    <mergeCell ref="B72:C72"/>
    <mergeCell ref="D78:K80"/>
    <mergeCell ref="D103:E103"/>
    <mergeCell ref="B67:C67"/>
    <mergeCell ref="H67:I67"/>
    <mergeCell ref="K67:L67"/>
    <mergeCell ref="B68:C68"/>
    <mergeCell ref="I68:M69"/>
    <mergeCell ref="B69:C69"/>
    <mergeCell ref="B49:M49"/>
    <mergeCell ref="G52:J52"/>
    <mergeCell ref="K52:M52"/>
    <mergeCell ref="C56:H56"/>
    <mergeCell ref="I56:M56"/>
    <mergeCell ref="B66:C66"/>
    <mergeCell ref="F66:G66"/>
    <mergeCell ref="H66:M66"/>
    <mergeCell ref="L31:M31"/>
    <mergeCell ref="B32:C32"/>
    <mergeCell ref="L34:M34"/>
    <mergeCell ref="G37:M37"/>
    <mergeCell ref="C43:H43"/>
    <mergeCell ref="J43:M43"/>
    <mergeCell ref="K17:M18"/>
    <mergeCell ref="B25:B26"/>
    <mergeCell ref="C25:E25"/>
    <mergeCell ref="G25:I25"/>
    <mergeCell ref="J25:K25"/>
    <mergeCell ref="L25:M26"/>
    <mergeCell ref="L1:M1"/>
    <mergeCell ref="L2:M2"/>
    <mergeCell ref="K9:L9"/>
    <mergeCell ref="K10:L10"/>
    <mergeCell ref="K13:L13"/>
    <mergeCell ref="B17:B18"/>
    <mergeCell ref="F17:G17"/>
    <mergeCell ref="H17:H18"/>
    <mergeCell ref="I17:I18"/>
    <mergeCell ref="J17:J18"/>
  </mergeCells>
  <dataValidations count="5">
    <dataValidation type="list" allowBlank="1" showInputMessage="1" showErrorMessage="1" sqref="C24 C36" xr:uid="{F8DB7AE9-2A4A-4FC9-9BC6-A5246B44EC78}">
      <formula1>$R$13:$R$14</formula1>
    </dataValidation>
    <dataValidation type="list" allowBlank="1" showInputMessage="1" showErrorMessage="1" sqref="B31" xr:uid="{12ADD839-C1B3-4A41-8043-3CF3546D6BE6}">
      <formula1>$Y$9:$Y$19</formula1>
    </dataValidation>
    <dataValidation type="list" allowBlank="1" showInputMessage="1" showErrorMessage="1" sqref="F31" xr:uid="{67371747-C957-4DA7-B404-8F836B492FD4}">
      <formula1>$R$25:$R$27</formula1>
    </dataValidation>
    <dataValidation type="list" allowBlank="1" showInputMessage="1" showErrorMessage="1" sqref="J31:K31" xr:uid="{4DF5ED70-51A2-4754-B015-67B0B60D66E8}">
      <formula1>$V$8:$V$26</formula1>
    </dataValidation>
    <dataValidation type="list" allowBlank="1" showInputMessage="1" showErrorMessage="1" sqref="C31:E31" xr:uid="{C404DD5D-5361-4231-83C3-78881844D870}">
      <formula1>$O$96:$O$351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B84B-F90F-481B-9675-501C55D68E02}">
  <sheetPr codeName="Sheet3">
    <tabColor theme="7" tint="0.79998168889431442"/>
  </sheetPr>
  <dimension ref="A1:AM339"/>
  <sheetViews>
    <sheetView showGridLines="0" tabSelected="1"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F103" sqref="F103"/>
    </sheetView>
  </sheetViews>
  <sheetFormatPr defaultColWidth="0" defaultRowHeight="14.25" customHeight="1" zeroHeight="1" x14ac:dyDescent="0.2"/>
  <cols>
    <col min="1" max="1" width="2.5703125" style="1" customWidth="1"/>
    <col min="2" max="2" width="15.7109375" style="1" customWidth="1"/>
    <col min="3" max="3" width="15.140625" style="1" customWidth="1"/>
    <col min="4" max="4" width="15.85546875" style="1" customWidth="1"/>
    <col min="5" max="5" width="14.5703125" style="1" customWidth="1"/>
    <col min="6" max="6" width="14.7109375" style="1" customWidth="1"/>
    <col min="7" max="7" width="13.42578125" style="1" customWidth="1"/>
    <col min="8" max="8" width="14" style="1" customWidth="1"/>
    <col min="9" max="9" width="14.28515625" style="1" customWidth="1"/>
    <col min="10" max="10" width="17.28515625" style="1" customWidth="1"/>
    <col min="11" max="11" width="13.85546875" style="1" customWidth="1"/>
    <col min="12" max="12" width="10" style="1" customWidth="1"/>
    <col min="13" max="13" width="26.5703125" style="1" customWidth="1"/>
    <col min="14" max="18" width="9.140625" style="1" customWidth="1"/>
    <col min="19" max="20" width="9.140625" style="1" hidden="1" customWidth="1"/>
    <col min="21" max="21" width="14.42578125" style="1" hidden="1" customWidth="1"/>
    <col min="22" max="26" width="9.140625" style="1" hidden="1" customWidth="1"/>
    <col min="27" max="27" width="14" style="1" hidden="1" customWidth="1"/>
    <col min="28" max="39" width="9.140625" style="1" hidden="1" customWidth="1"/>
    <col min="40" max="16384" width="8.7109375" style="1" hidden="1"/>
  </cols>
  <sheetData>
    <row r="1" spans="2:27" ht="23.45" customHeight="1" x14ac:dyDescent="0.2">
      <c r="J1" s="2" t="s">
        <v>0</v>
      </c>
      <c r="K1" s="2" t="s">
        <v>1</v>
      </c>
      <c r="L1" s="3" t="s">
        <v>2</v>
      </c>
      <c r="M1" s="3"/>
    </row>
    <row r="2" spans="2:27" ht="36" customHeight="1" x14ac:dyDescent="0.2">
      <c r="J2" s="4" t="s">
        <v>3</v>
      </c>
      <c r="K2" s="4" t="s">
        <v>4</v>
      </c>
      <c r="L2" s="5" t="s">
        <v>5</v>
      </c>
      <c r="M2" s="5"/>
    </row>
    <row r="3" spans="2:27" ht="6.75" customHeight="1" thickBot="1" x14ac:dyDescent="0.25"/>
    <row r="4" spans="2:27" ht="7.5" customHeight="1" x14ac:dyDescent="0.2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2:27" ht="20.25" customHeight="1" x14ac:dyDescent="0.4">
      <c r="B5" s="9"/>
      <c r="F5" s="10" t="s">
        <v>6</v>
      </c>
      <c r="G5" s="11"/>
      <c r="H5" s="11"/>
      <c r="I5" s="11"/>
      <c r="J5" s="11"/>
      <c r="L5" s="12" t="s">
        <v>7</v>
      </c>
      <c r="M5" s="13" t="s">
        <v>176</v>
      </c>
    </row>
    <row r="6" spans="2:27" ht="16.5" customHeight="1" x14ac:dyDescent="0.4">
      <c r="B6" s="9"/>
      <c r="F6" s="10"/>
      <c r="G6" s="11"/>
      <c r="H6" s="11"/>
      <c r="I6" s="11"/>
      <c r="J6" s="11"/>
      <c r="L6" s="14" t="s">
        <v>8</v>
      </c>
      <c r="M6" s="15" t="s">
        <v>9</v>
      </c>
    </row>
    <row r="7" spans="2:27" ht="16.5" customHeight="1" x14ac:dyDescent="0.2">
      <c r="B7" s="9"/>
      <c r="I7" s="16"/>
      <c r="J7" s="17"/>
      <c r="L7" s="18" t="s">
        <v>10</v>
      </c>
      <c r="M7" s="19">
        <v>45161</v>
      </c>
    </row>
    <row r="8" spans="2:27" ht="3" customHeight="1" x14ac:dyDescent="0.2">
      <c r="B8" s="9"/>
      <c r="M8" s="20"/>
    </row>
    <row r="9" spans="2:27" ht="17.25" customHeight="1" x14ac:dyDescent="0.25">
      <c r="B9" s="21" t="s">
        <v>11</v>
      </c>
      <c r="C9" s="22"/>
      <c r="D9" s="23" t="s">
        <v>12</v>
      </c>
      <c r="E9" s="23"/>
      <c r="F9" s="23"/>
      <c r="G9" s="24"/>
      <c r="H9" s="25" t="s">
        <v>13</v>
      </c>
      <c r="I9" s="26"/>
      <c r="J9" s="27" t="s">
        <v>14</v>
      </c>
      <c r="K9" s="28" t="s">
        <v>15</v>
      </c>
      <c r="L9" s="29"/>
      <c r="M9" s="30"/>
    </row>
    <row r="10" spans="2:27" ht="17.25" customHeight="1" x14ac:dyDescent="0.25">
      <c r="B10" s="31" t="s">
        <v>16</v>
      </c>
      <c r="C10" s="32"/>
      <c r="D10" s="33"/>
      <c r="E10" s="33"/>
      <c r="F10" s="33"/>
      <c r="G10" s="34"/>
      <c r="H10" s="35" t="s">
        <v>17</v>
      </c>
      <c r="I10" s="16"/>
      <c r="J10" s="36" t="s">
        <v>18</v>
      </c>
      <c r="K10" s="37" t="s">
        <v>19</v>
      </c>
      <c r="L10" s="38"/>
      <c r="M10" s="39"/>
    </row>
    <row r="11" spans="2:27" ht="17.25" customHeight="1" x14ac:dyDescent="0.25">
      <c r="B11" s="40" t="s">
        <v>20</v>
      </c>
      <c r="D11" s="33" t="s">
        <v>175</v>
      </c>
      <c r="E11" s="33"/>
      <c r="F11" s="41"/>
      <c r="G11" s="41"/>
      <c r="H11" s="35" t="s">
        <v>21</v>
      </c>
      <c r="I11" s="16"/>
      <c r="J11" s="36" t="s">
        <v>22</v>
      </c>
      <c r="K11" s="42" t="s">
        <v>23</v>
      </c>
      <c r="L11" s="43"/>
      <c r="M11" s="44" t="s">
        <v>24</v>
      </c>
    </row>
    <row r="12" spans="2:27" ht="17.25" customHeight="1" x14ac:dyDescent="0.25">
      <c r="B12" s="40" t="s">
        <v>25</v>
      </c>
      <c r="D12" s="45" t="s">
        <v>174</v>
      </c>
      <c r="E12" s="33"/>
      <c r="F12" s="33"/>
      <c r="G12" s="34"/>
      <c r="H12" s="46" t="s">
        <v>26</v>
      </c>
      <c r="I12" s="47"/>
      <c r="J12" s="36" t="s">
        <v>27</v>
      </c>
      <c r="K12" s="48" t="s">
        <v>28</v>
      </c>
      <c r="L12" s="49"/>
      <c r="M12" s="44"/>
    </row>
    <row r="13" spans="2:27" ht="17.25" customHeight="1" x14ac:dyDescent="0.25">
      <c r="B13" s="50" t="s">
        <v>29</v>
      </c>
      <c r="C13" s="51"/>
      <c r="D13" s="45" t="s">
        <v>30</v>
      </c>
      <c r="E13" s="52"/>
      <c r="F13" s="52"/>
      <c r="G13" s="52"/>
      <c r="H13" s="53" t="str">
        <f>IF(J12="","",J12)</f>
        <v>Level 1</v>
      </c>
      <c r="I13" s="54" t="str">
        <f>IF(H13="","",VLOOKUP($H$13,'[1]Std Data'!$C$2:$D$4,2,0))</f>
        <v>Cus indicated spec, must be send sample for cus approval for any changing</v>
      </c>
      <c r="J13" s="55"/>
      <c r="K13" s="56" t="s">
        <v>31</v>
      </c>
      <c r="L13" s="57"/>
      <c r="M13" s="58" t="s">
        <v>24</v>
      </c>
      <c r="N13" s="59"/>
      <c r="O13" s="59"/>
    </row>
    <row r="14" spans="2:27" ht="6.75" customHeight="1" x14ac:dyDescent="0.2">
      <c r="B14" s="9"/>
      <c r="K14" s="60"/>
      <c r="L14" s="60"/>
      <c r="M14" s="61"/>
      <c r="N14" s="60"/>
      <c r="O14" s="60"/>
    </row>
    <row r="15" spans="2:27" ht="17.25" thickBot="1" x14ac:dyDescent="0.3">
      <c r="B15" s="62" t="s">
        <v>32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4"/>
    </row>
    <row r="16" spans="2:27" ht="22.5" customHeight="1" x14ac:dyDescent="0.25">
      <c r="B16" s="65" t="s">
        <v>33</v>
      </c>
      <c r="C16" s="7"/>
      <c r="D16" s="7"/>
      <c r="E16" s="7"/>
      <c r="F16" s="7"/>
      <c r="G16" s="66"/>
      <c r="H16" s="7"/>
      <c r="I16" s="7"/>
      <c r="J16" s="67"/>
      <c r="K16" s="66"/>
      <c r="L16" s="66"/>
      <c r="M16" s="8"/>
      <c r="U16" s="16"/>
      <c r="AA16" s="32"/>
    </row>
    <row r="17" spans="2:38" ht="15" customHeight="1" x14ac:dyDescent="0.25">
      <c r="B17" s="68" t="s">
        <v>34</v>
      </c>
      <c r="C17" s="69" t="s">
        <v>35</v>
      </c>
      <c r="D17" s="69" t="s">
        <v>36</v>
      </c>
      <c r="E17" s="69" t="s">
        <v>37</v>
      </c>
      <c r="F17" s="70" t="s">
        <v>38</v>
      </c>
      <c r="G17" s="71"/>
      <c r="H17" s="72" t="s">
        <v>39</v>
      </c>
      <c r="I17" s="73" t="s">
        <v>40</v>
      </c>
      <c r="J17" s="74" t="s">
        <v>41</v>
      </c>
      <c r="K17" s="75" t="s">
        <v>42</v>
      </c>
      <c r="L17" s="76"/>
      <c r="M17" s="77"/>
      <c r="AA17" s="32"/>
    </row>
    <row r="18" spans="2:38" ht="14.25" customHeight="1" x14ac:dyDescent="0.2">
      <c r="B18" s="78"/>
      <c r="C18" s="79" t="s">
        <v>43</v>
      </c>
      <c r="D18" s="79" t="s">
        <v>43</v>
      </c>
      <c r="E18" s="79" t="s">
        <v>43</v>
      </c>
      <c r="F18" s="79" t="s">
        <v>44</v>
      </c>
      <c r="G18" s="79" t="s">
        <v>45</v>
      </c>
      <c r="H18" s="80"/>
      <c r="I18" s="81"/>
      <c r="J18" s="74"/>
      <c r="K18" s="82"/>
      <c r="L18" s="83"/>
      <c r="M18" s="84"/>
      <c r="AA18" s="32"/>
    </row>
    <row r="19" spans="2:38" s="127" customFormat="1" ht="22.5" customHeight="1" x14ac:dyDescent="0.25">
      <c r="B19" s="120" t="s">
        <v>46</v>
      </c>
      <c r="C19" s="86">
        <v>17.151700000000002</v>
      </c>
      <c r="D19" s="86">
        <v>5</v>
      </c>
      <c r="E19" s="86"/>
      <c r="F19" s="348" t="s">
        <v>161</v>
      </c>
      <c r="G19" s="348" t="s">
        <v>162</v>
      </c>
      <c r="H19" s="89" t="s">
        <v>47</v>
      </c>
      <c r="I19" s="89" t="s">
        <v>163</v>
      </c>
      <c r="J19" s="90"/>
      <c r="K19" s="349"/>
      <c r="L19" s="91"/>
      <c r="M19" s="92"/>
      <c r="O19" s="350"/>
    </row>
    <row r="20" spans="2:38" ht="15.75" x14ac:dyDescent="0.25">
      <c r="B20" s="85"/>
      <c r="C20" s="94"/>
      <c r="D20" s="95"/>
      <c r="E20" s="95"/>
      <c r="F20" s="87"/>
      <c r="G20" s="87"/>
      <c r="H20" s="88"/>
      <c r="I20" s="89"/>
      <c r="J20" s="90"/>
      <c r="K20" s="96"/>
      <c r="L20" s="91"/>
      <c r="M20" s="92"/>
      <c r="O20" s="93"/>
    </row>
    <row r="21" spans="2:38" ht="15.75" x14ac:dyDescent="0.25">
      <c r="B21" s="85"/>
      <c r="C21" s="94"/>
      <c r="D21" s="95"/>
      <c r="E21" s="95"/>
      <c r="F21" s="87"/>
      <c r="G21" s="87"/>
      <c r="H21" s="88"/>
      <c r="I21" s="89"/>
      <c r="J21" s="90"/>
      <c r="K21" s="96"/>
      <c r="L21" s="91"/>
      <c r="M21" s="92"/>
      <c r="O21" s="93"/>
    </row>
    <row r="22" spans="2:38" ht="15" x14ac:dyDescent="0.25">
      <c r="B22" s="85"/>
      <c r="C22" s="94"/>
      <c r="D22" s="95"/>
      <c r="E22" s="95"/>
      <c r="F22" s="87"/>
      <c r="G22" s="87"/>
      <c r="H22" s="88"/>
      <c r="I22" s="89"/>
      <c r="J22" s="90"/>
      <c r="K22" s="97"/>
      <c r="L22" s="91"/>
      <c r="M22" s="92"/>
      <c r="O22" s="93"/>
    </row>
    <row r="23" spans="2:38" ht="6.75" customHeight="1" x14ac:dyDescent="0.25">
      <c r="B23" s="98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9"/>
    </row>
    <row r="24" spans="2:38" ht="17.45" customHeight="1" thickBot="1" x14ac:dyDescent="0.3">
      <c r="B24" s="100" t="s">
        <v>48</v>
      </c>
      <c r="C24" s="101"/>
      <c r="D24" s="102"/>
      <c r="E24" s="102"/>
      <c r="F24" s="102"/>
      <c r="G24" s="103"/>
      <c r="H24" s="102"/>
      <c r="I24" s="102"/>
      <c r="J24" s="103"/>
      <c r="K24" s="102"/>
      <c r="L24" s="103"/>
      <c r="M24" s="104"/>
    </row>
    <row r="25" spans="2:38" ht="15" customHeight="1" x14ac:dyDescent="0.2">
      <c r="B25" s="105" t="s">
        <v>34</v>
      </c>
      <c r="C25" s="106" t="s">
        <v>49</v>
      </c>
      <c r="D25" s="107"/>
      <c r="E25" s="108"/>
      <c r="F25" s="109" t="s">
        <v>50</v>
      </c>
      <c r="G25" s="106" t="s">
        <v>51</v>
      </c>
      <c r="H25" s="107"/>
      <c r="I25" s="108"/>
      <c r="J25" s="110" t="s">
        <v>52</v>
      </c>
      <c r="K25" s="111"/>
      <c r="L25" s="112" t="s">
        <v>42</v>
      </c>
      <c r="M25" s="113"/>
    </row>
    <row r="26" spans="2:38" ht="19.5" customHeight="1" x14ac:dyDescent="0.2">
      <c r="B26" s="78"/>
      <c r="C26" s="114" t="s">
        <v>53</v>
      </c>
      <c r="D26" s="115" t="s">
        <v>54</v>
      </c>
      <c r="E26" s="115" t="s">
        <v>55</v>
      </c>
      <c r="F26" s="116" t="s">
        <v>56</v>
      </c>
      <c r="G26" s="116" t="s">
        <v>57</v>
      </c>
      <c r="H26" s="117" t="s">
        <v>58</v>
      </c>
      <c r="I26" s="116" t="s">
        <v>59</v>
      </c>
      <c r="J26" s="114" t="s">
        <v>53</v>
      </c>
      <c r="K26" s="115" t="s">
        <v>54</v>
      </c>
      <c r="L26" s="118"/>
      <c r="M26" s="119"/>
    </row>
    <row r="27" spans="2:38" s="127" customFormat="1" ht="28.5" customHeight="1" x14ac:dyDescent="0.25">
      <c r="B27" s="120" t="s">
        <v>46</v>
      </c>
      <c r="C27" s="121" t="s">
        <v>164</v>
      </c>
      <c r="D27" s="121"/>
      <c r="E27" s="121"/>
      <c r="F27" s="89" t="s">
        <v>47</v>
      </c>
      <c r="G27" s="122" t="s">
        <v>60</v>
      </c>
      <c r="H27" s="123" t="s">
        <v>58</v>
      </c>
      <c r="I27" s="89" t="s">
        <v>165</v>
      </c>
      <c r="J27" s="124" t="s">
        <v>166</v>
      </c>
      <c r="K27" s="124"/>
      <c r="L27" s="125"/>
      <c r="M27" s="126"/>
    </row>
    <row r="28" spans="2:38" x14ac:dyDescent="0.2">
      <c r="B28" s="85"/>
      <c r="C28" s="121"/>
      <c r="D28" s="121"/>
      <c r="E28" s="128"/>
      <c r="F28" s="88"/>
      <c r="G28" s="129"/>
      <c r="H28" s="123"/>
      <c r="I28" s="89"/>
      <c r="J28" s="124"/>
      <c r="K28" s="130"/>
      <c r="L28" s="125"/>
      <c r="M28" s="126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</row>
    <row r="29" spans="2:38" x14ac:dyDescent="0.2">
      <c r="B29" s="131"/>
      <c r="C29" s="121"/>
      <c r="D29" s="121"/>
      <c r="E29" s="121"/>
      <c r="F29" s="88"/>
      <c r="G29" s="129"/>
      <c r="H29" s="123"/>
      <c r="I29" s="89"/>
      <c r="J29" s="124"/>
      <c r="K29" s="130"/>
      <c r="L29" s="125"/>
      <c r="M29" s="126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</row>
    <row r="30" spans="2:38" x14ac:dyDescent="0.2">
      <c r="B30" s="132"/>
      <c r="C30" s="121"/>
      <c r="D30" s="121"/>
      <c r="E30" s="121"/>
      <c r="F30" s="89"/>
      <c r="G30" s="129"/>
      <c r="H30" s="123"/>
      <c r="I30" s="89"/>
      <c r="J30" s="124"/>
      <c r="K30" s="130"/>
      <c r="L30" s="125"/>
      <c r="M30" s="126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</row>
    <row r="31" spans="2:38" ht="11.25" customHeight="1" x14ac:dyDescent="0.2">
      <c r="B31" s="133"/>
      <c r="C31" s="134"/>
      <c r="D31" s="134"/>
      <c r="E31" s="134"/>
      <c r="F31" s="135"/>
      <c r="G31" s="135"/>
      <c r="H31" s="135"/>
      <c r="I31" s="135"/>
      <c r="J31" s="135"/>
      <c r="K31" s="135"/>
      <c r="L31" s="136"/>
      <c r="M31" s="137"/>
    </row>
    <row r="32" spans="2:38" ht="26.25" customHeight="1" x14ac:dyDescent="0.2">
      <c r="B32" s="138" t="s">
        <v>61</v>
      </c>
      <c r="C32" s="139"/>
      <c r="D32" s="140" t="s">
        <v>62</v>
      </c>
      <c r="E32" s="140" t="s">
        <v>63</v>
      </c>
      <c r="F32" s="140" t="s">
        <v>64</v>
      </c>
      <c r="G32" s="140" t="s">
        <v>65</v>
      </c>
      <c r="H32" s="141" t="s">
        <v>66</v>
      </c>
      <c r="I32" s="140" t="s">
        <v>67</v>
      </c>
      <c r="J32" s="140" t="s">
        <v>68</v>
      </c>
      <c r="K32" s="140" t="s">
        <v>69</v>
      </c>
      <c r="L32" s="140" t="s">
        <v>70</v>
      </c>
      <c r="M32" s="142" t="s">
        <v>71</v>
      </c>
    </row>
    <row r="33" spans="2:13" ht="21" customHeight="1" x14ac:dyDescent="0.2">
      <c r="B33" s="143"/>
      <c r="C33" s="144"/>
      <c r="D33" s="145"/>
      <c r="E33" s="145"/>
      <c r="F33" s="145"/>
      <c r="G33" s="145"/>
      <c r="H33" s="145"/>
      <c r="I33" s="146"/>
      <c r="J33" s="145"/>
      <c r="K33" s="146"/>
      <c r="L33" s="146"/>
      <c r="M33" s="147" t="s">
        <v>167</v>
      </c>
    </row>
    <row r="34" spans="2:13" ht="18" customHeight="1" thickBot="1" x14ac:dyDescent="0.25">
      <c r="B34" s="148"/>
      <c r="C34" s="149"/>
      <c r="D34" s="150"/>
      <c r="E34" s="149"/>
      <c r="F34" s="151"/>
      <c r="G34" s="151"/>
      <c r="H34" s="151"/>
      <c r="I34" s="151"/>
      <c r="J34" s="151"/>
      <c r="K34" s="151"/>
      <c r="L34" s="152"/>
      <c r="M34" s="153"/>
    </row>
    <row r="35" spans="2:13" ht="10.5" customHeight="1" x14ac:dyDescent="0.2"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6"/>
    </row>
    <row r="36" spans="2:13" ht="18" customHeight="1" thickBot="1" x14ac:dyDescent="0.3">
      <c r="B36" s="157" t="s">
        <v>72</v>
      </c>
      <c r="C36" s="158"/>
      <c r="G36" s="159"/>
      <c r="J36" s="159"/>
      <c r="L36" s="159"/>
      <c r="M36" s="160"/>
    </row>
    <row r="37" spans="2:13" ht="23.45" customHeight="1" x14ac:dyDescent="0.2">
      <c r="B37" s="161" t="s">
        <v>34</v>
      </c>
      <c r="C37" s="162" t="s">
        <v>73</v>
      </c>
      <c r="D37" s="162" t="s">
        <v>74</v>
      </c>
      <c r="E37" s="162" t="s">
        <v>75</v>
      </c>
      <c r="F37" s="163" t="s">
        <v>71</v>
      </c>
      <c r="G37" s="164" t="s">
        <v>42</v>
      </c>
      <c r="H37" s="165"/>
      <c r="I37" s="165"/>
      <c r="J37" s="165"/>
      <c r="K37" s="165"/>
      <c r="L37" s="165"/>
      <c r="M37" s="166"/>
    </row>
    <row r="38" spans="2:13" x14ac:dyDescent="0.2">
      <c r="B38" s="167" t="s">
        <v>46</v>
      </c>
      <c r="C38" s="168"/>
      <c r="D38" s="168"/>
      <c r="E38" s="169"/>
      <c r="F38" s="168"/>
      <c r="G38" s="170"/>
      <c r="H38" s="171"/>
      <c r="I38" s="171"/>
      <c r="J38" s="171"/>
      <c r="K38" s="171"/>
      <c r="L38" s="171"/>
      <c r="M38" s="172"/>
    </row>
    <row r="39" spans="2:13" x14ac:dyDescent="0.2">
      <c r="B39" s="167"/>
      <c r="C39" s="168"/>
      <c r="D39" s="168"/>
      <c r="E39" s="169"/>
      <c r="F39" s="168"/>
      <c r="G39" s="170"/>
      <c r="H39" s="171"/>
      <c r="I39" s="171"/>
      <c r="J39" s="171"/>
      <c r="K39" s="171"/>
      <c r="L39" s="171"/>
      <c r="M39" s="172"/>
    </row>
    <row r="40" spans="2:13" x14ac:dyDescent="0.2">
      <c r="B40" s="167"/>
      <c r="C40" s="168"/>
      <c r="D40" s="168"/>
      <c r="E40" s="169"/>
      <c r="F40" s="168"/>
      <c r="G40" s="173"/>
      <c r="H40" s="171"/>
      <c r="I40" s="171"/>
      <c r="J40" s="171"/>
      <c r="K40" s="171"/>
      <c r="L40" s="171"/>
      <c r="M40" s="172"/>
    </row>
    <row r="41" spans="2:13" ht="16.5" customHeight="1" x14ac:dyDescent="0.2">
      <c r="B41" s="167"/>
      <c r="C41" s="168"/>
      <c r="D41" s="168"/>
      <c r="E41" s="169"/>
      <c r="F41" s="168"/>
      <c r="G41" s="173"/>
      <c r="H41" s="171"/>
      <c r="I41" s="171"/>
      <c r="J41" s="171"/>
      <c r="K41" s="171"/>
      <c r="L41" s="171"/>
      <c r="M41" s="172"/>
    </row>
    <row r="42" spans="2:13" ht="21" customHeight="1" x14ac:dyDescent="0.25">
      <c r="B42" s="157" t="s">
        <v>76</v>
      </c>
      <c r="C42" s="174"/>
      <c r="D42" s="22"/>
      <c r="E42" s="22"/>
      <c r="F42" s="22"/>
      <c r="G42" s="174"/>
      <c r="H42" s="174"/>
      <c r="I42" s="174"/>
      <c r="J42" s="175"/>
      <c r="K42" s="174"/>
      <c r="L42" s="174"/>
      <c r="M42" s="176"/>
    </row>
    <row r="43" spans="2:13" ht="21" customHeight="1" x14ac:dyDescent="0.2">
      <c r="B43" s="177" t="s">
        <v>77</v>
      </c>
      <c r="C43" s="178" t="s">
        <v>78</v>
      </c>
      <c r="D43" s="178"/>
      <c r="E43" s="178"/>
      <c r="F43" s="178"/>
      <c r="G43" s="178"/>
      <c r="H43" s="178"/>
      <c r="I43" s="179" t="s">
        <v>79</v>
      </c>
      <c r="J43" s="180" t="s">
        <v>80</v>
      </c>
      <c r="K43" s="181"/>
      <c r="L43" s="181"/>
      <c r="M43" s="182"/>
    </row>
    <row r="44" spans="2:13" s="127" customFormat="1" ht="18" customHeight="1" x14ac:dyDescent="0.25">
      <c r="B44" s="183">
        <v>1</v>
      </c>
      <c r="C44" s="184"/>
      <c r="D44" s="185"/>
      <c r="E44" s="185"/>
      <c r="F44" s="185"/>
      <c r="G44" s="185"/>
      <c r="H44" s="185"/>
      <c r="I44" s="186"/>
      <c r="J44" s="187"/>
      <c r="K44" s="187"/>
      <c r="L44" s="187"/>
      <c r="M44" s="188"/>
    </row>
    <row r="45" spans="2:13" s="127" customFormat="1" ht="18" customHeight="1" x14ac:dyDescent="0.25">
      <c r="B45" s="183">
        <v>2</v>
      </c>
      <c r="C45" s="189"/>
      <c r="D45" s="185"/>
      <c r="E45" s="185"/>
      <c r="F45" s="185"/>
      <c r="G45" s="185"/>
      <c r="H45" s="190"/>
      <c r="I45" s="186"/>
      <c r="J45" s="187"/>
      <c r="K45" s="187"/>
      <c r="L45" s="187"/>
      <c r="M45" s="188"/>
    </row>
    <row r="46" spans="2:13" s="127" customFormat="1" ht="18" customHeight="1" x14ac:dyDescent="0.25">
      <c r="B46" s="183">
        <v>3</v>
      </c>
      <c r="C46" s="191"/>
      <c r="D46" s="185"/>
      <c r="E46" s="185"/>
      <c r="F46" s="185"/>
      <c r="G46" s="185"/>
      <c r="H46" s="185"/>
      <c r="I46" s="186"/>
      <c r="J46" s="187"/>
      <c r="K46" s="187"/>
      <c r="L46" s="187"/>
      <c r="M46" s="188"/>
    </row>
    <row r="47" spans="2:13" s="127" customFormat="1" ht="18" customHeight="1" x14ac:dyDescent="0.25">
      <c r="B47" s="183">
        <v>4</v>
      </c>
      <c r="C47" s="191"/>
      <c r="D47" s="185"/>
      <c r="E47" s="185"/>
      <c r="F47" s="185"/>
      <c r="G47" s="185"/>
      <c r="H47" s="185"/>
      <c r="I47" s="186"/>
      <c r="J47" s="187"/>
      <c r="K47" s="187"/>
      <c r="L47" s="187"/>
      <c r="M47" s="188"/>
    </row>
    <row r="48" spans="2:13" ht="24" customHeight="1" x14ac:dyDescent="0.25">
      <c r="B48" s="192" t="s">
        <v>81</v>
      </c>
      <c r="C48" s="158"/>
      <c r="D48" s="158"/>
      <c r="E48" s="158"/>
      <c r="F48" s="158"/>
      <c r="G48" s="158"/>
      <c r="H48" s="158"/>
      <c r="I48" s="193"/>
      <c r="J48" s="193"/>
      <c r="K48" s="193"/>
      <c r="L48" s="193"/>
      <c r="M48" s="194"/>
    </row>
    <row r="49" spans="2:13" ht="29.25" customHeight="1" x14ac:dyDescent="0.2">
      <c r="B49" s="195" t="s">
        <v>82</v>
      </c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7"/>
    </row>
    <row r="50" spans="2:13" ht="7.5" customHeight="1" x14ac:dyDescent="0.2">
      <c r="B50" s="198"/>
      <c r="C50" s="158"/>
      <c r="D50" s="158"/>
      <c r="E50" s="158"/>
      <c r="F50" s="158"/>
      <c r="G50" s="158"/>
      <c r="H50" s="158"/>
      <c r="I50" s="193"/>
      <c r="J50" s="193"/>
      <c r="K50" s="193"/>
      <c r="L50" s="193"/>
      <c r="M50" s="194"/>
    </row>
    <row r="51" spans="2:13" ht="18.75" customHeight="1" x14ac:dyDescent="0.25">
      <c r="B51" s="157" t="s">
        <v>83</v>
      </c>
      <c r="C51" s="199"/>
      <c r="G51" s="199"/>
      <c r="H51" s="199"/>
      <c r="I51" s="199"/>
      <c r="J51" s="159"/>
      <c r="K51" s="199"/>
      <c r="L51" s="199"/>
      <c r="M51" s="160"/>
    </row>
    <row r="52" spans="2:13" ht="27.75" customHeight="1" x14ac:dyDescent="0.2">
      <c r="B52" s="200" t="s">
        <v>84</v>
      </c>
      <c r="C52" s="140" t="s">
        <v>85</v>
      </c>
      <c r="D52" s="140" t="s">
        <v>86</v>
      </c>
      <c r="E52" s="141" t="s">
        <v>87</v>
      </c>
      <c r="F52" s="140" t="s">
        <v>88</v>
      </c>
      <c r="G52" s="201" t="s">
        <v>89</v>
      </c>
      <c r="H52" s="181"/>
      <c r="I52" s="181"/>
      <c r="J52" s="202"/>
      <c r="K52" s="201" t="s">
        <v>90</v>
      </c>
      <c r="L52" s="181"/>
      <c r="M52" s="182"/>
    </row>
    <row r="53" spans="2:13" ht="27" customHeight="1" thickBot="1" x14ac:dyDescent="0.25">
      <c r="B53" s="203"/>
      <c r="C53" s="204"/>
      <c r="D53" s="205"/>
      <c r="E53" s="205"/>
      <c r="F53" s="205"/>
      <c r="G53" s="206"/>
      <c r="H53" s="207"/>
      <c r="I53" s="207"/>
      <c r="J53" s="208"/>
      <c r="K53" s="206"/>
      <c r="L53" s="207"/>
      <c r="M53" s="209"/>
    </row>
    <row r="54" spans="2:13" ht="7.5" customHeight="1" x14ac:dyDescent="0.2">
      <c r="B54" s="210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2"/>
    </row>
    <row r="55" spans="2:13" ht="17.25" customHeight="1" x14ac:dyDescent="0.25">
      <c r="B55" s="213" t="s">
        <v>91</v>
      </c>
      <c r="C55" s="214"/>
      <c r="D55" s="214"/>
      <c r="E55" s="215"/>
      <c r="F55" s="215"/>
      <c r="G55" s="215"/>
      <c r="H55" s="215"/>
      <c r="I55" s="215"/>
      <c r="J55" s="215"/>
      <c r="K55" s="215"/>
      <c r="L55" s="215"/>
      <c r="M55" s="216"/>
    </row>
    <row r="56" spans="2:13" ht="17.45" customHeight="1" x14ac:dyDescent="0.25">
      <c r="B56" s="217"/>
      <c r="C56" s="218" t="s">
        <v>78</v>
      </c>
      <c r="D56" s="219"/>
      <c r="E56" s="219"/>
      <c r="F56" s="219"/>
      <c r="G56" s="219"/>
      <c r="H56" s="220"/>
      <c r="I56" s="218" t="s">
        <v>80</v>
      </c>
      <c r="J56" s="219"/>
      <c r="K56" s="219"/>
      <c r="L56" s="219"/>
      <c r="M56" s="221"/>
    </row>
    <row r="57" spans="2:13" ht="17.45" customHeight="1" x14ac:dyDescent="0.25">
      <c r="B57" s="222" t="s">
        <v>92</v>
      </c>
      <c r="C57" s="223"/>
      <c r="D57" s="155"/>
      <c r="E57" s="155"/>
      <c r="F57" s="155"/>
      <c r="G57" s="155"/>
      <c r="H57" s="224"/>
      <c r="I57" s="225"/>
      <c r="J57" s="226"/>
      <c r="K57" s="226"/>
      <c r="L57" s="226"/>
      <c r="M57" s="227"/>
    </row>
    <row r="58" spans="2:13" ht="17.45" customHeight="1" x14ac:dyDescent="0.25">
      <c r="B58" s="222" t="s">
        <v>93</v>
      </c>
      <c r="C58" s="223"/>
      <c r="D58" s="155"/>
      <c r="E58" s="155"/>
      <c r="F58" s="155"/>
      <c r="G58" s="155"/>
      <c r="H58" s="224"/>
      <c r="I58" s="225"/>
      <c r="M58" s="20"/>
    </row>
    <row r="59" spans="2:13" ht="17.45" customHeight="1" x14ac:dyDescent="0.25">
      <c r="B59" s="228" t="s">
        <v>94</v>
      </c>
      <c r="C59" s="223" t="s">
        <v>168</v>
      </c>
      <c r="D59" s="155"/>
      <c r="E59" s="155"/>
      <c r="F59" s="155"/>
      <c r="G59" s="155"/>
      <c r="H59" s="224"/>
      <c r="I59" s="225"/>
      <c r="J59" s="226"/>
      <c r="K59" s="226"/>
      <c r="L59" s="226"/>
      <c r="M59" s="227"/>
    </row>
    <row r="60" spans="2:13" ht="17.45" customHeight="1" x14ac:dyDescent="0.25">
      <c r="B60" s="228" t="s">
        <v>95</v>
      </c>
      <c r="C60" s="225"/>
      <c r="D60" s="226"/>
      <c r="E60" s="226"/>
      <c r="F60" s="226"/>
      <c r="G60" s="226"/>
      <c r="H60" s="229"/>
      <c r="I60" s="225"/>
      <c r="J60" s="22"/>
      <c r="K60" s="22"/>
      <c r="L60" s="22"/>
      <c r="M60" s="99"/>
    </row>
    <row r="61" spans="2:13" ht="17.45" customHeight="1" x14ac:dyDescent="0.25">
      <c r="B61" s="228" t="s">
        <v>96</v>
      </c>
      <c r="C61" s="225"/>
      <c r="D61" s="226"/>
      <c r="E61" s="226"/>
      <c r="F61" s="226"/>
      <c r="G61" s="226"/>
      <c r="H61" s="229"/>
      <c r="I61" s="225"/>
      <c r="J61" s="22"/>
      <c r="K61" s="22"/>
      <c r="L61" s="22"/>
      <c r="M61" s="99"/>
    </row>
    <row r="62" spans="2:13" ht="17.45" customHeight="1" x14ac:dyDescent="0.25">
      <c r="B62" s="228" t="s">
        <v>97</v>
      </c>
      <c r="C62" s="225"/>
      <c r="D62" s="230"/>
      <c r="E62" s="230"/>
      <c r="F62" s="226"/>
      <c r="G62" s="226"/>
      <c r="H62" s="229"/>
      <c r="I62" s="225"/>
      <c r="J62" s="226"/>
      <c r="K62" s="226"/>
      <c r="L62" s="226"/>
      <c r="M62" s="227"/>
    </row>
    <row r="63" spans="2:13" ht="9.75" customHeight="1" x14ac:dyDescent="0.2">
      <c r="B63" s="154"/>
      <c r="M63" s="20"/>
    </row>
    <row r="64" spans="2:13" ht="17.25" customHeight="1" x14ac:dyDescent="0.25">
      <c r="B64" s="231" t="s">
        <v>98</v>
      </c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3"/>
    </row>
    <row r="65" spans="2:19" ht="9.75" customHeight="1" x14ac:dyDescent="0.25">
      <c r="B65" s="157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3"/>
    </row>
    <row r="66" spans="2:19" ht="17.25" customHeight="1" x14ac:dyDescent="0.25">
      <c r="B66" s="234" t="s">
        <v>99</v>
      </c>
      <c r="C66" s="235"/>
      <c r="D66" s="236" t="s">
        <v>100</v>
      </c>
      <c r="E66" s="237" t="s">
        <v>101</v>
      </c>
      <c r="F66" s="238" t="s">
        <v>102</v>
      </c>
      <c r="G66" s="239"/>
      <c r="H66" s="238" t="s">
        <v>42</v>
      </c>
      <c r="I66" s="240"/>
      <c r="J66" s="240"/>
      <c r="K66" s="240"/>
      <c r="L66" s="240"/>
      <c r="M66" s="241"/>
    </row>
    <row r="67" spans="2:19" ht="18.75" customHeight="1" x14ac:dyDescent="0.2">
      <c r="B67" s="242" t="s">
        <v>103</v>
      </c>
      <c r="C67" s="243"/>
      <c r="D67" s="244"/>
      <c r="E67" s="245"/>
      <c r="F67" s="246"/>
      <c r="G67" s="247"/>
      <c r="H67" s="248" t="s">
        <v>104</v>
      </c>
      <c r="I67" s="249"/>
      <c r="J67" s="250" t="s">
        <v>24</v>
      </c>
      <c r="K67" s="248" t="s">
        <v>105</v>
      </c>
      <c r="L67" s="249"/>
      <c r="M67" s="251" t="s">
        <v>170</v>
      </c>
    </row>
    <row r="68" spans="2:19" ht="18" customHeight="1" x14ac:dyDescent="0.2">
      <c r="B68" s="252" t="s">
        <v>106</v>
      </c>
      <c r="C68" s="253"/>
      <c r="D68" s="244"/>
      <c r="E68" s="245"/>
      <c r="F68" s="246"/>
      <c r="G68" s="247"/>
      <c r="H68" s="254" t="s">
        <v>107</v>
      </c>
      <c r="I68" s="255" t="str">
        <f>IF($J$67="yes",VLOOKUP($H$68,'[1]Std Data'!$C$208:$D$210,2,0),0)</f>
        <v xml:space="preserve">Proof cost was allocated on pricing </v>
      </c>
      <c r="J68" s="256"/>
      <c r="K68" s="256"/>
      <c r="L68" s="256"/>
      <c r="M68" s="257"/>
      <c r="P68" s="258"/>
    </row>
    <row r="69" spans="2:19" ht="18" customHeight="1" x14ac:dyDescent="0.2">
      <c r="B69" s="252" t="s">
        <v>108</v>
      </c>
      <c r="C69" s="253"/>
      <c r="D69" s="244">
        <v>8</v>
      </c>
      <c r="E69" s="245"/>
      <c r="F69" s="246"/>
      <c r="G69" s="247"/>
      <c r="H69" s="259"/>
      <c r="I69" s="260"/>
      <c r="J69" s="261"/>
      <c r="K69" s="261"/>
      <c r="L69" s="261"/>
      <c r="M69" s="262"/>
      <c r="P69" s="258"/>
    </row>
    <row r="70" spans="2:19" ht="17.25" customHeight="1" x14ac:dyDescent="0.2">
      <c r="B70" s="263" t="s">
        <v>99</v>
      </c>
      <c r="C70" s="264"/>
      <c r="D70" s="244">
        <v>30</v>
      </c>
      <c r="E70" s="245"/>
      <c r="F70" s="246"/>
      <c r="G70" s="247"/>
      <c r="H70" s="265"/>
      <c r="I70" s="266" t="s">
        <v>109</v>
      </c>
      <c r="J70" s="267"/>
      <c r="K70" s="267"/>
      <c r="L70" s="267"/>
      <c r="M70" s="268"/>
      <c r="P70" s="258"/>
    </row>
    <row r="71" spans="2:19" ht="18.75" customHeight="1" x14ac:dyDescent="0.2">
      <c r="B71" s="269" t="s">
        <v>110</v>
      </c>
      <c r="C71" s="270"/>
      <c r="D71" s="244">
        <v>25</v>
      </c>
      <c r="E71" s="245" t="s">
        <v>169</v>
      </c>
      <c r="F71" s="246"/>
      <c r="G71" s="247"/>
      <c r="H71" s="271"/>
      <c r="I71" s="266"/>
      <c r="J71" s="267"/>
      <c r="K71" s="267"/>
      <c r="L71" s="267"/>
      <c r="M71" s="268"/>
      <c r="P71" s="258"/>
    </row>
    <row r="72" spans="2:19" ht="15.75" customHeight="1" x14ac:dyDescent="0.2">
      <c r="B72" s="272"/>
      <c r="C72" s="273"/>
      <c r="D72" s="274"/>
      <c r="E72" s="275"/>
      <c r="F72" s="276"/>
      <c r="G72" s="277"/>
      <c r="H72" s="278"/>
      <c r="I72" s="279"/>
      <c r="J72" s="280"/>
      <c r="K72" s="280"/>
      <c r="L72" s="280"/>
      <c r="M72" s="281"/>
    </row>
    <row r="73" spans="2:19" ht="4.5" customHeight="1" x14ac:dyDescent="0.2">
      <c r="B73" s="9"/>
      <c r="M73" s="20"/>
    </row>
    <row r="74" spans="2:19" ht="5.25" customHeight="1" thickBot="1" x14ac:dyDescent="0.25">
      <c r="B74" s="282"/>
      <c r="C74" s="283"/>
      <c r="D74" s="102"/>
      <c r="E74" s="102"/>
      <c r="F74" s="102"/>
      <c r="G74" s="284"/>
      <c r="H74" s="102"/>
      <c r="I74" s="283"/>
      <c r="J74" s="284"/>
      <c r="K74" s="102"/>
      <c r="L74" s="285"/>
      <c r="M74" s="104"/>
    </row>
    <row r="75" spans="2:19" ht="18" customHeight="1" x14ac:dyDescent="0.25">
      <c r="B75" s="286" t="s">
        <v>111</v>
      </c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8"/>
    </row>
    <row r="76" spans="2:19" ht="10.5" customHeight="1" x14ac:dyDescent="0.2">
      <c r="B76" s="289"/>
      <c r="C76" s="290"/>
      <c r="I76" s="290"/>
      <c r="M76" s="20"/>
    </row>
    <row r="77" spans="2:19" ht="21" customHeight="1" x14ac:dyDescent="0.25">
      <c r="B77" s="291"/>
      <c r="C77" s="258"/>
      <c r="D77" s="292" t="s">
        <v>112</v>
      </c>
      <c r="E77" s="292"/>
      <c r="F77" s="293"/>
      <c r="G77" s="293"/>
      <c r="H77" s="294" t="s">
        <v>113</v>
      </c>
      <c r="I77" s="295"/>
      <c r="J77" s="293"/>
      <c r="K77" s="293"/>
      <c r="M77" s="20"/>
    </row>
    <row r="78" spans="2:19" ht="25.5" customHeight="1" x14ac:dyDescent="0.25">
      <c r="B78" s="40"/>
      <c r="C78" s="258"/>
      <c r="D78" s="296" t="str">
        <f>IF($H$77="","",VLOOKUP($H$77,'[1]Std Data'!$C$211:$D$213,2,0))</f>
        <v>Orders which are not urgent and under forecast which can use import cut-to-size materials.
*** In case the quantity requested does not meet MOQ of import materials, the sale-price will be estimated with local materials ***</v>
      </c>
      <c r="E78" s="296"/>
      <c r="F78" s="296"/>
      <c r="G78" s="296"/>
      <c r="H78" s="296"/>
      <c r="I78" s="296"/>
      <c r="J78" s="296"/>
      <c r="K78" s="296"/>
      <c r="M78" s="20"/>
    </row>
    <row r="79" spans="2:19" ht="25.5" customHeight="1" x14ac:dyDescent="0.2">
      <c r="B79" s="297"/>
      <c r="C79" s="258"/>
      <c r="D79" s="296"/>
      <c r="E79" s="296"/>
      <c r="F79" s="296"/>
      <c r="G79" s="296"/>
      <c r="H79" s="296"/>
      <c r="I79" s="296"/>
      <c r="J79" s="296"/>
      <c r="K79" s="296"/>
      <c r="L79" s="199"/>
      <c r="M79" s="160"/>
    </row>
    <row r="80" spans="2:19" ht="25.5" customHeight="1" x14ac:dyDescent="0.2">
      <c r="B80" s="298"/>
      <c r="C80" s="258"/>
      <c r="D80" s="296"/>
      <c r="E80" s="296"/>
      <c r="F80" s="296"/>
      <c r="G80" s="296"/>
      <c r="H80" s="296"/>
      <c r="I80" s="296"/>
      <c r="J80" s="296"/>
      <c r="K80" s="296"/>
      <c r="L80" s="199"/>
      <c r="M80" s="160"/>
      <c r="Q80" s="258"/>
      <c r="R80" s="258"/>
      <c r="S80" s="299"/>
    </row>
    <row r="81" spans="2:19" ht="9.75" customHeight="1" x14ac:dyDescent="0.2">
      <c r="B81" s="300"/>
      <c r="C81" s="258"/>
      <c r="D81" s="293"/>
      <c r="E81" s="293"/>
      <c r="F81" s="293"/>
      <c r="G81" s="293"/>
      <c r="H81" s="293"/>
      <c r="I81" s="293"/>
      <c r="J81" s="293"/>
      <c r="K81" s="293"/>
      <c r="L81" s="199"/>
      <c r="M81" s="160"/>
      <c r="Q81" s="258"/>
      <c r="R81" s="258"/>
      <c r="S81" s="299"/>
    </row>
    <row r="82" spans="2:19" ht="15.75" customHeight="1" x14ac:dyDescent="0.25">
      <c r="B82" s="9"/>
      <c r="C82" s="258"/>
      <c r="D82" s="292" t="s">
        <v>114</v>
      </c>
      <c r="E82" s="292"/>
      <c r="F82" s="293"/>
      <c r="G82" s="301" t="s">
        <v>30</v>
      </c>
      <c r="H82" s="292"/>
      <c r="I82" s="293"/>
      <c r="J82" s="293"/>
      <c r="K82" s="293"/>
      <c r="M82" s="20"/>
      <c r="Q82" s="258"/>
      <c r="R82" s="258"/>
      <c r="S82" s="299"/>
    </row>
    <row r="83" spans="2:19" ht="15.75" customHeight="1" x14ac:dyDescent="0.25">
      <c r="B83" s="291"/>
      <c r="C83" s="258"/>
      <c r="D83" s="292" t="s">
        <v>115</v>
      </c>
      <c r="E83" s="292"/>
      <c r="F83" s="293"/>
      <c r="G83" s="302">
        <v>5000</v>
      </c>
      <c r="H83" s="302">
        <v>10000</v>
      </c>
      <c r="I83" s="302">
        <v>25000</v>
      </c>
      <c r="J83" s="302">
        <v>50000</v>
      </c>
      <c r="K83" s="302">
        <v>75000</v>
      </c>
      <c r="L83" s="302">
        <v>100000</v>
      </c>
      <c r="M83" s="20"/>
      <c r="P83" s="303"/>
      <c r="Q83" s="258"/>
      <c r="R83" s="258"/>
      <c r="S83" s="299"/>
    </row>
    <row r="84" spans="2:19" ht="15.75" customHeight="1" x14ac:dyDescent="0.25">
      <c r="B84" s="291"/>
      <c r="C84" s="258"/>
      <c r="D84" s="292" t="s">
        <v>116</v>
      </c>
      <c r="E84" s="292"/>
      <c r="F84" s="293"/>
      <c r="G84" s="304">
        <v>200000</v>
      </c>
      <c r="H84" s="305" t="s">
        <v>117</v>
      </c>
      <c r="I84" s="293"/>
      <c r="J84" s="293"/>
      <c r="K84" s="293"/>
      <c r="M84" s="20"/>
      <c r="Q84" s="258"/>
      <c r="R84" s="258"/>
      <c r="S84" s="299"/>
    </row>
    <row r="85" spans="2:19" ht="15.75" customHeight="1" x14ac:dyDescent="0.25">
      <c r="B85" s="291"/>
      <c r="C85" s="258"/>
      <c r="D85" s="292"/>
      <c r="E85" s="292"/>
      <c r="F85" s="293"/>
      <c r="G85" s="306"/>
      <c r="H85" s="305"/>
      <c r="I85" s="293"/>
      <c r="J85" s="293"/>
      <c r="K85" s="293"/>
      <c r="M85" s="20"/>
      <c r="Q85" s="258"/>
      <c r="R85" s="258"/>
      <c r="S85" s="299"/>
    </row>
    <row r="86" spans="2:19" ht="15.75" customHeight="1" x14ac:dyDescent="0.2">
      <c r="B86" s="307"/>
      <c r="C86" s="258"/>
      <c r="D86" s="293"/>
      <c r="E86" s="293"/>
      <c r="F86" s="308"/>
      <c r="G86" s="293"/>
      <c r="H86" s="293"/>
      <c r="I86" s="293"/>
      <c r="J86" s="293"/>
      <c r="K86" s="293"/>
      <c r="L86" s="309"/>
      <c r="M86" s="20"/>
      <c r="Q86" s="258"/>
      <c r="R86" s="258"/>
      <c r="S86" s="299"/>
    </row>
    <row r="87" spans="2:19" ht="15.75" hidden="1" customHeight="1" x14ac:dyDescent="0.25">
      <c r="B87" s="9"/>
      <c r="C87" s="258"/>
      <c r="D87" s="292" t="s">
        <v>118</v>
      </c>
      <c r="E87" s="292"/>
      <c r="F87" s="310" t="s">
        <v>119</v>
      </c>
      <c r="G87" s="311" t="s">
        <v>120</v>
      </c>
      <c r="H87" s="293"/>
      <c r="I87" s="293"/>
      <c r="J87" s="293"/>
      <c r="K87" s="293"/>
      <c r="M87" s="20"/>
      <c r="Q87" s="258"/>
      <c r="R87" s="258"/>
      <c r="S87" s="299"/>
    </row>
    <row r="88" spans="2:19" ht="15.75" hidden="1" customHeight="1" x14ac:dyDescent="0.25">
      <c r="B88" s="40"/>
      <c r="C88" s="258"/>
      <c r="D88" s="293"/>
      <c r="E88" s="293"/>
      <c r="F88" s="310" t="s">
        <v>121</v>
      </c>
      <c r="G88" s="311" t="s">
        <v>120</v>
      </c>
      <c r="H88" s="293"/>
      <c r="I88" s="293"/>
      <c r="J88" s="293"/>
      <c r="K88" s="293"/>
      <c r="M88" s="20"/>
      <c r="Q88" s="258"/>
      <c r="R88" s="258"/>
      <c r="S88" s="299"/>
    </row>
    <row r="89" spans="2:19" ht="15.75" hidden="1" customHeight="1" x14ac:dyDescent="0.2">
      <c r="B89" s="312"/>
      <c r="C89" s="258"/>
      <c r="D89" s="293"/>
      <c r="E89" s="293"/>
      <c r="F89" s="310" t="s">
        <v>122</v>
      </c>
      <c r="G89" s="311" t="s">
        <v>120</v>
      </c>
      <c r="H89" s="293"/>
      <c r="I89" s="293"/>
      <c r="J89" s="293"/>
      <c r="K89" s="293"/>
      <c r="M89" s="20"/>
      <c r="Q89" s="258"/>
      <c r="R89" s="258"/>
      <c r="S89" s="299"/>
    </row>
    <row r="90" spans="2:19" ht="15.75" hidden="1" customHeight="1" x14ac:dyDescent="0.2">
      <c r="B90" s="307"/>
      <c r="C90" s="258"/>
      <c r="D90" s="293"/>
      <c r="E90" s="293"/>
      <c r="F90" s="308"/>
      <c r="G90" s="293"/>
      <c r="H90" s="293"/>
      <c r="I90" s="293"/>
      <c r="J90" s="293"/>
      <c r="K90" s="293"/>
      <c r="M90" s="20"/>
    </row>
    <row r="91" spans="2:19" ht="15.75" hidden="1" customHeight="1" x14ac:dyDescent="0.25">
      <c r="B91" s="9"/>
      <c r="C91" s="258"/>
      <c r="D91" s="292" t="s">
        <v>123</v>
      </c>
      <c r="E91" s="292"/>
      <c r="F91" s="310" t="s">
        <v>119</v>
      </c>
      <c r="G91" s="311" t="s">
        <v>120</v>
      </c>
      <c r="H91" s="293"/>
      <c r="I91" s="293"/>
      <c r="J91" s="293"/>
      <c r="K91" s="293"/>
      <c r="M91" s="20"/>
    </row>
    <row r="92" spans="2:19" ht="15.75" hidden="1" customHeight="1" x14ac:dyDescent="0.2">
      <c r="B92" s="9"/>
      <c r="C92" s="258"/>
      <c r="D92" s="293"/>
      <c r="E92" s="293"/>
      <c r="F92" s="310" t="s">
        <v>121</v>
      </c>
      <c r="G92" s="311" t="s">
        <v>120</v>
      </c>
      <c r="H92" s="293"/>
      <c r="I92" s="293"/>
      <c r="J92" s="293"/>
      <c r="K92" s="293"/>
      <c r="M92" s="20"/>
      <c r="Q92" s="258"/>
    </row>
    <row r="93" spans="2:19" ht="15.75" hidden="1" customHeight="1" x14ac:dyDescent="0.2">
      <c r="B93" s="9"/>
      <c r="C93" s="258"/>
      <c r="D93" s="293"/>
      <c r="E93" s="293"/>
      <c r="F93" s="310" t="s">
        <v>122</v>
      </c>
      <c r="G93" s="311" t="s">
        <v>120</v>
      </c>
      <c r="H93" s="293"/>
      <c r="I93" s="293"/>
      <c r="J93" s="293"/>
      <c r="K93" s="293"/>
      <c r="M93" s="20"/>
      <c r="Q93" s="258"/>
    </row>
    <row r="94" spans="2:19" ht="8.25" hidden="1" customHeight="1" x14ac:dyDescent="0.2">
      <c r="B94" s="9"/>
      <c r="C94" s="258"/>
      <c r="D94" s="293"/>
      <c r="E94" s="293"/>
      <c r="F94" s="293"/>
      <c r="G94" s="293"/>
      <c r="H94" s="293"/>
      <c r="I94" s="293"/>
      <c r="J94" s="293"/>
      <c r="K94" s="293"/>
      <c r="M94" s="20"/>
    </row>
    <row r="95" spans="2:19" ht="15.75" customHeight="1" x14ac:dyDescent="0.2">
      <c r="B95" s="9"/>
      <c r="C95" s="258"/>
      <c r="D95" s="305" t="s">
        <v>124</v>
      </c>
      <c r="E95" s="305"/>
      <c r="F95" s="293"/>
      <c r="G95" s="293"/>
      <c r="H95" s="293"/>
      <c r="I95" s="293"/>
      <c r="J95" s="293"/>
      <c r="K95" s="293"/>
      <c r="M95" s="20"/>
    </row>
    <row r="96" spans="2:19" ht="15.75" customHeight="1" x14ac:dyDescent="0.2">
      <c r="B96" s="9"/>
      <c r="C96" s="258"/>
      <c r="D96" s="305" t="s">
        <v>125</v>
      </c>
      <c r="E96" s="305"/>
      <c r="F96" s="293"/>
      <c r="G96" s="293"/>
      <c r="H96" s="293"/>
      <c r="I96" s="293"/>
      <c r="J96" s="293"/>
      <c r="K96" s="293"/>
      <c r="M96" s="20"/>
      <c r="O96" s="313"/>
    </row>
    <row r="97" spans="2:15" ht="6.75" customHeight="1" x14ac:dyDescent="0.2">
      <c r="B97" s="9"/>
      <c r="C97" s="258"/>
      <c r="D97" s="305"/>
      <c r="E97" s="305"/>
      <c r="F97" s="293"/>
      <c r="G97" s="293"/>
      <c r="H97" s="293"/>
      <c r="I97" s="293"/>
      <c r="J97" s="293"/>
      <c r="K97" s="293"/>
      <c r="M97" s="20"/>
      <c r="O97" s="313"/>
    </row>
    <row r="98" spans="2:15" ht="15.75" customHeight="1" x14ac:dyDescent="0.25">
      <c r="B98" s="9"/>
      <c r="C98" s="258"/>
      <c r="D98" s="292" t="s">
        <v>126</v>
      </c>
      <c r="E98" s="292"/>
      <c r="F98" s="293"/>
      <c r="G98" s="314"/>
      <c r="H98" s="293"/>
      <c r="I98" s="293"/>
      <c r="J98" s="293"/>
      <c r="K98" s="293"/>
      <c r="M98" s="20"/>
      <c r="O98" s="313"/>
    </row>
    <row r="99" spans="2:15" ht="15.75" customHeight="1" x14ac:dyDescent="0.2">
      <c r="B99" s="9"/>
      <c r="C99" s="258"/>
      <c r="D99" s="305" t="s">
        <v>127</v>
      </c>
      <c r="E99" s="305"/>
      <c r="F99" s="293"/>
      <c r="G99" s="293"/>
      <c r="H99" s="293"/>
      <c r="I99" s="293"/>
      <c r="J99" s="293"/>
      <c r="K99" s="293"/>
      <c r="M99" s="20"/>
      <c r="O99" s="313"/>
    </row>
    <row r="100" spans="2:15" ht="15.75" customHeight="1" x14ac:dyDescent="0.2">
      <c r="B100" s="9"/>
      <c r="C100" s="258"/>
      <c r="D100" s="305"/>
      <c r="E100" s="305"/>
      <c r="F100" s="293"/>
      <c r="G100" s="293"/>
      <c r="H100" s="293"/>
      <c r="I100" s="293"/>
      <c r="J100" s="293"/>
      <c r="K100" s="293"/>
      <c r="M100" s="20"/>
      <c r="O100" s="313"/>
    </row>
    <row r="101" spans="2:15" ht="15.75" customHeight="1" x14ac:dyDescent="0.25">
      <c r="B101" s="9"/>
      <c r="C101" s="258"/>
      <c r="D101" s="315" t="s">
        <v>128</v>
      </c>
      <c r="E101" s="316"/>
      <c r="F101" s="293"/>
      <c r="G101" s="315" t="s">
        <v>129</v>
      </c>
      <c r="H101" s="317"/>
      <c r="I101" s="293"/>
      <c r="J101" s="315" t="s">
        <v>130</v>
      </c>
      <c r="K101" s="318"/>
      <c r="M101" s="20"/>
      <c r="O101" s="313"/>
    </row>
    <row r="102" spans="2:15" ht="15.75" customHeight="1" x14ac:dyDescent="0.2">
      <c r="B102" s="9"/>
      <c r="C102" s="258"/>
      <c r="D102" s="305"/>
      <c r="E102" s="305"/>
      <c r="F102" s="293"/>
      <c r="G102" s="293"/>
      <c r="H102" s="293"/>
      <c r="I102" s="293"/>
      <c r="J102" s="293"/>
      <c r="K102" s="293"/>
      <c r="M102" s="20"/>
      <c r="O102" s="313"/>
    </row>
    <row r="103" spans="2:15" ht="15.75" customHeight="1" x14ac:dyDescent="0.25">
      <c r="B103" s="9"/>
      <c r="C103" s="258"/>
      <c r="D103" s="319" t="s">
        <v>131</v>
      </c>
      <c r="E103" s="320"/>
      <c r="F103" s="321" t="s">
        <v>177</v>
      </c>
      <c r="G103" s="322"/>
      <c r="H103" s="322"/>
      <c r="I103" s="322"/>
      <c r="J103" s="322"/>
      <c r="K103" s="323"/>
      <c r="M103" s="20"/>
      <c r="O103" s="313"/>
    </row>
    <row r="104" spans="2:15" ht="76.5" customHeight="1" x14ac:dyDescent="0.2">
      <c r="B104" s="9"/>
      <c r="C104" s="258"/>
      <c r="D104" s="324" t="s">
        <v>132</v>
      </c>
      <c r="E104" s="324"/>
      <c r="F104" s="324"/>
      <c r="G104" s="324"/>
      <c r="H104" s="324"/>
      <c r="I104" s="324"/>
      <c r="J104" s="324"/>
      <c r="K104" s="324"/>
      <c r="M104" s="20"/>
      <c r="O104" s="313"/>
    </row>
    <row r="105" spans="2:15" ht="7.5" customHeight="1" x14ac:dyDescent="0.2">
      <c r="B105" s="9"/>
      <c r="C105" s="258"/>
      <c r="D105" s="293"/>
      <c r="E105" s="293"/>
      <c r="F105" s="293"/>
      <c r="G105" s="293"/>
      <c r="H105" s="258"/>
      <c r="I105" s="258"/>
      <c r="J105" s="258"/>
      <c r="K105" s="258"/>
      <c r="M105" s="20"/>
      <c r="O105" s="313"/>
    </row>
    <row r="106" spans="2:15" ht="16.5" customHeight="1" x14ac:dyDescent="0.25">
      <c r="B106" s="9"/>
      <c r="C106" s="258"/>
      <c r="D106" s="292" t="s">
        <v>133</v>
      </c>
      <c r="E106" s="325"/>
      <c r="F106" s="293" t="s">
        <v>134</v>
      </c>
      <c r="G106" s="293"/>
      <c r="H106" s="258"/>
      <c r="I106" s="258"/>
      <c r="J106" s="258"/>
      <c r="K106" s="258"/>
      <c r="M106" s="20"/>
      <c r="O106" s="313"/>
    </row>
    <row r="107" spans="2:15" ht="15.75" customHeight="1" x14ac:dyDescent="0.25">
      <c r="B107" s="9"/>
      <c r="C107" s="258"/>
      <c r="D107" s="326" t="s">
        <v>135</v>
      </c>
      <c r="E107" s="327"/>
      <c r="F107" s="327"/>
      <c r="G107" s="327"/>
      <c r="H107" s="328"/>
      <c r="I107" s="328"/>
      <c r="J107" s="328"/>
      <c r="K107" s="328"/>
      <c r="M107" s="20"/>
      <c r="O107" s="313"/>
    </row>
    <row r="108" spans="2:15" ht="15.75" customHeight="1" x14ac:dyDescent="0.2">
      <c r="B108" s="9"/>
      <c r="C108" s="258"/>
      <c r="D108" s="327"/>
      <c r="E108" s="327"/>
      <c r="F108" s="327"/>
      <c r="G108" s="327"/>
      <c r="H108" s="328"/>
      <c r="I108" s="328"/>
      <c r="J108" s="328"/>
      <c r="K108" s="328"/>
      <c r="M108" s="20"/>
      <c r="O108" s="313"/>
    </row>
    <row r="109" spans="2:15" ht="15.75" customHeight="1" x14ac:dyDescent="0.2">
      <c r="B109" s="9"/>
      <c r="C109" s="258"/>
      <c r="D109" s="328"/>
      <c r="E109" s="328"/>
      <c r="F109" s="328"/>
      <c r="G109" s="328"/>
      <c r="H109" s="328"/>
      <c r="I109" s="328"/>
      <c r="J109" s="328"/>
      <c r="K109" s="328"/>
      <c r="M109" s="20"/>
      <c r="O109" s="313"/>
    </row>
    <row r="110" spans="2:15" ht="15.75" customHeight="1" x14ac:dyDescent="0.25">
      <c r="B110" s="9"/>
      <c r="C110" s="258"/>
      <c r="D110" s="292" t="s">
        <v>136</v>
      </c>
      <c r="F110" s="329" t="s">
        <v>137</v>
      </c>
      <c r="G110" s="330"/>
      <c r="H110" s="331" t="s">
        <v>138</v>
      </c>
      <c r="I110" s="293" t="s">
        <v>139</v>
      </c>
      <c r="J110" s="293"/>
      <c r="M110" s="20"/>
      <c r="O110" s="313"/>
    </row>
    <row r="111" spans="2:15" ht="15.75" customHeight="1" x14ac:dyDescent="0.2">
      <c r="B111" s="9"/>
      <c r="C111" s="258"/>
      <c r="D111" s="293"/>
      <c r="F111" s="329" t="s">
        <v>137</v>
      </c>
      <c r="G111" s="330"/>
      <c r="H111" s="331" t="s">
        <v>138</v>
      </c>
      <c r="I111" s="293" t="s">
        <v>140</v>
      </c>
      <c r="J111" s="293"/>
      <c r="M111" s="20"/>
      <c r="O111" s="313"/>
    </row>
    <row r="112" spans="2:15" ht="14.25" customHeight="1" x14ac:dyDescent="0.2">
      <c r="B112" s="9"/>
      <c r="C112" s="258"/>
      <c r="D112" s="293"/>
      <c r="E112" s="258"/>
      <c r="F112" s="258"/>
      <c r="G112" s="258"/>
      <c r="H112" s="258"/>
      <c r="I112" s="258"/>
      <c r="J112" s="258"/>
      <c r="K112" s="258"/>
      <c r="M112" s="20"/>
      <c r="O112" s="313"/>
    </row>
    <row r="113" spans="2:15" ht="15.75" customHeight="1" x14ac:dyDescent="0.25">
      <c r="B113" s="9"/>
      <c r="C113" s="258"/>
      <c r="D113" s="292" t="s">
        <v>141</v>
      </c>
      <c r="E113" s="332"/>
      <c r="F113" s="258"/>
      <c r="G113" s="333"/>
      <c r="H113" s="334"/>
      <c r="I113" s="258"/>
      <c r="J113" s="258"/>
      <c r="K113" s="258"/>
      <c r="M113" s="20"/>
      <c r="O113" s="313"/>
    </row>
    <row r="114" spans="2:15" ht="15.75" customHeight="1" x14ac:dyDescent="0.25">
      <c r="B114" s="9"/>
      <c r="C114" s="258"/>
      <c r="D114" s="292" t="s">
        <v>142</v>
      </c>
      <c r="E114" s="332"/>
      <c r="F114" s="258"/>
      <c r="G114" s="333"/>
      <c r="H114" s="334"/>
      <c r="I114" s="258"/>
      <c r="J114" s="258"/>
      <c r="K114" s="258"/>
      <c r="M114" s="20"/>
      <c r="O114" s="313"/>
    </row>
    <row r="115" spans="2:15" ht="15.75" customHeight="1" x14ac:dyDescent="0.25">
      <c r="B115" s="9"/>
      <c r="C115" s="258"/>
      <c r="D115" s="292" t="s">
        <v>143</v>
      </c>
      <c r="E115" s="332"/>
      <c r="F115" s="258"/>
      <c r="G115" s="333"/>
      <c r="H115" s="334"/>
      <c r="I115" s="258"/>
      <c r="J115" s="258"/>
      <c r="K115" s="258"/>
      <c r="M115" s="20"/>
      <c r="O115" s="313"/>
    </row>
    <row r="116" spans="2:15" ht="5.25" customHeight="1" x14ac:dyDescent="0.2">
      <c r="B116" s="9"/>
      <c r="C116" s="258"/>
      <c r="D116" s="258"/>
      <c r="E116" s="258"/>
      <c r="F116" s="258"/>
      <c r="G116" s="258"/>
      <c r="H116" s="258"/>
      <c r="I116" s="258"/>
      <c r="J116" s="258"/>
      <c r="K116" s="258"/>
      <c r="M116" s="20"/>
      <c r="O116" s="313"/>
    </row>
    <row r="117" spans="2:15" ht="15.75" customHeight="1" x14ac:dyDescent="0.25">
      <c r="B117" s="9"/>
      <c r="C117" s="293"/>
      <c r="D117" s="292" t="s">
        <v>144</v>
      </c>
      <c r="E117" s="292"/>
      <c r="F117" s="293"/>
      <c r="G117" s="293"/>
      <c r="H117" s="293"/>
      <c r="I117" s="293"/>
      <c r="J117" s="293"/>
      <c r="K117" s="293"/>
      <c r="L117" s="293"/>
      <c r="M117" s="335"/>
      <c r="O117" s="313"/>
    </row>
    <row r="118" spans="2:15" ht="15.75" customHeight="1" x14ac:dyDescent="0.2">
      <c r="B118" s="9"/>
      <c r="C118" s="336" t="s">
        <v>119</v>
      </c>
      <c r="D118" s="305" t="s">
        <v>145</v>
      </c>
      <c r="E118" s="305"/>
      <c r="F118" s="293"/>
      <c r="G118" s="293"/>
      <c r="H118" s="293"/>
      <c r="I118" s="293"/>
      <c r="J118" s="293"/>
      <c r="K118" s="293"/>
      <c r="L118" s="293"/>
      <c r="M118" s="335"/>
      <c r="O118" s="313"/>
    </row>
    <row r="119" spans="2:15" ht="15.75" customHeight="1" x14ac:dyDescent="0.2">
      <c r="B119" s="9"/>
      <c r="C119" s="336" t="s">
        <v>121</v>
      </c>
      <c r="D119" s="305" t="s">
        <v>146</v>
      </c>
      <c r="E119" s="305"/>
      <c r="F119" s="293"/>
      <c r="G119" s="293"/>
      <c r="H119" s="293"/>
      <c r="I119" s="293"/>
      <c r="J119" s="293"/>
      <c r="K119" s="293"/>
      <c r="L119" s="293"/>
      <c r="M119" s="335"/>
      <c r="O119" s="313"/>
    </row>
    <row r="120" spans="2:15" ht="15.75" customHeight="1" x14ac:dyDescent="0.2">
      <c r="B120" s="9"/>
      <c r="C120" s="336" t="s">
        <v>122</v>
      </c>
      <c r="D120" s="305" t="s">
        <v>147</v>
      </c>
      <c r="E120" s="305"/>
      <c r="F120" s="293"/>
      <c r="G120" s="293"/>
      <c r="H120" s="293"/>
      <c r="I120" s="293"/>
      <c r="J120" s="293"/>
      <c r="K120" s="293"/>
      <c r="L120" s="293"/>
      <c r="M120" s="335"/>
      <c r="O120" s="313"/>
    </row>
    <row r="121" spans="2:15" ht="15.75" customHeight="1" x14ac:dyDescent="0.2">
      <c r="B121" s="9"/>
      <c r="C121" s="337"/>
      <c r="D121" s="305" t="s">
        <v>148</v>
      </c>
      <c r="E121" s="305"/>
      <c r="F121" s="293"/>
      <c r="G121" s="293"/>
      <c r="H121" s="293"/>
      <c r="I121" s="293"/>
      <c r="J121" s="293"/>
      <c r="K121" s="293"/>
      <c r="L121" s="293"/>
      <c r="M121" s="335"/>
      <c r="O121" s="313"/>
    </row>
    <row r="122" spans="2:15" ht="15.75" customHeight="1" x14ac:dyDescent="0.2">
      <c r="B122" s="9"/>
      <c r="C122" s="336" t="s">
        <v>149</v>
      </c>
      <c r="D122" s="305" t="s">
        <v>150</v>
      </c>
      <c r="E122" s="305"/>
      <c r="F122" s="293"/>
      <c r="G122" s="293"/>
      <c r="H122" s="293"/>
      <c r="I122" s="293"/>
      <c r="J122" s="293"/>
      <c r="K122" s="293"/>
      <c r="L122" s="293"/>
      <c r="M122" s="335"/>
      <c r="O122" s="313"/>
    </row>
    <row r="123" spans="2:15" ht="15.75" customHeight="1" x14ac:dyDescent="0.2">
      <c r="B123" s="9"/>
      <c r="C123" s="293"/>
      <c r="D123" s="305" t="s">
        <v>151</v>
      </c>
      <c r="E123" s="305"/>
      <c r="F123" s="293"/>
      <c r="G123" s="293"/>
      <c r="H123" s="293"/>
      <c r="I123" s="293"/>
      <c r="J123" s="293"/>
      <c r="K123" s="293"/>
      <c r="L123" s="293"/>
      <c r="M123" s="335"/>
      <c r="O123" s="313"/>
    </row>
    <row r="124" spans="2:15" ht="15.75" customHeight="1" x14ac:dyDescent="0.2">
      <c r="B124" s="9"/>
      <c r="C124" s="336" t="s">
        <v>152</v>
      </c>
      <c r="D124" s="305" t="s">
        <v>153</v>
      </c>
      <c r="E124" s="305"/>
      <c r="F124" s="293"/>
      <c r="G124" s="293"/>
      <c r="H124" s="293"/>
      <c r="I124" s="293"/>
      <c r="J124" s="293"/>
      <c r="K124" s="293"/>
      <c r="L124" s="293"/>
      <c r="M124" s="335"/>
      <c r="O124" s="313"/>
    </row>
    <row r="125" spans="2:15" ht="15.75" customHeight="1" x14ac:dyDescent="0.2">
      <c r="B125" s="9"/>
      <c r="C125" s="293"/>
      <c r="D125" s="305" t="s">
        <v>154</v>
      </c>
      <c r="E125" s="305"/>
      <c r="F125" s="293"/>
      <c r="G125" s="293"/>
      <c r="H125" s="293"/>
      <c r="I125" s="293"/>
      <c r="J125" s="293"/>
      <c r="K125" s="293"/>
      <c r="L125" s="293"/>
      <c r="M125" s="335"/>
      <c r="O125" s="313"/>
    </row>
    <row r="126" spans="2:15" ht="15.75" customHeight="1" x14ac:dyDescent="0.2">
      <c r="B126" s="9"/>
      <c r="C126" s="336" t="s">
        <v>155</v>
      </c>
      <c r="D126" s="305" t="s">
        <v>156</v>
      </c>
      <c r="E126" s="305"/>
      <c r="F126" s="293"/>
      <c r="G126" s="293"/>
      <c r="H126" s="293"/>
      <c r="I126" s="293"/>
      <c r="J126" s="293"/>
      <c r="K126" s="293"/>
      <c r="L126" s="293"/>
      <c r="M126" s="335"/>
      <c r="O126" s="313"/>
    </row>
    <row r="127" spans="2:15" ht="5.25" customHeight="1" thickBot="1" x14ac:dyDescent="0.25">
      <c r="B127" s="282"/>
      <c r="C127" s="338"/>
      <c r="D127" s="339"/>
      <c r="E127" s="339"/>
      <c r="F127" s="338"/>
      <c r="G127" s="338"/>
      <c r="H127" s="338"/>
      <c r="I127" s="338"/>
      <c r="J127" s="338"/>
      <c r="K127" s="338"/>
      <c r="L127" s="338"/>
      <c r="M127" s="340"/>
      <c r="O127" s="313"/>
    </row>
    <row r="128" spans="2:15" x14ac:dyDescent="0.2">
      <c r="O128" s="313"/>
    </row>
    <row r="129" spans="2:15" x14ac:dyDescent="0.2">
      <c r="B129" s="1" t="s">
        <v>157</v>
      </c>
      <c r="O129" s="313"/>
    </row>
    <row r="130" spans="2:15" x14ac:dyDescent="0.2">
      <c r="O130" s="313"/>
    </row>
    <row r="131" spans="2:15" x14ac:dyDescent="0.2">
      <c r="O131" s="313"/>
    </row>
    <row r="132" spans="2:15" x14ac:dyDescent="0.2">
      <c r="O132" s="313"/>
    </row>
    <row r="133" spans="2:15" x14ac:dyDescent="0.2">
      <c r="O133" s="313"/>
    </row>
    <row r="134" spans="2:15" x14ac:dyDescent="0.2">
      <c r="O134" s="313"/>
    </row>
    <row r="135" spans="2:15" x14ac:dyDescent="0.2">
      <c r="O135" s="313"/>
    </row>
    <row r="136" spans="2:15" x14ac:dyDescent="0.2">
      <c r="O136" s="313"/>
    </row>
    <row r="137" spans="2:15" x14ac:dyDescent="0.2">
      <c r="O137" s="313"/>
    </row>
    <row r="138" spans="2:15" x14ac:dyDescent="0.2">
      <c r="O138" s="313"/>
    </row>
    <row r="139" spans="2:15" x14ac:dyDescent="0.2">
      <c r="O139" s="313"/>
    </row>
    <row r="140" spans="2:15" x14ac:dyDescent="0.2">
      <c r="O140" s="313"/>
    </row>
    <row r="141" spans="2:15" x14ac:dyDescent="0.2">
      <c r="O141" s="313"/>
    </row>
    <row r="142" spans="2:15" x14ac:dyDescent="0.2">
      <c r="O142" s="313"/>
    </row>
    <row r="143" spans="2:15" x14ac:dyDescent="0.2">
      <c r="O143" s="313"/>
    </row>
    <row r="144" spans="2:15" x14ac:dyDescent="0.2">
      <c r="O144" s="313"/>
    </row>
    <row r="145" spans="15:15" x14ac:dyDescent="0.2">
      <c r="O145" s="313"/>
    </row>
    <row r="146" spans="15:15" x14ac:dyDescent="0.2">
      <c r="O146" s="313"/>
    </row>
    <row r="147" spans="15:15" x14ac:dyDescent="0.2">
      <c r="O147" s="313"/>
    </row>
    <row r="148" spans="15:15" x14ac:dyDescent="0.2">
      <c r="O148" s="313"/>
    </row>
    <row r="149" spans="15:15" x14ac:dyDescent="0.2">
      <c r="O149" s="313"/>
    </row>
    <row r="150" spans="15:15" x14ac:dyDescent="0.2">
      <c r="O150" s="313"/>
    </row>
    <row r="151" spans="15:15" hidden="1" x14ac:dyDescent="0.2">
      <c r="O151" s="313"/>
    </row>
    <row r="152" spans="15:15" hidden="1" x14ac:dyDescent="0.2">
      <c r="O152" s="313"/>
    </row>
    <row r="153" spans="15:15" hidden="1" x14ac:dyDescent="0.2">
      <c r="O153" s="313"/>
    </row>
    <row r="154" spans="15:15" hidden="1" x14ac:dyDescent="0.2">
      <c r="O154" s="313"/>
    </row>
    <row r="155" spans="15:15" hidden="1" x14ac:dyDescent="0.2">
      <c r="O155" s="313"/>
    </row>
    <row r="156" spans="15:15" hidden="1" x14ac:dyDescent="0.2">
      <c r="O156" s="313"/>
    </row>
    <row r="157" spans="15:15" hidden="1" x14ac:dyDescent="0.2">
      <c r="O157" s="313"/>
    </row>
    <row r="158" spans="15:15" hidden="1" x14ac:dyDescent="0.2">
      <c r="O158" s="313"/>
    </row>
    <row r="159" spans="15:15" hidden="1" x14ac:dyDescent="0.2">
      <c r="O159" s="341"/>
    </row>
    <row r="160" spans="15:15" hidden="1" x14ac:dyDescent="0.2">
      <c r="O160" s="341"/>
    </row>
    <row r="161" spans="15:15" hidden="1" x14ac:dyDescent="0.2">
      <c r="O161" s="341"/>
    </row>
    <row r="162" spans="15:15" hidden="1" x14ac:dyDescent="0.2">
      <c r="O162" s="341"/>
    </row>
    <row r="163" spans="15:15" hidden="1" x14ac:dyDescent="0.2">
      <c r="O163" s="341"/>
    </row>
    <row r="164" spans="15:15" hidden="1" x14ac:dyDescent="0.2">
      <c r="O164" s="341"/>
    </row>
    <row r="165" spans="15:15" hidden="1" x14ac:dyDescent="0.2">
      <c r="O165" s="341"/>
    </row>
    <row r="166" spans="15:15" hidden="1" x14ac:dyDescent="0.2">
      <c r="O166" s="341"/>
    </row>
    <row r="167" spans="15:15" hidden="1" x14ac:dyDescent="0.2">
      <c r="O167" s="341"/>
    </row>
    <row r="168" spans="15:15" hidden="1" x14ac:dyDescent="0.2">
      <c r="O168" s="341"/>
    </row>
    <row r="169" spans="15:15" hidden="1" x14ac:dyDescent="0.2">
      <c r="O169" s="341"/>
    </row>
    <row r="170" spans="15:15" hidden="1" x14ac:dyDescent="0.2">
      <c r="O170" s="341"/>
    </row>
    <row r="171" spans="15:15" hidden="1" x14ac:dyDescent="0.2">
      <c r="O171" s="341"/>
    </row>
    <row r="172" spans="15:15" hidden="1" x14ac:dyDescent="0.2">
      <c r="O172" s="341"/>
    </row>
    <row r="173" spans="15:15" hidden="1" x14ac:dyDescent="0.2">
      <c r="O173" s="341"/>
    </row>
    <row r="174" spans="15:15" hidden="1" x14ac:dyDescent="0.2">
      <c r="O174" s="341"/>
    </row>
    <row r="175" spans="15:15" hidden="1" x14ac:dyDescent="0.2">
      <c r="O175" s="341"/>
    </row>
    <row r="176" spans="15:15" hidden="1" x14ac:dyDescent="0.2">
      <c r="O176" s="341"/>
    </row>
    <row r="177" spans="15:15" hidden="1" x14ac:dyDescent="0.2">
      <c r="O177" s="341"/>
    </row>
    <row r="178" spans="15:15" hidden="1" x14ac:dyDescent="0.2">
      <c r="O178" s="341"/>
    </row>
    <row r="179" spans="15:15" hidden="1" x14ac:dyDescent="0.2">
      <c r="O179" s="341"/>
    </row>
    <row r="180" spans="15:15" hidden="1" x14ac:dyDescent="0.2">
      <c r="O180" s="341"/>
    </row>
    <row r="181" spans="15:15" hidden="1" x14ac:dyDescent="0.2">
      <c r="O181" s="341"/>
    </row>
    <row r="182" spans="15:15" hidden="1" x14ac:dyDescent="0.2">
      <c r="O182" s="341"/>
    </row>
    <row r="183" spans="15:15" hidden="1" x14ac:dyDescent="0.2">
      <c r="O183" s="341"/>
    </row>
    <row r="184" spans="15:15" hidden="1" x14ac:dyDescent="0.2">
      <c r="O184" s="341"/>
    </row>
    <row r="185" spans="15:15" hidden="1" x14ac:dyDescent="0.2">
      <c r="O185" s="341"/>
    </row>
    <row r="186" spans="15:15" hidden="1" x14ac:dyDescent="0.2">
      <c r="O186" s="341"/>
    </row>
    <row r="187" spans="15:15" hidden="1" x14ac:dyDescent="0.2">
      <c r="O187" s="341"/>
    </row>
    <row r="188" spans="15:15" hidden="1" x14ac:dyDescent="0.2">
      <c r="O188" s="342"/>
    </row>
    <row r="189" spans="15:15" hidden="1" x14ac:dyDescent="0.2">
      <c r="O189" s="342"/>
    </row>
    <row r="190" spans="15:15" hidden="1" x14ac:dyDescent="0.2">
      <c r="O190" s="342"/>
    </row>
    <row r="191" spans="15:15" hidden="1" x14ac:dyDescent="0.2">
      <c r="O191" s="342"/>
    </row>
    <row r="192" spans="15:15" hidden="1" x14ac:dyDescent="0.2">
      <c r="O192" s="342"/>
    </row>
    <row r="193" spans="15:15" hidden="1" x14ac:dyDescent="0.2">
      <c r="O193" s="342"/>
    </row>
    <row r="194" spans="15:15" hidden="1" x14ac:dyDescent="0.2">
      <c r="O194" s="342"/>
    </row>
    <row r="195" spans="15:15" hidden="1" x14ac:dyDescent="0.2">
      <c r="O195" s="343"/>
    </row>
    <row r="196" spans="15:15" hidden="1" x14ac:dyDescent="0.2">
      <c r="O196" s="343"/>
    </row>
    <row r="197" spans="15:15" hidden="1" x14ac:dyDescent="0.2">
      <c r="O197" s="343"/>
    </row>
    <row r="198" spans="15:15" hidden="1" x14ac:dyDescent="0.2">
      <c r="O198" s="343"/>
    </row>
    <row r="199" spans="15:15" hidden="1" x14ac:dyDescent="0.2">
      <c r="O199" s="343"/>
    </row>
    <row r="200" spans="15:15" hidden="1" x14ac:dyDescent="0.2">
      <c r="O200" s="343"/>
    </row>
    <row r="201" spans="15:15" hidden="1" x14ac:dyDescent="0.2">
      <c r="O201" s="343"/>
    </row>
    <row r="202" spans="15:15" hidden="1" x14ac:dyDescent="0.2">
      <c r="O202" s="343"/>
    </row>
    <row r="203" spans="15:15" hidden="1" x14ac:dyDescent="0.2">
      <c r="O203" s="343"/>
    </row>
    <row r="204" spans="15:15" hidden="1" x14ac:dyDescent="0.2">
      <c r="O204" s="343"/>
    </row>
    <row r="205" spans="15:15" hidden="1" x14ac:dyDescent="0.2">
      <c r="O205" s="343"/>
    </row>
    <row r="206" spans="15:15" hidden="1" x14ac:dyDescent="0.2">
      <c r="O206" s="343"/>
    </row>
    <row r="207" spans="15:15" hidden="1" x14ac:dyDescent="0.2">
      <c r="O207" s="343"/>
    </row>
    <row r="208" spans="15:15" x14ac:dyDescent="0.2"/>
    <row r="209" spans="15:15" x14ac:dyDescent="0.2"/>
    <row r="210" spans="15:15" hidden="1" x14ac:dyDescent="0.2">
      <c r="O210" s="343"/>
    </row>
    <row r="211" spans="15:15" hidden="1" x14ac:dyDescent="0.2">
      <c r="O211" s="343"/>
    </row>
    <row r="212" spans="15:15" hidden="1" x14ac:dyDescent="0.2">
      <c r="O212" s="343"/>
    </row>
    <row r="213" spans="15:15" hidden="1" x14ac:dyDescent="0.2">
      <c r="O213" s="343"/>
    </row>
    <row r="214" spans="15:15" hidden="1" x14ac:dyDescent="0.2">
      <c r="O214" s="343"/>
    </row>
    <row r="215" spans="15:15" hidden="1" x14ac:dyDescent="0.2">
      <c r="O215" s="343"/>
    </row>
    <row r="216" spans="15:15" hidden="1" x14ac:dyDescent="0.2">
      <c r="O216" s="343"/>
    </row>
    <row r="217" spans="15:15" hidden="1" x14ac:dyDescent="0.2">
      <c r="O217" s="343"/>
    </row>
    <row r="218" spans="15:15" hidden="1" x14ac:dyDescent="0.2">
      <c r="O218" s="343"/>
    </row>
    <row r="219" spans="15:15" hidden="1" x14ac:dyDescent="0.2">
      <c r="O219" s="343"/>
    </row>
    <row r="220" spans="15:15" hidden="1" x14ac:dyDescent="0.2">
      <c r="O220" s="343"/>
    </row>
    <row r="221" spans="15:15" hidden="1" x14ac:dyDescent="0.2">
      <c r="O221" s="343"/>
    </row>
    <row r="222" spans="15:15" hidden="1" x14ac:dyDescent="0.2">
      <c r="O222" s="343"/>
    </row>
    <row r="223" spans="15:15" hidden="1" x14ac:dyDescent="0.2">
      <c r="O223" s="343"/>
    </row>
    <row r="224" spans="15:15" hidden="1" x14ac:dyDescent="0.2">
      <c r="O224" s="343"/>
    </row>
    <row r="225" spans="15:15" hidden="1" x14ac:dyDescent="0.2">
      <c r="O225" s="343"/>
    </row>
    <row r="226" spans="15:15" hidden="1" x14ac:dyDescent="0.2">
      <c r="O226" s="343"/>
    </row>
    <row r="227" spans="15:15" hidden="1" x14ac:dyDescent="0.2">
      <c r="O227" s="343"/>
    </row>
    <row r="228" spans="15:15" hidden="1" x14ac:dyDescent="0.2">
      <c r="O228" s="343"/>
    </row>
    <row r="229" spans="15:15" hidden="1" x14ac:dyDescent="0.2">
      <c r="O229" s="343"/>
    </row>
    <row r="230" spans="15:15" hidden="1" x14ac:dyDescent="0.2">
      <c r="O230" s="343"/>
    </row>
    <row r="231" spans="15:15" hidden="1" x14ac:dyDescent="0.2">
      <c r="O231" s="343"/>
    </row>
    <row r="232" spans="15:15" hidden="1" x14ac:dyDescent="0.2">
      <c r="O232" s="343"/>
    </row>
    <row r="233" spans="15:15" hidden="1" x14ac:dyDescent="0.2">
      <c r="O233" s="343"/>
    </row>
    <row r="234" spans="15:15" hidden="1" x14ac:dyDescent="0.2">
      <c r="O234" s="343"/>
    </row>
    <row r="235" spans="15:15" hidden="1" x14ac:dyDescent="0.2">
      <c r="O235" s="343"/>
    </row>
    <row r="236" spans="15:15" hidden="1" x14ac:dyDescent="0.2">
      <c r="O236" s="343"/>
    </row>
    <row r="237" spans="15:15" hidden="1" x14ac:dyDescent="0.2">
      <c r="O237" s="343"/>
    </row>
    <row r="238" spans="15:15" hidden="1" x14ac:dyDescent="0.2">
      <c r="O238" s="343"/>
    </row>
    <row r="239" spans="15:15" hidden="1" x14ac:dyDescent="0.2">
      <c r="O239" s="343"/>
    </row>
    <row r="240" spans="15:15" hidden="1" x14ac:dyDescent="0.2">
      <c r="O240" s="343"/>
    </row>
    <row r="241" spans="15:15" hidden="1" x14ac:dyDescent="0.2">
      <c r="O241" s="343"/>
    </row>
    <row r="242" spans="15:15" hidden="1" x14ac:dyDescent="0.2">
      <c r="O242" s="343"/>
    </row>
    <row r="243" spans="15:15" hidden="1" x14ac:dyDescent="0.2">
      <c r="O243" s="343"/>
    </row>
    <row r="244" spans="15:15" hidden="1" x14ac:dyDescent="0.2">
      <c r="O244" s="343"/>
    </row>
    <row r="245" spans="15:15" hidden="1" x14ac:dyDescent="0.2">
      <c r="O245" s="343"/>
    </row>
    <row r="246" spans="15:15" hidden="1" x14ac:dyDescent="0.2">
      <c r="O246" s="343"/>
    </row>
    <row r="247" spans="15:15" hidden="1" x14ac:dyDescent="0.2">
      <c r="O247" s="343"/>
    </row>
    <row r="248" spans="15:15" hidden="1" x14ac:dyDescent="0.2">
      <c r="O248" s="343"/>
    </row>
    <row r="249" spans="15:15" hidden="1" x14ac:dyDescent="0.2">
      <c r="O249" s="343"/>
    </row>
    <row r="250" spans="15:15" hidden="1" x14ac:dyDescent="0.2">
      <c r="O250" s="343"/>
    </row>
    <row r="251" spans="15:15" hidden="1" x14ac:dyDescent="0.2">
      <c r="O251" s="343"/>
    </row>
    <row r="252" spans="15:15" hidden="1" x14ac:dyDescent="0.2">
      <c r="O252" s="343"/>
    </row>
    <row r="253" spans="15:15" hidden="1" x14ac:dyDescent="0.2">
      <c r="O253" s="343"/>
    </row>
    <row r="254" spans="15:15" hidden="1" x14ac:dyDescent="0.2">
      <c r="O254" s="343"/>
    </row>
    <row r="255" spans="15:15" hidden="1" x14ac:dyDescent="0.2">
      <c r="O255" s="343"/>
    </row>
    <row r="256" spans="15:15" hidden="1" x14ac:dyDescent="0.2">
      <c r="O256" s="343"/>
    </row>
    <row r="257" spans="14:15" hidden="1" x14ac:dyDescent="0.2">
      <c r="N257" s="344"/>
      <c r="O257" s="345"/>
    </row>
    <row r="258" spans="14:15" hidden="1" x14ac:dyDescent="0.2">
      <c r="N258" s="344"/>
      <c r="O258" s="345"/>
    </row>
    <row r="259" spans="14:15" hidden="1" x14ac:dyDescent="0.2">
      <c r="N259" s="344"/>
      <c r="O259" s="345"/>
    </row>
    <row r="260" spans="14:15" hidden="1" x14ac:dyDescent="0.2">
      <c r="N260" s="344"/>
      <c r="O260" s="345"/>
    </row>
    <row r="261" spans="14:15" hidden="1" x14ac:dyDescent="0.2">
      <c r="N261" s="344"/>
      <c r="O261" s="345"/>
    </row>
    <row r="262" spans="14:15" hidden="1" x14ac:dyDescent="0.2">
      <c r="N262" s="344"/>
      <c r="O262" s="345"/>
    </row>
    <row r="263" spans="14:15" hidden="1" x14ac:dyDescent="0.2">
      <c r="N263" s="344"/>
      <c r="O263" s="345"/>
    </row>
    <row r="264" spans="14:15" hidden="1" x14ac:dyDescent="0.2">
      <c r="N264" s="344"/>
      <c r="O264" s="345"/>
    </row>
    <row r="265" spans="14:15" hidden="1" x14ac:dyDescent="0.2">
      <c r="N265" s="344"/>
      <c r="O265" s="345"/>
    </row>
    <row r="266" spans="14:15" hidden="1" x14ac:dyDescent="0.2">
      <c r="N266" s="344"/>
      <c r="O266" s="345"/>
    </row>
    <row r="267" spans="14:15" hidden="1" x14ac:dyDescent="0.2">
      <c r="N267" s="344"/>
      <c r="O267" s="345"/>
    </row>
    <row r="268" spans="14:15" hidden="1" x14ac:dyDescent="0.2">
      <c r="O268" s="345"/>
    </row>
    <row r="269" spans="14:15" hidden="1" x14ac:dyDescent="0.2">
      <c r="O269" s="345"/>
    </row>
    <row r="270" spans="14:15" hidden="1" x14ac:dyDescent="0.2">
      <c r="O270" s="345"/>
    </row>
    <row r="271" spans="14:15" hidden="1" x14ac:dyDescent="0.2">
      <c r="O271" s="345"/>
    </row>
    <row r="272" spans="14:15" hidden="1" x14ac:dyDescent="0.2">
      <c r="O272" s="345"/>
    </row>
    <row r="273" spans="14:15" hidden="1" x14ac:dyDescent="0.2">
      <c r="O273" s="345"/>
    </row>
    <row r="274" spans="14:15" hidden="1" x14ac:dyDescent="0.2">
      <c r="O274" s="345"/>
    </row>
    <row r="275" spans="14:15" hidden="1" x14ac:dyDescent="0.2">
      <c r="O275" s="345"/>
    </row>
    <row r="276" spans="14:15" hidden="1" x14ac:dyDescent="0.2">
      <c r="O276" s="345"/>
    </row>
    <row r="277" spans="14:15" hidden="1" x14ac:dyDescent="0.2">
      <c r="O277" s="345"/>
    </row>
    <row r="278" spans="14:15" hidden="1" x14ac:dyDescent="0.2">
      <c r="O278" s="345"/>
    </row>
    <row r="279" spans="14:15" hidden="1" x14ac:dyDescent="0.2">
      <c r="O279" s="345"/>
    </row>
    <row r="280" spans="14:15" hidden="1" x14ac:dyDescent="0.2">
      <c r="O280" s="345"/>
    </row>
    <row r="281" spans="14:15" hidden="1" x14ac:dyDescent="0.2">
      <c r="O281" s="345"/>
    </row>
    <row r="282" spans="14:15" hidden="1" x14ac:dyDescent="0.2">
      <c r="N282" s="344" t="str">
        <f>LEFT(O282,10)</f>
        <v/>
      </c>
      <c r="O282" s="342"/>
    </row>
    <row r="283" spans="14:15" hidden="1" x14ac:dyDescent="0.2">
      <c r="N283" s="344" t="str">
        <f t="shared" ref="N283:N298" si="0">LEFT(O283,10)</f>
        <v/>
      </c>
      <c r="O283" s="342"/>
    </row>
    <row r="284" spans="14:15" hidden="1" x14ac:dyDescent="0.2">
      <c r="N284" s="344" t="str">
        <f t="shared" si="0"/>
        <v/>
      </c>
      <c r="O284" s="342"/>
    </row>
    <row r="285" spans="14:15" hidden="1" x14ac:dyDescent="0.2">
      <c r="N285" s="344" t="str">
        <f t="shared" si="0"/>
        <v/>
      </c>
      <c r="O285" s="342"/>
    </row>
    <row r="286" spans="14:15" hidden="1" x14ac:dyDescent="0.2">
      <c r="N286" s="344" t="str">
        <f t="shared" si="0"/>
        <v/>
      </c>
      <c r="O286" s="342"/>
    </row>
    <row r="287" spans="14:15" hidden="1" x14ac:dyDescent="0.2">
      <c r="N287" s="344" t="str">
        <f t="shared" si="0"/>
        <v/>
      </c>
      <c r="O287" s="342"/>
    </row>
    <row r="288" spans="14:15" hidden="1" x14ac:dyDescent="0.2">
      <c r="N288" s="344" t="str">
        <f t="shared" si="0"/>
        <v/>
      </c>
      <c r="O288" s="342"/>
    </row>
    <row r="289" spans="14:15" hidden="1" x14ac:dyDescent="0.2">
      <c r="N289" s="344" t="str">
        <f t="shared" si="0"/>
        <v/>
      </c>
      <c r="O289" s="342"/>
    </row>
    <row r="290" spans="14:15" hidden="1" x14ac:dyDescent="0.2">
      <c r="N290" s="344" t="str">
        <f t="shared" si="0"/>
        <v/>
      </c>
      <c r="O290" s="342"/>
    </row>
    <row r="291" spans="14:15" hidden="1" x14ac:dyDescent="0.2">
      <c r="N291" s="344" t="str">
        <f t="shared" si="0"/>
        <v/>
      </c>
      <c r="O291" s="342"/>
    </row>
    <row r="292" spans="14:15" hidden="1" x14ac:dyDescent="0.2">
      <c r="N292" s="344" t="str">
        <f t="shared" si="0"/>
        <v/>
      </c>
      <c r="O292" s="342"/>
    </row>
    <row r="293" spans="14:15" hidden="1" x14ac:dyDescent="0.2">
      <c r="N293" s="344" t="str">
        <f t="shared" si="0"/>
        <v/>
      </c>
      <c r="O293" s="342"/>
    </row>
    <row r="294" spans="14:15" hidden="1" x14ac:dyDescent="0.2">
      <c r="N294" s="344" t="str">
        <f t="shared" si="0"/>
        <v/>
      </c>
      <c r="O294" s="342"/>
    </row>
    <row r="295" spans="14:15" hidden="1" x14ac:dyDescent="0.2">
      <c r="N295" s="344" t="str">
        <f t="shared" si="0"/>
        <v/>
      </c>
      <c r="O295" s="342"/>
    </row>
    <row r="296" spans="14:15" hidden="1" x14ac:dyDescent="0.2">
      <c r="N296" s="344" t="str">
        <f t="shared" si="0"/>
        <v/>
      </c>
      <c r="O296" s="342"/>
    </row>
    <row r="297" spans="14:15" hidden="1" x14ac:dyDescent="0.2">
      <c r="N297" s="344" t="str">
        <f t="shared" si="0"/>
        <v/>
      </c>
      <c r="O297" s="342"/>
    </row>
    <row r="298" spans="14:15" hidden="1" x14ac:dyDescent="0.2">
      <c r="N298" s="344" t="str">
        <f t="shared" si="0"/>
        <v/>
      </c>
      <c r="O298" s="342"/>
    </row>
    <row r="299" spans="14:15" hidden="1" x14ac:dyDescent="0.2">
      <c r="O299" s="342"/>
    </row>
    <row r="300" spans="14:15" hidden="1" x14ac:dyDescent="0.2">
      <c r="O300" s="342"/>
    </row>
    <row r="301" spans="14:15" hidden="1" x14ac:dyDescent="0.2">
      <c r="O301" s="342"/>
    </row>
    <row r="302" spans="14:15" hidden="1" x14ac:dyDescent="0.2">
      <c r="O302" s="342"/>
    </row>
    <row r="303" spans="14:15" hidden="1" x14ac:dyDescent="0.2">
      <c r="O303" s="342"/>
    </row>
    <row r="304" spans="14:15" hidden="1" x14ac:dyDescent="0.2">
      <c r="O304" s="342"/>
    </row>
    <row r="305" spans="15:15" hidden="1" x14ac:dyDescent="0.2">
      <c r="O305" s="342"/>
    </row>
    <row r="306" spans="15:15" hidden="1" x14ac:dyDescent="0.2">
      <c r="O306" s="342"/>
    </row>
    <row r="307" spans="15:15" hidden="1" x14ac:dyDescent="0.2">
      <c r="O307" s="342"/>
    </row>
    <row r="308" spans="15:15" hidden="1" x14ac:dyDescent="0.2">
      <c r="O308" s="342"/>
    </row>
    <row r="309" spans="15:15" hidden="1" x14ac:dyDescent="0.2">
      <c r="O309" s="342"/>
    </row>
    <row r="310" spans="15:15" x14ac:dyDescent="0.2"/>
    <row r="311" spans="15:15" hidden="1" x14ac:dyDescent="0.2">
      <c r="O311" s="346"/>
    </row>
    <row r="312" spans="15:15" hidden="1" x14ac:dyDescent="0.2">
      <c r="O312" s="346"/>
    </row>
    <row r="313" spans="15:15" hidden="1" x14ac:dyDescent="0.2">
      <c r="O313" s="347"/>
    </row>
    <row r="314" spans="15:15" hidden="1" x14ac:dyDescent="0.2">
      <c r="O314" s="346"/>
    </row>
    <row r="315" spans="15:15" hidden="1" x14ac:dyDescent="0.2">
      <c r="O315" s="346"/>
    </row>
    <row r="316" spans="15:15" hidden="1" x14ac:dyDescent="0.2">
      <c r="O316" s="346"/>
    </row>
    <row r="317" spans="15:15" hidden="1" x14ac:dyDescent="0.2">
      <c r="O317" s="346"/>
    </row>
    <row r="318" spans="15:15" hidden="1" x14ac:dyDescent="0.2">
      <c r="O318" s="346"/>
    </row>
    <row r="319" spans="15:15" hidden="1" x14ac:dyDescent="0.2">
      <c r="O319" s="346"/>
    </row>
    <row r="320" spans="15:15" hidden="1" x14ac:dyDescent="0.2">
      <c r="O320" s="346"/>
    </row>
    <row r="321" spans="15:15" hidden="1" x14ac:dyDescent="0.2">
      <c r="O321" s="346"/>
    </row>
    <row r="322" spans="15:15" hidden="1" x14ac:dyDescent="0.2">
      <c r="O322" s="346"/>
    </row>
    <row r="323" spans="15:15" hidden="1" x14ac:dyDescent="0.2">
      <c r="O323" s="346"/>
    </row>
    <row r="324" spans="15:15" hidden="1" x14ac:dyDescent="0.2">
      <c r="O324" s="346"/>
    </row>
    <row r="325" spans="15:15" hidden="1" x14ac:dyDescent="0.2">
      <c r="O325" s="346"/>
    </row>
    <row r="326" spans="15:15" hidden="1" x14ac:dyDescent="0.2">
      <c r="O326" s="346"/>
    </row>
    <row r="327" spans="15:15" hidden="1" x14ac:dyDescent="0.2">
      <c r="O327" s="346"/>
    </row>
    <row r="328" spans="15:15" x14ac:dyDescent="0.2"/>
    <row r="329" spans="15:15" x14ac:dyDescent="0.2"/>
    <row r="330" spans="15:15" x14ac:dyDescent="0.2"/>
    <row r="331" spans="15:15" x14ac:dyDescent="0.2"/>
    <row r="332" spans="15:15" x14ac:dyDescent="0.2"/>
    <row r="333" spans="15:15" x14ac:dyDescent="0.2"/>
    <row r="334" spans="15:15" x14ac:dyDescent="0.2"/>
    <row r="335" spans="15:15" x14ac:dyDescent="0.2"/>
    <row r="336" spans="15:15" x14ac:dyDescent="0.2"/>
    <row r="337" x14ac:dyDescent="0.2"/>
    <row r="338" x14ac:dyDescent="0.2"/>
    <row r="339" x14ac:dyDescent="0.2"/>
  </sheetData>
  <mergeCells count="46">
    <mergeCell ref="D104:K104"/>
    <mergeCell ref="G113:H113"/>
    <mergeCell ref="G114:H114"/>
    <mergeCell ref="G115:H115"/>
    <mergeCell ref="B70:C70"/>
    <mergeCell ref="I70:M72"/>
    <mergeCell ref="B71:C71"/>
    <mergeCell ref="B72:C72"/>
    <mergeCell ref="D78:K80"/>
    <mergeCell ref="D103:E103"/>
    <mergeCell ref="B67:C67"/>
    <mergeCell ref="H67:I67"/>
    <mergeCell ref="K67:L67"/>
    <mergeCell ref="B68:C68"/>
    <mergeCell ref="I68:M69"/>
    <mergeCell ref="B69:C69"/>
    <mergeCell ref="B49:M49"/>
    <mergeCell ref="G52:J52"/>
    <mergeCell ref="K52:M52"/>
    <mergeCell ref="C56:H56"/>
    <mergeCell ref="I56:M56"/>
    <mergeCell ref="B66:C66"/>
    <mergeCell ref="F66:G66"/>
    <mergeCell ref="H66:M66"/>
    <mergeCell ref="L31:M31"/>
    <mergeCell ref="B32:C32"/>
    <mergeCell ref="L34:M34"/>
    <mergeCell ref="G37:M37"/>
    <mergeCell ref="C43:H43"/>
    <mergeCell ref="J43:M43"/>
    <mergeCell ref="K17:M18"/>
    <mergeCell ref="B25:B26"/>
    <mergeCell ref="C25:E25"/>
    <mergeCell ref="G25:I25"/>
    <mergeCell ref="J25:K25"/>
    <mergeCell ref="L25:M26"/>
    <mergeCell ref="L1:M1"/>
    <mergeCell ref="L2:M2"/>
    <mergeCell ref="K9:L9"/>
    <mergeCell ref="K10:L10"/>
    <mergeCell ref="K13:L13"/>
    <mergeCell ref="B17:B18"/>
    <mergeCell ref="F17:G17"/>
    <mergeCell ref="H17:H18"/>
    <mergeCell ref="I17:I18"/>
    <mergeCell ref="J17:J18"/>
  </mergeCells>
  <dataValidations count="5">
    <dataValidation type="list" allowBlank="1" showInputMessage="1" showErrorMessage="1" sqref="C31:E31" xr:uid="{3520DE4B-68BF-4795-B704-DCD60B7D2618}">
      <formula1>$O$96:$O$351</formula1>
    </dataValidation>
    <dataValidation type="list" allowBlank="1" showInputMessage="1" showErrorMessage="1" sqref="J31:K31" xr:uid="{4BADDB3A-7B8B-4365-BEFE-469DB49C757D}">
      <formula1>$V$8:$V$26</formula1>
    </dataValidation>
    <dataValidation type="list" allowBlank="1" showInputMessage="1" showErrorMessage="1" sqref="F31" xr:uid="{0E65248C-74C6-486F-8210-7ACA0F9DBF93}">
      <formula1>$R$25:$R$27</formula1>
    </dataValidation>
    <dataValidation type="list" allowBlank="1" showInputMessage="1" showErrorMessage="1" sqref="B31" xr:uid="{A8A6B3FD-9145-474A-B282-6CB319A55B48}">
      <formula1>$Y$9:$Y$19</formula1>
    </dataValidation>
    <dataValidation type="list" allowBlank="1" showInputMessage="1" showErrorMessage="1" sqref="C24 C36" xr:uid="{8C47A8A7-53B0-4B83-BF5E-064B3CEF5977}">
      <formula1>$R$13:$R$14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AHKA50</vt:lpstr>
      <vt:lpstr>AHKA51</vt:lpstr>
      <vt:lpstr>AHKA52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Thu Trang</dc:creator>
  <cp:lastModifiedBy>Le Thi Thu Trang</cp:lastModifiedBy>
  <dcterms:created xsi:type="dcterms:W3CDTF">2023-08-23T09:13:21Z</dcterms:created>
  <dcterms:modified xsi:type="dcterms:W3CDTF">2023-08-23T09:18:43Z</dcterms:modified>
</cp:coreProperties>
</file>