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ageo\Diageo Korea\"/>
    </mc:Choice>
  </mc:AlternateContent>
  <xr:revisionPtr revIDLastSave="0" documentId="13_ncr:1_{42DAC6D7-C32D-43BD-975F-BCD255A8E81D}" xr6:coauthVersionLast="47" xr6:coauthVersionMax="47" xr10:uidLastSave="{00000000-0000-0000-0000-000000000000}"/>
  <bookViews>
    <workbookView xWindow="-120" yWindow="-120" windowWidth="20730" windowHeight="11160" xr2:uid="{08150322-3A4C-43B5-A7E0-2DA50ABCAB47}"/>
  </bookViews>
  <sheets>
    <sheet name="CR- JW BLUE 750ML NON VAP KOREA" sheetId="1" r:id="rId1"/>
    <sheet name="CR- JW BLUE 500ML NON VAP KOREA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01" i="2" l="1"/>
  <c r="N300" i="2"/>
  <c r="N299" i="2"/>
  <c r="N298" i="2"/>
  <c r="N297" i="2"/>
  <c r="N296" i="2"/>
  <c r="N295" i="2"/>
  <c r="N294" i="2"/>
  <c r="N293" i="2"/>
  <c r="N292" i="2"/>
  <c r="N291" i="2"/>
  <c r="N290" i="2"/>
  <c r="N289" i="2"/>
  <c r="N288" i="2"/>
  <c r="N287" i="2"/>
  <c r="N286" i="2"/>
  <c r="N285" i="2"/>
  <c r="D81" i="2"/>
  <c r="I71" i="2"/>
  <c r="H13" i="2"/>
  <c r="I13" i="2" s="1"/>
  <c r="N299" i="1" l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D79" i="1"/>
  <c r="I69" i="1"/>
  <c r="H13" i="1"/>
  <c r="I1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MKT_USER 03 Dai Loan</author>
  </authors>
  <commentList>
    <comment ref="K33" authorId="0" shapeId="0" xr:uid="{9BBCA18A-5B3F-4793-A70A-219B5E0745FB}">
      <text>
        <r>
          <rPr>
            <b/>
            <sz val="9"/>
            <color indexed="81"/>
            <rFont val="Tahoma"/>
            <family val="2"/>
          </rPr>
          <t>MKT_USER 03 Dai Loan:</t>
        </r>
        <r>
          <rPr>
            <sz val="9"/>
            <color indexed="81"/>
            <rFont val="Tahoma"/>
            <family val="2"/>
          </rPr>
          <t xml:space="preserve">
chất hạn chế sử dụng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MKT_USER 03 Dai Loan</author>
  </authors>
  <commentList>
    <comment ref="K33" authorId="0" shapeId="0" xr:uid="{6CE85EA2-E6D7-4597-9B0C-C14FB32CACF4}">
      <text>
        <r>
          <rPr>
            <b/>
            <sz val="9"/>
            <color indexed="81"/>
            <rFont val="Tahoma"/>
            <family val="2"/>
          </rPr>
          <t>MKT_USER 03 Dai Loan:</t>
        </r>
        <r>
          <rPr>
            <sz val="9"/>
            <color indexed="81"/>
            <rFont val="Tahoma"/>
            <family val="2"/>
          </rPr>
          <t xml:space="preserve">
chất hạn chế sử dụng</t>
        </r>
      </text>
    </comment>
  </commentList>
</comments>
</file>

<file path=xl/sharedStrings.xml><?xml version="1.0" encoding="utf-8"?>
<sst xmlns="http://schemas.openxmlformats.org/spreadsheetml/2006/main" count="469" uniqueCount="196">
  <si>
    <t>Prepared  by</t>
  </si>
  <si>
    <t>Reviewed by</t>
  </si>
  <si>
    <t>Approved by</t>
  </si>
  <si>
    <t xml:space="preserve">
Đài Loan</t>
  </si>
  <si>
    <t xml:space="preserve">
Minh Tài</t>
  </si>
  <si>
    <t xml:space="preserve">
Thane Taithongchai</t>
  </si>
  <si>
    <t xml:space="preserve">CUSTOMER'S REQUIREMENT </t>
  </si>
  <si>
    <t>CR #:</t>
  </si>
  <si>
    <t>Req By:</t>
  </si>
  <si>
    <t>Date:</t>
  </si>
  <si>
    <t>Customer Name :</t>
  </si>
  <si>
    <t>DIAGEO KOREA</t>
  </si>
  <si>
    <t>Type of Product :</t>
  </si>
  <si>
    <t>Rigid Box</t>
  </si>
  <si>
    <t>Storage condition:</t>
  </si>
  <si>
    <t>Project Name :</t>
  </si>
  <si>
    <t>JW BLUE 750ML NON VAP KOREA (P)</t>
  </si>
  <si>
    <t>Cus Packing Method:</t>
  </si>
  <si>
    <t>Manual</t>
  </si>
  <si>
    <t>Spec. attached:</t>
  </si>
  <si>
    <t>Product Name :</t>
  </si>
  <si>
    <t>Packaging Application :</t>
  </si>
  <si>
    <t>Spirits</t>
  </si>
  <si>
    <t>Quality Spec Ref:</t>
  </si>
  <si>
    <t>Customer</t>
  </si>
  <si>
    <t>Product Code:</t>
  </si>
  <si>
    <t>Cus Approval Level:</t>
  </si>
  <si>
    <t>Level 2</t>
  </si>
  <si>
    <t>Safety Req:</t>
  </si>
  <si>
    <t>No</t>
  </si>
  <si>
    <t>Product Group:</t>
  </si>
  <si>
    <t>Project Base</t>
  </si>
  <si>
    <t>Special Req:</t>
  </si>
  <si>
    <t>Yes</t>
  </si>
  <si>
    <t>I. SPECIFICATION</t>
  </si>
  <si>
    <t>1. STRUCTURE</t>
  </si>
  <si>
    <t>Component</t>
  </si>
  <si>
    <t>Length</t>
  </si>
  <si>
    <t>Width</t>
  </si>
  <si>
    <t>High</t>
  </si>
  <si>
    <t>Type</t>
  </si>
  <si>
    <t>Metalize / Non Metalize</t>
  </si>
  <si>
    <t>Folding &amp; Gluing</t>
  </si>
  <si>
    <t>Quantity/copy</t>
  </si>
  <si>
    <t>Remarks</t>
  </si>
  <si>
    <t>(mm)</t>
  </si>
  <si>
    <t>TOP</t>
  </si>
  <si>
    <t>BOTTOM</t>
  </si>
  <si>
    <t>BOX</t>
  </si>
  <si>
    <t>Theo mẫu khách hàng</t>
  </si>
  <si>
    <t>2. MATERIALS</t>
  </si>
  <si>
    <t>Paper</t>
  </si>
  <si>
    <t>Film</t>
  </si>
  <si>
    <t>Ink</t>
  </si>
  <si>
    <t>Varnish</t>
  </si>
  <si>
    <t>(1)</t>
  </si>
  <si>
    <t>(2)</t>
  </si>
  <si>
    <t>(3)</t>
  </si>
  <si>
    <t>Metalize film</t>
  </si>
  <si>
    <t xml:space="preserve">No. of Color </t>
  </si>
  <si>
    <t>CMYK</t>
  </si>
  <si>
    <t>Special ink</t>
  </si>
  <si>
    <t>Body</t>
  </si>
  <si>
    <t>120G FANCY CRYSTAL PEARL PAPER (SINGLE SIDE, SILVER PEARL), FSC RECYCLED, CODE 161-120-02 SZ. 787 X 1092</t>
  </si>
  <si>
    <t>CB 2.0mm</t>
  </si>
  <si>
    <t xml:space="preserve">Blue BG </t>
  </si>
  <si>
    <t>Matt UV</t>
  </si>
  <si>
    <t>liner cover</t>
  </si>
  <si>
    <t xml:space="preserve">Blue BG + pantone 637 </t>
  </si>
  <si>
    <t>cover</t>
  </si>
  <si>
    <t xml:space="preserve">Blue BG + pantone 296 + pantone 7686 + pantone 637 </t>
  </si>
  <si>
    <t xml:space="preserve">Gloss UV
Matt UV
</t>
  </si>
  <si>
    <t>Silkscreen</t>
  </si>
  <si>
    <t xml:space="preserve"> tray</t>
  </si>
  <si>
    <t>3. SPECIAL PROPERTY</t>
  </si>
  <si>
    <t>Light fastness</t>
  </si>
  <si>
    <t>Rubtest</t>
  </si>
  <si>
    <t>ECT</t>
  </si>
  <si>
    <t>BCT</t>
  </si>
  <si>
    <t>Scratching</t>
  </si>
  <si>
    <t>Glossness</t>
  </si>
  <si>
    <t>Slide Angle</t>
  </si>
  <si>
    <t>PRSL</t>
  </si>
  <si>
    <t>FSC</t>
  </si>
  <si>
    <t>Others</t>
  </si>
  <si>
    <t>LF5</t>
  </si>
  <si>
    <t>Alcohol test, Weight test ( Hàng túi only), tape test, rub test</t>
  </si>
  <si>
    <t xml:space="preserve">Embossing </t>
  </si>
  <si>
    <t>Hot stamping</t>
  </si>
  <si>
    <t>Window</t>
  </si>
  <si>
    <t>Gold</t>
  </si>
  <si>
    <t>4. ACCESSORY</t>
  </si>
  <si>
    <t>No.</t>
  </si>
  <si>
    <t>Description</t>
  </si>
  <si>
    <t>Q.ty/ copy</t>
  </si>
  <si>
    <t>Remark</t>
  </si>
  <si>
    <t>Silical Gel</t>
  </si>
  <si>
    <t xml:space="preserve">5. BINDING </t>
  </si>
  <si>
    <t>apply to book and Crayola only</t>
  </si>
  <si>
    <t>6. PACKING REQUIREMENT</t>
  </si>
  <si>
    <t>Outer Carton</t>
  </si>
  <si>
    <t xml:space="preserve">Packing </t>
  </si>
  <si>
    <t>Pcs/carton</t>
  </si>
  <si>
    <t>Bundle/carton</t>
  </si>
  <si>
    <t>Loading</t>
  </si>
  <si>
    <t>Stretch wrap</t>
  </si>
  <si>
    <t>Wrapping</t>
  </si>
  <si>
    <t>Double wall</t>
  </si>
  <si>
    <t>7. SPECIAL REQUIREMENT</t>
  </si>
  <si>
    <t>Sustainable:</t>
  </si>
  <si>
    <t>Recyle:</t>
  </si>
  <si>
    <t>FSC/ PEFC:</t>
  </si>
  <si>
    <t>YES</t>
  </si>
  <si>
    <t>BRC:</t>
  </si>
  <si>
    <t>Direct Food:</t>
  </si>
  <si>
    <t>Other:</t>
  </si>
  <si>
    <r>
      <t xml:space="preserve">8. SAMPLE REQUEST </t>
    </r>
    <r>
      <rPr>
        <sz val="11"/>
        <color rgb="FFFF0000"/>
        <rFont val="Arial"/>
        <family val="2"/>
      </rPr>
      <t>(apply to Packaging only)</t>
    </r>
  </si>
  <si>
    <t>Sample</t>
  </si>
  <si>
    <t>Address sending sample</t>
  </si>
  <si>
    <t>Oris Proof</t>
  </si>
  <si>
    <t>PROOF REQUEST</t>
  </si>
  <si>
    <t>Proofing</t>
  </si>
  <si>
    <t>Offline</t>
  </si>
  <si>
    <t xml:space="preserve">Mock up </t>
  </si>
  <si>
    <t>case 1</t>
  </si>
  <si>
    <t>Standard book</t>
  </si>
  <si>
    <t>* Case 1: Proof cost was allocated on pricing 
**Case 2: Charged - *** Case 3: Free of charge</t>
  </si>
  <si>
    <t>Other</t>
  </si>
  <si>
    <t>II. ESTIMATING REQUEST OF BOX PRODUCTS</t>
  </si>
  <si>
    <t>The case of quotation request:</t>
  </si>
  <si>
    <t>CASE 2</t>
  </si>
  <si>
    <t>Type of Product:</t>
  </si>
  <si>
    <t>Quantity requested:</t>
  </si>
  <si>
    <r>
      <t>Annual quantity/</t>
    </r>
    <r>
      <rPr>
        <b/>
        <sz val="11"/>
        <color rgb="FFFF0000"/>
        <rFont val="Arial"/>
        <family val="2"/>
      </rPr>
      <t>Total quantity project</t>
    </r>
  </si>
  <si>
    <t>For regular products</t>
  </si>
  <si>
    <t>Finishing</t>
  </si>
  <si>
    <t>1.</t>
  </si>
  <si>
    <t>……………………………………………………………………………………………………….</t>
  </si>
  <si>
    <t>2.</t>
  </si>
  <si>
    <t>3.</t>
  </si>
  <si>
    <t>Accessories</t>
  </si>
  <si>
    <t>* In case there is any special material/accessory request, please pass the sample/picture/description</t>
  </si>
  <si>
    <t xml:space="preserve"> to Purchasing for searching the price.</t>
  </si>
  <si>
    <t>Ink Consumption:</t>
  </si>
  <si>
    <t>*Please note the number of MS which is used to convert ink consumptions or advised by INN</t>
  </si>
  <si>
    <t>Del Term:</t>
  </si>
  <si>
    <t>CIF</t>
  </si>
  <si>
    <t>Del Tol:</t>
  </si>
  <si>
    <t>Trans Owner:</t>
  </si>
  <si>
    <t>SPV</t>
  </si>
  <si>
    <t>Delivery Address:</t>
  </si>
  <si>
    <t>Payment term:</t>
  </si>
  <si>
    <t>days ( from B/L date)</t>
  </si>
  <si>
    <t>Other requests:</t>
  </si>
  <si>
    <t>Transportation sample fee  :</t>
  </si>
  <si>
    <t xml:space="preserve">Fedex courier zone </t>
  </si>
  <si>
    <t>dummy copies/title</t>
  </si>
  <si>
    <t>advance copies/title</t>
  </si>
  <si>
    <t>Quotation expected date</t>
  </si>
  <si>
    <t>Delivery estimated date</t>
  </si>
  <si>
    <t>Requested price validity</t>
  </si>
  <si>
    <t>Remark:</t>
  </si>
  <si>
    <t>Please attached this request together with the layout &amp; flowchart of INN</t>
  </si>
  <si>
    <t>Make sure that the names of customer and product are always the same in all documents/emails related</t>
  </si>
  <si>
    <t xml:space="preserve">The estimation will not be proceeded unless the lacking information are clarified and confirmed in written </t>
  </si>
  <si>
    <t>by Head of Sales &amp; Marketing department</t>
  </si>
  <si>
    <t>4.</t>
  </si>
  <si>
    <t>Requests for quotation revise: please note the latest quotation number and note the issues/items</t>
  </si>
  <si>
    <t>need to be revised</t>
  </si>
  <si>
    <t>5.</t>
  </si>
  <si>
    <t>Quotation update of the products manufactured: please note the MS number (in ERP software)</t>
  </si>
  <si>
    <t>or attach the MS with the information requested above</t>
  </si>
  <si>
    <t>6.</t>
  </si>
  <si>
    <t>For the Forecast/stock paper utilization, please note the FC/PO number for checking the material prices.</t>
  </si>
  <si>
    <t>PICTURE ATTACHED</t>
  </si>
  <si>
    <t>Thien</t>
  </si>
  <si>
    <t>rollder Emboss</t>
  </si>
  <si>
    <t>Kurz 423</t>
  </si>
  <si>
    <t>satin ribbon Gold 837 latte 8x15mm</t>
  </si>
  <si>
    <t>1pc</t>
  </si>
  <si>
    <t xml:space="preserve">350G FANCY CRYSTAL PEARL PAPER </t>
  </si>
  <si>
    <t>Opt 1</t>
  </si>
  <si>
    <t>Opt2</t>
  </si>
  <si>
    <t>GBB350gsm</t>
  </si>
  <si>
    <t>Pallet</t>
  </si>
  <si>
    <t>R&amp;D advise</t>
  </si>
  <si>
    <t>Q4 2023</t>
  </si>
  <si>
    <t>JW BLUE 500ML NON VAP KOREA (P)</t>
  </si>
  <si>
    <t>Busan</t>
  </si>
  <si>
    <t>Túi HDPE 0.015mm 210 x 550  mm</t>
  </si>
  <si>
    <t>Túi HDPE 0.015mm 210 x 450  mm</t>
  </si>
  <si>
    <t>Magnet N38 dia 12 x 2mm</t>
  </si>
  <si>
    <t>Mieng thep 16 x 0.5mm</t>
  </si>
  <si>
    <t>Thùng carton 5 lớp có in 1 màu 449x385x377mm</t>
  </si>
  <si>
    <t>20b/carton</t>
  </si>
  <si>
    <t>Thùng carton 5 lớp có in 1 màu 404x349x334mm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</si>
</sst>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0\ &quot;gsm WBB&quot;"/>
    <numFmt numFmtId="167" formatCode="[$-409]d\-mmm\-yyyy;@"/>
    <numFmt numFmtId="168" formatCode="0\ &quot;gsm WF&quot;"/>
    <numFmt numFmtId="169" formatCode="0\ &quot;gsm MA&quot;"/>
    <numFmt numFmtId="170" formatCode="0\ &quot;gsm AC&quot;"/>
    <numFmt numFmtId="171" formatCode="0.00000"/>
  </numFmts>
  <fonts count="4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20"/>
      <name val="Arial"/>
      <family val="2"/>
    </font>
    <font>
      <b/>
      <sz val="20"/>
      <color rgb="FF000099"/>
      <name val="Arial"/>
      <family val="2"/>
    </font>
    <font>
      <i/>
      <sz val="11"/>
      <color rgb="FF000099"/>
      <name val="Arial"/>
      <family val="2"/>
    </font>
    <font>
      <b/>
      <i/>
      <sz val="11"/>
      <name val="Arial"/>
      <family val="2"/>
    </font>
    <font>
      <b/>
      <sz val="11"/>
      <color rgb="FF0000CC"/>
      <name val="Arial"/>
      <family val="2"/>
    </font>
    <font>
      <i/>
      <sz val="11"/>
      <color rgb="FF0000CC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8"/>
      <color rgb="FF0000CC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  <font>
      <b/>
      <sz val="8"/>
      <name val="Arial"/>
      <family val="2"/>
    </font>
    <font>
      <b/>
      <sz val="13"/>
      <color theme="1"/>
      <name val="Arial"/>
      <family val="2"/>
    </font>
    <font>
      <b/>
      <u/>
      <sz val="11"/>
      <color rgb="FFFF0000"/>
      <name val="Arial"/>
      <family val="2"/>
    </font>
    <font>
      <b/>
      <u/>
      <sz val="11"/>
      <color theme="1"/>
      <name val="Arial"/>
      <family val="2"/>
    </font>
    <font>
      <i/>
      <sz val="11"/>
      <name val="Arial"/>
      <family val="2"/>
    </font>
    <font>
      <b/>
      <i/>
      <sz val="8"/>
      <color rgb="FF0000CC"/>
      <name val="Arial"/>
      <family val="2"/>
    </font>
    <font>
      <b/>
      <i/>
      <sz val="8"/>
      <name val="Arial"/>
      <family val="2"/>
    </font>
    <font>
      <i/>
      <sz val="11"/>
      <color theme="1"/>
      <name val="Arial"/>
      <family val="2"/>
    </font>
    <font>
      <sz val="11"/>
      <color rgb="FF0000CC"/>
      <name val="Arial"/>
      <family val="2"/>
    </font>
    <font>
      <b/>
      <sz val="11"/>
      <color rgb="FF0000CC"/>
      <name val="Calibri"/>
      <family val="2"/>
      <scheme val="minor"/>
    </font>
    <font>
      <b/>
      <sz val="8"/>
      <color rgb="FFFF0000"/>
      <name val="Arial"/>
      <family val="2"/>
    </font>
    <font>
      <b/>
      <i/>
      <sz val="11"/>
      <color rgb="FFFF0000"/>
      <name val="Arial"/>
      <family val="2"/>
    </font>
    <font>
      <sz val="11"/>
      <color rgb="FFFF0000"/>
      <name val="Arial"/>
      <family val="2"/>
    </font>
    <font>
      <sz val="8"/>
      <color rgb="FF0000CC"/>
      <name val="Arial"/>
      <family val="2"/>
    </font>
    <font>
      <b/>
      <sz val="11"/>
      <color rgb="FFFF0000"/>
      <name val="Arial"/>
      <family val="2"/>
    </font>
    <font>
      <sz val="11"/>
      <color rgb="FF002060"/>
      <name val="Arial"/>
      <family val="2"/>
    </font>
    <font>
      <i/>
      <sz val="10"/>
      <color rgb="FFFF0000"/>
      <name val="Arial"/>
      <family val="2"/>
    </font>
    <font>
      <b/>
      <u/>
      <sz val="8"/>
      <color rgb="FF0000CC"/>
      <name val="Arial"/>
      <family val="2"/>
    </font>
    <font>
      <b/>
      <i/>
      <sz val="11"/>
      <color theme="1"/>
      <name val="Arial"/>
      <family val="2"/>
    </font>
    <font>
      <i/>
      <sz val="12"/>
      <name val="Arial"/>
      <family val="2"/>
    </font>
    <font>
      <i/>
      <u/>
      <sz val="11"/>
      <color theme="1"/>
      <name val="Arial"/>
      <family val="2"/>
    </font>
    <font>
      <i/>
      <u/>
      <sz val="11"/>
      <color rgb="FF0000CC"/>
      <name val="Arial"/>
      <family val="2"/>
    </font>
    <font>
      <sz val="8"/>
      <name val="Arial"/>
      <family val="2"/>
    </font>
    <font>
      <sz val="8"/>
      <color indexed="18"/>
      <name val="Arial"/>
      <family val="2"/>
    </font>
    <font>
      <sz val="10"/>
      <name val="Arial"/>
      <family val="2"/>
    </font>
    <font>
      <i/>
      <sz val="12"/>
      <color rgb="FFFF0000"/>
      <name val="Arial"/>
      <family val="2"/>
    </font>
    <font>
      <b/>
      <sz val="11"/>
      <color rgb="FF002060"/>
      <name val="Calibri"/>
      <family val="2"/>
      <scheme val="minor"/>
    </font>
    <font>
      <b/>
      <sz val="11"/>
      <color rgb="FF002060"/>
      <name val="Arial"/>
      <family val="2"/>
    </font>
    <font>
      <sz val="14"/>
      <name val="Cordia New"/>
      <family val="2"/>
    </font>
    <font>
      <sz val="8"/>
      <color indexed="6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 style="medium">
        <color auto="1"/>
      </right>
      <top/>
      <bottom style="thin">
        <color theme="0" tint="-0.1499679555650502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theme="0" tint="-0.14996795556505021"/>
      </bottom>
      <diagonal/>
    </border>
    <border>
      <left/>
      <right style="thin">
        <color auto="1"/>
      </right>
      <top style="thin">
        <color auto="1"/>
      </top>
      <bottom style="thin">
        <color theme="0" tint="-0.1499679555650502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 style="medium">
        <color auto="1"/>
      </right>
      <top style="thin">
        <color theme="0" tint="-0.14996795556505021"/>
      </top>
      <bottom style="thin">
        <color theme="0" tint="-0.14993743705557422"/>
      </bottom>
      <diagonal/>
    </border>
    <border>
      <left/>
      <right/>
      <top style="thin">
        <color theme="0" tint="-0.14996795556505021"/>
      </top>
      <bottom/>
      <diagonal/>
    </border>
    <border>
      <left/>
      <right style="medium">
        <color auto="1"/>
      </right>
      <top style="thin">
        <color theme="0" tint="-0.14996795556505021"/>
      </top>
      <bottom/>
      <diagonal/>
    </border>
    <border>
      <left/>
      <right style="medium">
        <color auto="1"/>
      </right>
      <top style="thin">
        <color theme="0" tint="-0.1499679555650502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auto="1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/>
      <right/>
      <top style="medium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theme="0" tint="-0.34998626667073579"/>
      </right>
      <top style="thin">
        <color indexed="64"/>
      </top>
      <bottom style="thin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1"/>
      </bottom>
      <diagonal/>
    </border>
    <border>
      <left style="thin">
        <color theme="0" tint="-0.34998626667073579"/>
      </left>
      <right style="medium">
        <color auto="1"/>
      </right>
      <top style="thin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auto="1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2" tint="-0.24994659260841701"/>
      </bottom>
      <diagonal/>
    </border>
    <border>
      <left style="thin">
        <color theme="0" tint="-0.34998626667073579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theme="0" tint="-0.34998626667073579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auto="1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1"/>
      </top>
      <bottom/>
      <diagonal/>
    </border>
    <border>
      <left/>
      <right style="thin">
        <color theme="0" tint="-0.34998626667073579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theme="0" tint="-0.34998626667073579"/>
      </right>
      <top style="thin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 style="medium">
        <color indexed="64"/>
      </bottom>
      <diagonal/>
    </border>
    <border>
      <left style="thin">
        <color theme="0" tint="-0.34998626667073579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medium">
        <color auto="1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auto="1"/>
      </right>
      <top/>
      <bottom style="thin">
        <color theme="0" tint="-0.34998626667073579"/>
      </bottom>
      <diagonal/>
    </border>
    <border>
      <left style="medium">
        <color auto="1"/>
      </left>
      <right/>
      <top style="thin">
        <color theme="0" tint="-0.34998626667073579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0" tint="-0.34998626667073579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0" tint="-0.34998626667073579"/>
      </right>
      <top style="thin">
        <color theme="0" tint="-0.34998626667073579"/>
      </top>
      <bottom style="thin">
        <color theme="2" tint="-0.24994659260841701"/>
      </bottom>
      <diagonal/>
    </border>
    <border>
      <left style="thin">
        <color theme="0" tint="-0.34998626667073579"/>
      </left>
      <right/>
      <top/>
      <bottom/>
      <diagonal/>
    </border>
    <border>
      <left style="medium">
        <color auto="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auto="1"/>
      </left>
      <right style="thin">
        <color theme="2" tint="-0.24994659260841701"/>
      </right>
      <top style="thin">
        <color theme="2" tint="-0.24994659260841701"/>
      </top>
      <bottom style="thin">
        <color auto="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auto="1"/>
      </bottom>
      <diagonal/>
    </border>
    <border>
      <left style="thin">
        <color theme="2" tint="-0.24994659260841701"/>
      </left>
      <right style="thin">
        <color theme="0" tint="-0.34998626667073579"/>
      </right>
      <top style="thin">
        <color theme="2" tint="-0.24994659260841701"/>
      </top>
      <bottom style="thin">
        <color auto="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/>
      </bottom>
      <diagonal/>
    </border>
    <border>
      <left style="thin">
        <color theme="0" tint="-0.34998626667073579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auto="1"/>
      </right>
      <top/>
      <bottom style="thin">
        <color theme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45" fillId="0" borderId="0"/>
  </cellStyleXfs>
  <cellXfs count="36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5" fillId="0" borderId="0" xfId="0" applyFont="1"/>
    <xf numFmtId="0" fontId="6" fillId="0" borderId="0" xfId="0" applyFont="1"/>
    <xf numFmtId="0" fontId="7" fillId="2" borderId="0" xfId="0" applyFont="1" applyFill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7" fillId="2" borderId="0" xfId="0" applyFont="1" applyFill="1" applyAlignment="1">
      <alignment horizontal="right" vertical="center"/>
    </xf>
    <xf numFmtId="0" fontId="8" fillId="0" borderId="6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10" fillId="2" borderId="7" xfId="0" applyFont="1" applyFill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0" fontId="2" fillId="0" borderId="6" xfId="0" applyFont="1" applyBorder="1"/>
    <xf numFmtId="0" fontId="11" fillId="0" borderId="9" xfId="0" applyFont="1" applyBorder="1"/>
    <xf numFmtId="0" fontId="2" fillId="0" borderId="10" xfId="0" applyFont="1" applyBorder="1"/>
    <xf numFmtId="0" fontId="12" fillId="0" borderId="11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11" fillId="0" borderId="13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12" fillId="0" borderId="11" xfId="0" applyFont="1" applyBorder="1" applyAlignment="1">
      <alignment horizontal="left" vertical="center"/>
    </xf>
    <xf numFmtId="0" fontId="2" fillId="0" borderId="14" xfId="0" applyFont="1" applyBorder="1" applyAlignment="1">
      <alignment horizontal="center"/>
    </xf>
    <xf numFmtId="0" fontId="11" fillId="2" borderId="5" xfId="0" applyFont="1" applyFill="1" applyBorder="1"/>
    <xf numFmtId="0" fontId="2" fillId="2" borderId="0" xfId="0" applyFont="1" applyFill="1"/>
    <xf numFmtId="0" fontId="12" fillId="0" borderId="15" xfId="0" applyFont="1" applyBorder="1" applyAlignment="1">
      <alignment vertical="center"/>
    </xf>
    <xf numFmtId="0" fontId="9" fillId="0" borderId="15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11" fillId="0" borderId="17" xfId="0" applyFont="1" applyBorder="1" applyAlignment="1">
      <alignment horizontal="left"/>
    </xf>
    <xf numFmtId="0" fontId="2" fillId="0" borderId="18" xfId="0" applyFont="1" applyBorder="1" applyAlignment="1">
      <alignment horizontal="center"/>
    </xf>
    <xf numFmtId="0" fontId="13" fillId="0" borderId="17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2" fillId="0" borderId="19" xfId="0" applyFont="1" applyBorder="1" applyAlignment="1">
      <alignment horizontal="center"/>
    </xf>
    <xf numFmtId="0" fontId="11" fillId="0" borderId="5" xfId="0" applyFont="1" applyBorder="1"/>
    <xf numFmtId="0" fontId="9" fillId="0" borderId="20" xfId="0" applyFont="1" applyBorder="1" applyAlignment="1">
      <alignment vertical="center"/>
    </xf>
    <xf numFmtId="0" fontId="2" fillId="0" borderId="18" xfId="0" applyFont="1" applyBorder="1"/>
    <xf numFmtId="0" fontId="13" fillId="2" borderId="17" xfId="0" applyFont="1" applyFill="1" applyBorder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2" fillId="0" borderId="21" xfId="0" applyFont="1" applyBorder="1" applyAlignment="1">
      <alignment horizontal="center"/>
    </xf>
    <xf numFmtId="0" fontId="11" fillId="2" borderId="17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22" xfId="0" applyFont="1" applyBorder="1" applyAlignment="1">
      <alignment horizontal="center"/>
    </xf>
    <xf numFmtId="0" fontId="11" fillId="2" borderId="23" xfId="0" applyFont="1" applyFill="1" applyBorder="1"/>
    <xf numFmtId="0" fontId="2" fillId="2" borderId="24" xfId="0" applyFont="1" applyFill="1" applyBorder="1"/>
    <xf numFmtId="0" fontId="12" fillId="0" borderId="25" xfId="0" applyFont="1" applyBorder="1" applyAlignment="1">
      <alignment vertical="center"/>
    </xf>
    <xf numFmtId="0" fontId="14" fillId="0" borderId="25" xfId="0" applyFont="1" applyBorder="1" applyAlignment="1">
      <alignment vertical="center"/>
    </xf>
    <xf numFmtId="0" fontId="15" fillId="0" borderId="26" xfId="0" applyFont="1" applyBorder="1" applyAlignment="1">
      <alignment horizontal="left"/>
    </xf>
    <xf numFmtId="0" fontId="16" fillId="0" borderId="24" xfId="0" applyFont="1" applyBorder="1" applyAlignment="1">
      <alignment horizontal="left" vertical="center"/>
    </xf>
    <xf numFmtId="0" fontId="14" fillId="0" borderId="24" xfId="0" applyFont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vertical="center" wrapText="1"/>
    </xf>
    <xf numFmtId="0" fontId="17" fillId="0" borderId="6" xfId="0" applyFont="1" applyBorder="1" applyAlignment="1">
      <alignment vertical="center" wrapText="1"/>
    </xf>
    <xf numFmtId="0" fontId="18" fillId="3" borderId="9" xfId="0" applyFont="1" applyFill="1" applyBorder="1"/>
    <xf numFmtId="0" fontId="11" fillId="3" borderId="10" xfId="0" applyFont="1" applyFill="1" applyBorder="1"/>
    <xf numFmtId="0" fontId="11" fillId="3" borderId="14" xfId="0" applyFont="1" applyFill="1" applyBorder="1"/>
    <xf numFmtId="0" fontId="19" fillId="0" borderId="2" xfId="0" applyFont="1" applyBorder="1"/>
    <xf numFmtId="0" fontId="20" fillId="0" borderId="3" xfId="0" applyFont="1" applyBorder="1"/>
    <xf numFmtId="0" fontId="11" fillId="0" borderId="3" xfId="0" applyFont="1" applyBorder="1"/>
    <xf numFmtId="0" fontId="11" fillId="3" borderId="28" xfId="0" applyFont="1" applyFill="1" applyBorder="1" applyAlignment="1">
      <alignment horizontal="center"/>
    </xf>
    <xf numFmtId="0" fontId="21" fillId="3" borderId="32" xfId="0" applyFont="1" applyFill="1" applyBorder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14" fillId="0" borderId="35" xfId="0" applyFont="1" applyBorder="1" applyAlignment="1">
      <alignment vertical="center"/>
    </xf>
    <xf numFmtId="0" fontId="14" fillId="0" borderId="36" xfId="0" applyFont="1" applyBorder="1" applyAlignment="1">
      <alignment vertical="center"/>
    </xf>
    <xf numFmtId="0" fontId="14" fillId="0" borderId="37" xfId="0" applyFont="1" applyBorder="1" applyAlignment="1">
      <alignment vertical="center"/>
    </xf>
    <xf numFmtId="0" fontId="11" fillId="0" borderId="0" xfId="0" applyFont="1"/>
    <xf numFmtId="0" fontId="10" fillId="0" borderId="38" xfId="0" applyFont="1" applyBorder="1"/>
    <xf numFmtId="0" fontId="23" fillId="0" borderId="1" xfId="0" applyFont="1" applyBorder="1" applyAlignment="1">
      <alignment horizontal="center"/>
    </xf>
    <xf numFmtId="0" fontId="20" fillId="0" borderId="9" xfId="0" applyFont="1" applyBorder="1"/>
    <xf numFmtId="0" fontId="2" fillId="0" borderId="14" xfId="0" applyFont="1" applyBorder="1"/>
    <xf numFmtId="0" fontId="19" fillId="0" borderId="39" xfId="0" applyFont="1" applyBorder="1"/>
    <xf numFmtId="0" fontId="14" fillId="0" borderId="40" xfId="0" applyFont="1" applyBorder="1" applyAlignment="1">
      <alignment horizontal="center" vertical="center"/>
    </xf>
    <xf numFmtId="0" fontId="2" fillId="0" borderId="40" xfId="0" applyFont="1" applyBorder="1"/>
    <xf numFmtId="0" fontId="24" fillId="0" borderId="40" xfId="0" applyFont="1" applyBorder="1"/>
    <xf numFmtId="0" fontId="25" fillId="0" borderId="41" xfId="0" applyFont="1" applyBorder="1"/>
    <xf numFmtId="0" fontId="11" fillId="3" borderId="45" xfId="0" applyFont="1" applyFill="1" applyBorder="1" applyAlignment="1">
      <alignment horizontal="center" vertical="center"/>
    </xf>
    <xf numFmtId="0" fontId="24" fillId="3" borderId="32" xfId="0" quotePrefix="1" applyFont="1" applyFill="1" applyBorder="1" applyAlignment="1">
      <alignment horizontal="center" vertical="center" wrapText="1"/>
    </xf>
    <xf numFmtId="0" fontId="24" fillId="3" borderId="32" xfId="0" quotePrefix="1" applyFont="1" applyFill="1" applyBorder="1" applyAlignment="1">
      <alignment horizontal="center" vertical="center"/>
    </xf>
    <xf numFmtId="0" fontId="24" fillId="3" borderId="32" xfId="0" applyFont="1" applyFill="1" applyBorder="1" applyAlignment="1">
      <alignment horizontal="center" vertical="center" wrapText="1"/>
    </xf>
    <xf numFmtId="0" fontId="24" fillId="3" borderId="32" xfId="0" applyFont="1" applyFill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165" fontId="14" fillId="0" borderId="1" xfId="1" quotePrefix="1" applyNumberFormat="1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27" fillId="0" borderId="37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6" fillId="0" borderId="1" xfId="0" applyFont="1" applyBorder="1" applyAlignment="1">
      <alignment horizontal="center" vertical="center" wrapText="1"/>
    </xf>
    <xf numFmtId="0" fontId="27" fillId="0" borderId="36" xfId="0" applyFont="1" applyBorder="1" applyAlignment="1">
      <alignment horizontal="center" vertical="center"/>
    </xf>
    <xf numFmtId="16" fontId="26" fillId="0" borderId="1" xfId="0" quotePrefix="1" applyNumberFormat="1" applyFont="1" applyBorder="1" applyAlignment="1">
      <alignment horizontal="center" vertical="center" wrapText="1"/>
    </xf>
    <xf numFmtId="0" fontId="27" fillId="0" borderId="36" xfId="0" applyFont="1" applyBorder="1" applyAlignment="1">
      <alignment vertical="center"/>
    </xf>
    <xf numFmtId="0" fontId="27" fillId="0" borderId="37" xfId="0" applyFont="1" applyBorder="1" applyAlignment="1">
      <alignment vertical="center"/>
    </xf>
    <xf numFmtId="0" fontId="10" fillId="0" borderId="50" xfId="0" applyFont="1" applyBorder="1"/>
    <xf numFmtId="0" fontId="14" fillId="0" borderId="36" xfId="0" applyFont="1" applyBorder="1" applyAlignment="1">
      <alignment vertical="center" wrapText="1"/>
    </xf>
    <xf numFmtId="0" fontId="14" fillId="0" borderId="36" xfId="0" applyFont="1" applyBorder="1" applyAlignment="1">
      <alignment horizontal="center"/>
    </xf>
    <xf numFmtId="0" fontId="11" fillId="3" borderId="51" xfId="0" applyFont="1" applyFill="1" applyBorder="1" applyAlignment="1">
      <alignment horizontal="center" vertical="center" wrapText="1"/>
    </xf>
    <xf numFmtId="0" fontId="3" fillId="3" borderId="51" xfId="0" applyFont="1" applyFill="1" applyBorder="1" applyAlignment="1">
      <alignment horizontal="center" vertical="center" wrapText="1"/>
    </xf>
    <xf numFmtId="0" fontId="11" fillId="3" borderId="52" xfId="0" applyFont="1" applyFill="1" applyBorder="1" applyAlignment="1">
      <alignment horizontal="center" vertical="center" wrapText="1"/>
    </xf>
    <xf numFmtId="0" fontId="25" fillId="0" borderId="53" xfId="0" applyFont="1" applyBorder="1" applyAlignment="1">
      <alignment horizontal="center" vertical="center"/>
    </xf>
    <xf numFmtId="0" fontId="25" fillId="0" borderId="54" xfId="0" applyFont="1" applyBorder="1" applyAlignment="1">
      <alignment horizontal="center" vertical="center" wrapText="1"/>
    </xf>
    <xf numFmtId="0" fontId="10" fillId="0" borderId="54" xfId="0" applyFont="1" applyBorder="1" applyAlignment="1">
      <alignment horizontal="center" vertical="center"/>
    </xf>
    <xf numFmtId="0" fontId="25" fillId="0" borderId="54" xfId="0" applyFont="1" applyBorder="1" applyAlignment="1">
      <alignment horizontal="center" vertical="center"/>
    </xf>
    <xf numFmtId="0" fontId="25" fillId="0" borderId="55" xfId="0" applyFont="1" applyBorder="1" applyAlignment="1">
      <alignment horizontal="center" vertical="center"/>
    </xf>
    <xf numFmtId="0" fontId="14" fillId="0" borderId="39" xfId="0" applyFont="1" applyBorder="1" applyAlignment="1">
      <alignment horizontal="center"/>
    </xf>
    <xf numFmtId="0" fontId="14" fillId="0" borderId="40" xfId="0" applyFont="1" applyBorder="1" applyAlignment="1">
      <alignment vertical="center" wrapText="1"/>
    </xf>
    <xf numFmtId="0" fontId="10" fillId="0" borderId="40" xfId="0" applyFont="1" applyBorder="1"/>
    <xf numFmtId="0" fontId="14" fillId="0" borderId="40" xfId="0" applyFont="1" applyBorder="1" applyAlignment="1">
      <alignment horizontal="center"/>
    </xf>
    <xf numFmtId="0" fontId="2" fillId="0" borderId="23" xfId="0" applyFont="1" applyBorder="1"/>
    <xf numFmtId="0" fontId="2" fillId="0" borderId="24" xfId="0" applyFont="1" applyBorder="1"/>
    <xf numFmtId="0" fontId="2" fillId="0" borderId="34" xfId="0" applyFont="1" applyBorder="1"/>
    <xf numFmtId="0" fontId="19" fillId="0" borderId="5" xfId="0" applyFont="1" applyBorder="1"/>
    <xf numFmtId="0" fontId="14" fillId="0" borderId="0" xfId="0" applyFont="1" applyAlignment="1">
      <alignment horizontal="center" vertical="center"/>
    </xf>
    <xf numFmtId="0" fontId="24" fillId="0" borderId="0" xfId="0" applyFont="1"/>
    <xf numFmtId="0" fontId="25" fillId="0" borderId="6" xfId="0" applyFont="1" applyBorder="1"/>
    <xf numFmtId="0" fontId="11" fillId="3" borderId="56" xfId="0" applyFont="1" applyFill="1" applyBorder="1" applyAlignment="1">
      <alignment horizontal="center" vertical="center" wrapText="1"/>
    </xf>
    <xf numFmtId="0" fontId="11" fillId="3" borderId="57" xfId="0" applyFont="1" applyFill="1" applyBorder="1" applyAlignment="1">
      <alignment horizontal="center" vertical="center" wrapText="1"/>
    </xf>
    <xf numFmtId="0" fontId="11" fillId="3" borderId="58" xfId="0" applyFont="1" applyFill="1" applyBorder="1" applyAlignment="1">
      <alignment horizontal="center" vertical="center" wrapText="1"/>
    </xf>
    <xf numFmtId="0" fontId="25" fillId="0" borderId="62" xfId="0" applyFont="1" applyBorder="1" applyAlignment="1">
      <alignment horizontal="center" vertical="center"/>
    </xf>
    <xf numFmtId="0" fontId="25" fillId="4" borderId="62" xfId="0" applyFont="1" applyFill="1" applyBorder="1" applyAlignment="1">
      <alignment horizontal="center" vertical="center" wrapText="1"/>
    </xf>
    <xf numFmtId="0" fontId="25" fillId="0" borderId="62" xfId="0" applyFont="1" applyBorder="1" applyAlignment="1">
      <alignment horizontal="center"/>
    </xf>
    <xf numFmtId="0" fontId="10" fillId="0" borderId="64" xfId="0" applyFont="1" applyBorder="1"/>
    <xf numFmtId="0" fontId="25" fillId="0" borderId="29" xfId="0" applyFont="1" applyBorder="1" applyAlignment="1">
      <alignment vertical="center"/>
    </xf>
    <xf numFmtId="0" fontId="25" fillId="0" borderId="65" xfId="0" applyFont="1" applyBorder="1" applyAlignment="1">
      <alignment vertical="center"/>
    </xf>
    <xf numFmtId="0" fontId="25" fillId="0" borderId="66" xfId="0" applyFont="1" applyBorder="1" applyAlignment="1">
      <alignment vertical="center"/>
    </xf>
    <xf numFmtId="0" fontId="25" fillId="0" borderId="10" xfId="0" applyFont="1" applyBorder="1"/>
    <xf numFmtId="0" fontId="24" fillId="0" borderId="10" xfId="0" applyFont="1" applyBorder="1"/>
    <xf numFmtId="0" fontId="25" fillId="0" borderId="14" xfId="0" applyFont="1" applyBorder="1"/>
    <xf numFmtId="0" fontId="11" fillId="3" borderId="38" xfId="0" applyFont="1" applyFill="1" applyBorder="1" applyAlignment="1">
      <alignment horizontal="center" vertical="center" wrapText="1"/>
    </xf>
    <xf numFmtId="0" fontId="11" fillId="3" borderId="67" xfId="0" applyFont="1" applyFill="1" applyBorder="1" applyAlignment="1">
      <alignment vertical="center" wrapText="1"/>
    </xf>
    <xf numFmtId="0" fontId="21" fillId="0" borderId="68" xfId="0" applyFont="1" applyBorder="1" applyAlignment="1">
      <alignment horizontal="center" vertical="center"/>
    </xf>
    <xf numFmtId="0" fontId="25" fillId="0" borderId="1" xfId="0" applyFont="1" applyBorder="1" applyAlignment="1">
      <alignment vertical="center"/>
    </xf>
    <xf numFmtId="0" fontId="25" fillId="0" borderId="36" xfId="0" applyFont="1" applyBorder="1" applyAlignment="1">
      <alignment vertical="center"/>
    </xf>
    <xf numFmtId="0" fontId="25" fillId="0" borderId="37" xfId="0" applyFont="1" applyBorder="1" applyAlignment="1">
      <alignment vertical="center"/>
    </xf>
    <xf numFmtId="0" fontId="19" fillId="0" borderId="70" xfId="0" applyFont="1" applyBorder="1"/>
    <xf numFmtId="0" fontId="30" fillId="0" borderId="0" xfId="0" applyFont="1" applyAlignment="1">
      <alignment horizontal="center"/>
    </xf>
    <xf numFmtId="0" fontId="30" fillId="0" borderId="6" xfId="0" applyFont="1" applyBorder="1" applyAlignment="1">
      <alignment horizontal="center"/>
    </xf>
    <xf numFmtId="0" fontId="10" fillId="0" borderId="5" xfId="0" applyFont="1" applyBorder="1"/>
    <xf numFmtId="0" fontId="25" fillId="0" borderId="0" xfId="0" applyFont="1"/>
    <xf numFmtId="0" fontId="11" fillId="3" borderId="64" xfId="0" applyFont="1" applyFill="1" applyBorder="1" applyAlignment="1">
      <alignment horizontal="center" vertical="center" wrapText="1"/>
    </xf>
    <xf numFmtId="0" fontId="25" fillId="0" borderId="72" xfId="0" applyFont="1" applyBorder="1" applyAlignment="1">
      <alignment vertical="center"/>
    </xf>
    <xf numFmtId="0" fontId="25" fillId="0" borderId="73" xfId="0" applyFont="1" applyBorder="1" applyAlignment="1">
      <alignment horizontal="center" vertical="center" wrapText="1"/>
    </xf>
    <xf numFmtId="0" fontId="2" fillId="0" borderId="73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2" fillId="0" borderId="75" xfId="0" applyFont="1" applyBorder="1" applyAlignment="1">
      <alignment vertical="center"/>
    </xf>
    <xf numFmtId="0" fontId="2" fillId="0" borderId="76" xfId="0" applyFont="1" applyBorder="1" applyAlignment="1">
      <alignment vertical="center"/>
    </xf>
    <xf numFmtId="0" fontId="2" fillId="0" borderId="77" xfId="0" applyFont="1" applyBorder="1" applyAlignment="1">
      <alignment vertical="center"/>
    </xf>
    <xf numFmtId="0" fontId="2" fillId="0" borderId="78" xfId="0" applyFont="1" applyBorder="1"/>
    <xf numFmtId="0" fontId="2" fillId="0" borderId="60" xfId="0" applyFont="1" applyBorder="1"/>
    <xf numFmtId="0" fontId="2" fillId="0" borderId="61" xfId="0" applyFont="1" applyBorder="1"/>
    <xf numFmtId="0" fontId="31" fillId="2" borderId="50" xfId="0" applyFont="1" applyFill="1" applyBorder="1"/>
    <xf numFmtId="0" fontId="11" fillId="2" borderId="36" xfId="0" applyFont="1" applyFill="1" applyBorder="1"/>
    <xf numFmtId="0" fontId="11" fillId="0" borderId="36" xfId="0" applyFont="1" applyBorder="1"/>
    <xf numFmtId="0" fontId="11" fillId="0" borderId="37" xfId="0" applyFont="1" applyBorder="1"/>
    <xf numFmtId="0" fontId="11" fillId="3" borderId="23" xfId="0" applyFont="1" applyFill="1" applyBorder="1"/>
    <xf numFmtId="0" fontId="11" fillId="0" borderId="38" xfId="0" applyFont="1" applyBorder="1" applyAlignment="1">
      <alignment horizontal="right"/>
    </xf>
    <xf numFmtId="0" fontId="2" fillId="0" borderId="26" xfId="0" applyFont="1" applyBorder="1"/>
    <xf numFmtId="0" fontId="2" fillId="0" borderId="79" xfId="0" applyFont="1" applyBorder="1"/>
    <xf numFmtId="0" fontId="2" fillId="0" borderId="35" xfId="0" applyFont="1" applyBorder="1"/>
    <xf numFmtId="0" fontId="2" fillId="0" borderId="36" xfId="0" applyFont="1" applyBorder="1"/>
    <xf numFmtId="0" fontId="2" fillId="0" borderId="37" xfId="0" applyFont="1" applyBorder="1"/>
    <xf numFmtId="0" fontId="2" fillId="2" borderId="35" xfId="0" applyFont="1" applyFill="1" applyBorder="1"/>
    <xf numFmtId="0" fontId="11" fillId="0" borderId="23" xfId="0" applyFont="1" applyBorder="1" applyAlignment="1">
      <alignment horizontal="right"/>
    </xf>
    <xf numFmtId="0" fontId="2" fillId="0" borderId="69" xfId="0" applyFont="1" applyBorder="1"/>
    <xf numFmtId="0" fontId="31" fillId="0" borderId="50" xfId="0" applyFont="1" applyBorder="1"/>
    <xf numFmtId="0" fontId="11" fillId="0" borderId="10" xfId="0" applyFont="1" applyBorder="1"/>
    <xf numFmtId="0" fontId="11" fillId="0" borderId="14" xfId="0" applyFont="1" applyBorder="1"/>
    <xf numFmtId="0" fontId="11" fillId="5" borderId="28" xfId="0" applyFont="1" applyFill="1" applyBorder="1" applyAlignment="1">
      <alignment horizontal="center"/>
    </xf>
    <xf numFmtId="0" fontId="11" fillId="5" borderId="29" xfId="0" applyFont="1" applyFill="1" applyBorder="1" applyAlignment="1">
      <alignment horizontal="center"/>
    </xf>
    <xf numFmtId="0" fontId="14" fillId="0" borderId="82" xfId="3" applyFont="1" applyBorder="1" applyAlignment="1">
      <alignment horizontal="center" vertical="center"/>
    </xf>
    <xf numFmtId="16" fontId="25" fillId="0" borderId="83" xfId="0" applyNumberFormat="1" applyFont="1" applyBorder="1" applyAlignment="1">
      <alignment horizontal="center" vertical="center"/>
    </xf>
    <xf numFmtId="164" fontId="25" fillId="0" borderId="83" xfId="0" applyNumberFormat="1" applyFont="1" applyBorder="1" applyAlignment="1">
      <alignment vertical="center"/>
    </xf>
    <xf numFmtId="164" fontId="25" fillId="0" borderId="81" xfId="0" applyNumberFormat="1" applyFont="1" applyBorder="1" applyAlignment="1">
      <alignment vertical="center"/>
    </xf>
    <xf numFmtId="0" fontId="12" fillId="6" borderId="84" xfId="0" applyFont="1" applyFill="1" applyBorder="1" applyAlignment="1">
      <alignment horizontal="center" vertical="center"/>
    </xf>
    <xf numFmtId="0" fontId="12" fillId="7" borderId="85" xfId="0" applyFont="1" applyFill="1" applyBorder="1" applyAlignment="1">
      <alignment horizontal="center" vertical="center"/>
    </xf>
    <xf numFmtId="0" fontId="14" fillId="0" borderId="82" xfId="3" applyFont="1" applyBorder="1" applyAlignment="1">
      <alignment horizontal="center"/>
    </xf>
    <xf numFmtId="0" fontId="12" fillId="2" borderId="84" xfId="0" applyFont="1" applyFill="1" applyBorder="1" applyAlignment="1">
      <alignment horizontal="center" vertical="center"/>
    </xf>
    <xf numFmtId="0" fontId="32" fillId="0" borderId="0" xfId="0" applyFont="1"/>
    <xf numFmtId="0" fontId="12" fillId="0" borderId="82" xfId="0" applyFont="1" applyBorder="1" applyAlignment="1">
      <alignment vertical="center"/>
    </xf>
    <xf numFmtId="0" fontId="14" fillId="0" borderId="94" xfId="3" applyFont="1" applyBorder="1" applyAlignment="1">
      <alignment horizontal="center"/>
    </xf>
    <xf numFmtId="0" fontId="2" fillId="0" borderId="82" xfId="0" applyFont="1" applyBorder="1" applyAlignment="1">
      <alignment vertical="center"/>
    </xf>
    <xf numFmtId="0" fontId="25" fillId="0" borderId="82" xfId="0" applyFont="1" applyBorder="1" applyAlignment="1">
      <alignment horizontal="center" vertical="center"/>
    </xf>
    <xf numFmtId="0" fontId="2" fillId="0" borderId="48" xfId="0" applyFont="1" applyBorder="1" applyAlignment="1">
      <alignment vertical="center"/>
    </xf>
    <xf numFmtId="0" fontId="25" fillId="0" borderId="100" xfId="0" applyFont="1" applyBorder="1" applyAlignment="1">
      <alignment horizontal="center"/>
    </xf>
    <xf numFmtId="16" fontId="25" fillId="0" borderId="33" xfId="0" applyNumberFormat="1" applyFont="1" applyBorder="1" applyAlignment="1">
      <alignment horizontal="center" vertical="center"/>
    </xf>
    <xf numFmtId="164" fontId="25" fillId="0" borderId="33" xfId="0" applyNumberFormat="1" applyFont="1" applyBorder="1" applyAlignment="1">
      <alignment vertical="center"/>
    </xf>
    <xf numFmtId="164" fontId="25" fillId="0" borderId="101" xfId="0" applyNumberFormat="1" applyFont="1" applyBorder="1" applyAlignment="1">
      <alignment vertical="center"/>
    </xf>
    <xf numFmtId="0" fontId="2" fillId="0" borderId="102" xfId="0" applyFont="1" applyBorder="1" applyAlignment="1">
      <alignment vertical="center"/>
    </xf>
    <xf numFmtId="0" fontId="2" fillId="0" borderId="39" xfId="0" applyFont="1" applyBorder="1"/>
    <xf numFmtId="0" fontId="15" fillId="0" borderId="40" xfId="0" applyFont="1" applyBorder="1"/>
    <xf numFmtId="0" fontId="34" fillId="0" borderId="40" xfId="0" applyFont="1" applyBorder="1" applyAlignment="1">
      <alignment horizontal="center" vertical="center"/>
    </xf>
    <xf numFmtId="0" fontId="25" fillId="0" borderId="40" xfId="0" applyFont="1" applyBorder="1"/>
    <xf numFmtId="0" fontId="18" fillId="3" borderId="78" xfId="0" applyFont="1" applyFill="1" applyBorder="1"/>
    <xf numFmtId="0" fontId="11" fillId="3" borderId="60" xfId="0" applyFont="1" applyFill="1" applyBorder="1"/>
    <xf numFmtId="0" fontId="11" fillId="3" borderId="61" xfId="0" applyFont="1" applyFill="1" applyBorder="1"/>
    <xf numFmtId="0" fontId="2" fillId="0" borderId="9" xfId="0" applyFont="1" applyBorder="1"/>
    <xf numFmtId="0" fontId="15" fillId="0" borderId="0" xfId="0" applyFont="1"/>
    <xf numFmtId="0" fontId="35" fillId="0" borderId="5" xfId="0" applyFont="1" applyBorder="1"/>
    <xf numFmtId="0" fontId="13" fillId="0" borderId="0" xfId="0" applyFont="1"/>
    <xf numFmtId="0" fontId="12" fillId="0" borderId="0" xfId="0" applyFont="1"/>
    <xf numFmtId="0" fontId="12" fillId="7" borderId="106" xfId="0" applyFont="1" applyFill="1" applyBorder="1" applyAlignment="1">
      <alignment vertical="center"/>
    </xf>
    <xf numFmtId="0" fontId="12" fillId="4" borderId="107" xfId="0" applyFont="1" applyFill="1" applyBorder="1" applyAlignment="1">
      <alignment vertical="center"/>
    </xf>
    <xf numFmtId="0" fontId="37" fillId="0" borderId="5" xfId="0" applyFont="1" applyBorder="1"/>
    <xf numFmtId="0" fontId="38" fillId="0" borderId="5" xfId="0" applyFont="1" applyBorder="1"/>
    <xf numFmtId="0" fontId="32" fillId="9" borderId="0" xfId="0" applyFont="1" applyFill="1"/>
    <xf numFmtId="0" fontId="25" fillId="0" borderId="5" xfId="0" applyFont="1" applyBorder="1"/>
    <xf numFmtId="0" fontId="12" fillId="7" borderId="108" xfId="0" applyFont="1" applyFill="1" applyBorder="1" applyAlignment="1">
      <alignment horizontal="center"/>
    </xf>
    <xf numFmtId="3" fontId="12" fillId="10" borderId="108" xfId="0" applyNumberFormat="1" applyFont="1" applyFill="1" applyBorder="1" applyAlignment="1">
      <alignment horizontal="center"/>
    </xf>
    <xf numFmtId="0" fontId="2" fillId="0" borderId="109" xfId="0" applyFont="1" applyBorder="1"/>
    <xf numFmtId="0" fontId="16" fillId="0" borderId="0" xfId="0" applyFont="1"/>
    <xf numFmtId="3" fontId="12" fillId="0" borderId="0" xfId="0" applyNumberFormat="1" applyFont="1" applyAlignment="1">
      <alignment horizontal="center"/>
    </xf>
    <xf numFmtId="0" fontId="24" fillId="0" borderId="5" xfId="0" applyFont="1" applyBorder="1"/>
    <xf numFmtId="0" fontId="12" fillId="0" borderId="0" xfId="0" applyFont="1" applyAlignment="1">
      <alignment horizontal="right"/>
    </xf>
    <xf numFmtId="16" fontId="34" fillId="0" borderId="0" xfId="0" applyNumberFormat="1" applyFont="1" applyAlignment="1">
      <alignment horizontal="center" vertical="center"/>
    </xf>
    <xf numFmtId="0" fontId="12" fillId="0" borderId="0" xfId="0" quotePrefix="1" applyFont="1" applyAlignment="1">
      <alignment horizontal="right"/>
    </xf>
    <xf numFmtId="0" fontId="39" fillId="0" borderId="0" xfId="0" applyFont="1"/>
    <xf numFmtId="0" fontId="24" fillId="0" borderId="5" xfId="0" applyFont="1" applyBorder="1" applyAlignment="1">
      <alignment horizontal="left"/>
    </xf>
    <xf numFmtId="166" fontId="40" fillId="0" borderId="0" xfId="0" applyNumberFormat="1" applyFont="1" applyProtection="1">
      <protection hidden="1"/>
    </xf>
    <xf numFmtId="0" fontId="41" fillId="7" borderId="110" xfId="0" applyFont="1" applyFill="1" applyBorder="1" applyAlignment="1">
      <alignment horizontal="center"/>
    </xf>
    <xf numFmtId="0" fontId="13" fillId="2" borderId="1" xfId="0" applyFont="1" applyFill="1" applyBorder="1"/>
    <xf numFmtId="0" fontId="16" fillId="2" borderId="1" xfId="0" applyFont="1" applyFill="1" applyBorder="1" applyAlignment="1">
      <alignment horizontal="center"/>
    </xf>
    <xf numFmtId="9" fontId="12" fillId="2" borderId="1" xfId="2" applyFont="1" applyFill="1" applyBorder="1"/>
    <xf numFmtId="0" fontId="12" fillId="2" borderId="1" xfId="0" applyFont="1" applyFill="1" applyBorder="1" applyAlignment="1">
      <alignment horizontal="center"/>
    </xf>
    <xf numFmtId="0" fontId="12" fillId="0" borderId="36" xfId="0" applyFont="1" applyBorder="1"/>
    <xf numFmtId="0" fontId="12" fillId="0" borderId="69" xfId="0" applyFont="1" applyBorder="1"/>
    <xf numFmtId="0" fontId="12" fillId="7" borderId="110" xfId="0" applyFont="1" applyFill="1" applyBorder="1" applyAlignment="1">
      <alignment horizontal="center"/>
    </xf>
    <xf numFmtId="0" fontId="13" fillId="10" borderId="0" xfId="0" applyFont="1" applyFill="1"/>
    <xf numFmtId="0" fontId="43" fillId="2" borderId="0" xfId="3" applyFont="1" applyFill="1"/>
    <xf numFmtId="0" fontId="12" fillId="10" borderId="0" xfId="0" applyFont="1" applyFill="1"/>
    <xf numFmtId="0" fontId="32" fillId="10" borderId="0" xfId="0" applyFont="1" applyFill="1"/>
    <xf numFmtId="0" fontId="29" fillId="0" borderId="0" xfId="0" applyFont="1" applyAlignment="1">
      <alignment horizontal="left"/>
    </xf>
    <xf numFmtId="0" fontId="32" fillId="7" borderId="110" xfId="0" applyFont="1" applyFill="1" applyBorder="1" applyAlignment="1">
      <alignment horizontal="center"/>
    </xf>
    <xf numFmtId="0" fontId="29" fillId="0" borderId="0" xfId="0" applyFont="1" applyAlignment="1">
      <alignment horizontal="center" vertical="center"/>
    </xf>
    <xf numFmtId="0" fontId="44" fillId="0" borderId="0" xfId="0" applyFont="1"/>
    <xf numFmtId="0" fontId="12" fillId="0" borderId="6" xfId="0" applyFont="1" applyBorder="1"/>
    <xf numFmtId="0" fontId="21" fillId="0" borderId="0" xfId="0" quotePrefix="1" applyFont="1" applyAlignment="1">
      <alignment horizontal="right"/>
    </xf>
    <xf numFmtId="0" fontId="21" fillId="0" borderId="0" xfId="0" applyFont="1" applyAlignment="1">
      <alignment horizontal="right"/>
    </xf>
    <xf numFmtId="0" fontId="12" fillId="0" borderId="40" xfId="0" applyFont="1" applyBorder="1"/>
    <xf numFmtId="0" fontId="16" fillId="0" borderId="40" xfId="0" applyFont="1" applyBorder="1"/>
    <xf numFmtId="0" fontId="12" fillId="0" borderId="41" xfId="0" applyFont="1" applyBorder="1"/>
    <xf numFmtId="1" fontId="40" fillId="0" borderId="0" xfId="0" applyNumberFormat="1" applyFont="1" applyAlignment="1" applyProtection="1">
      <alignment horizontal="left"/>
      <protection hidden="1"/>
    </xf>
    <xf numFmtId="168" fontId="40" fillId="0" borderId="0" xfId="0" applyNumberFormat="1" applyFont="1" applyProtection="1">
      <protection hidden="1"/>
    </xf>
    <xf numFmtId="169" fontId="40" fillId="0" borderId="0" xfId="0" applyNumberFormat="1" applyFont="1" applyProtection="1">
      <protection hidden="1"/>
    </xf>
    <xf numFmtId="0" fontId="2" fillId="0" borderId="0" xfId="0" applyFont="1" applyAlignment="1">
      <alignment horizontal="right"/>
    </xf>
    <xf numFmtId="170" fontId="40" fillId="0" borderId="0" xfId="0" applyNumberFormat="1" applyFont="1" applyProtection="1">
      <protection hidden="1"/>
    </xf>
    <xf numFmtId="2" fontId="46" fillId="0" borderId="0" xfId="4" applyNumberFormat="1" applyFont="1" applyAlignment="1" applyProtection="1">
      <alignment horizontal="left"/>
      <protection hidden="1"/>
    </xf>
    <xf numFmtId="171" fontId="46" fillId="0" borderId="0" xfId="4" applyNumberFormat="1" applyFont="1" applyAlignment="1" applyProtection="1">
      <alignment horizontal="left"/>
      <protection hidden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3" fillId="0" borderId="13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2" borderId="26" xfId="0" applyFont="1" applyFill="1" applyBorder="1" applyAlignment="1">
      <alignment horizontal="left" vertical="center"/>
    </xf>
    <xf numFmtId="0" fontId="13" fillId="2" borderId="24" xfId="0" applyFont="1" applyFill="1" applyBorder="1" applyAlignment="1">
      <alignment horizontal="left" vertical="center"/>
    </xf>
    <xf numFmtId="0" fontId="25" fillId="0" borderId="63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vertical="center" wrapText="1"/>
    </xf>
    <xf numFmtId="0" fontId="25" fillId="0" borderId="37" xfId="0" applyFont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/>
    </xf>
    <xf numFmtId="0" fontId="11" fillId="3" borderId="26" xfId="0" applyFont="1" applyFill="1" applyBorder="1" applyAlignment="1">
      <alignment horizontal="center" vertical="center" wrapText="1"/>
    </xf>
    <xf numFmtId="0" fontId="11" fillId="3" borderId="24" xfId="0" applyFont="1" applyFill="1" applyBorder="1" applyAlignment="1">
      <alignment horizontal="center" vertical="center" wrapText="1"/>
    </xf>
    <xf numFmtId="0" fontId="11" fillId="3" borderId="34" xfId="0" applyFont="1" applyFill="1" applyBorder="1" applyAlignment="1">
      <alignment horizontal="center" vertical="center" wrapText="1"/>
    </xf>
    <xf numFmtId="0" fontId="11" fillId="3" borderId="42" xfId="0" applyFont="1" applyFill="1" applyBorder="1" applyAlignment="1">
      <alignment horizontal="center" vertical="center"/>
    </xf>
    <xf numFmtId="0" fontId="11" fillId="3" borderId="31" xfId="0" applyFont="1" applyFill="1" applyBorder="1" applyAlignment="1">
      <alignment horizontal="center" vertical="center"/>
    </xf>
    <xf numFmtId="0" fontId="11" fillId="3" borderId="43" xfId="0" applyFont="1" applyFill="1" applyBorder="1" applyAlignment="1">
      <alignment horizontal="center" vertical="center"/>
    </xf>
    <xf numFmtId="0" fontId="11" fillId="3" borderId="44" xfId="0" applyFont="1" applyFill="1" applyBorder="1" applyAlignment="1">
      <alignment horizontal="center" vertical="center"/>
    </xf>
    <xf numFmtId="0" fontId="11" fillId="3" borderId="45" xfId="0" applyFont="1" applyFill="1" applyBorder="1" applyAlignment="1">
      <alignment horizontal="center" vertical="center"/>
    </xf>
    <xf numFmtId="0" fontId="11" fillId="3" borderId="43" xfId="0" applyFont="1" applyFill="1" applyBorder="1" applyAlignment="1">
      <alignment horizontal="center" vertical="center" wrapText="1"/>
    </xf>
    <xf numFmtId="0" fontId="11" fillId="3" borderId="45" xfId="0" applyFont="1" applyFill="1" applyBorder="1" applyAlignment="1">
      <alignment horizontal="center" vertical="center" wrapText="1"/>
    </xf>
    <xf numFmtId="0" fontId="11" fillId="3" borderId="46" xfId="0" applyFont="1" applyFill="1" applyBorder="1" applyAlignment="1">
      <alignment horizontal="center" vertical="center"/>
    </xf>
    <xf numFmtId="0" fontId="11" fillId="3" borderId="47" xfId="0" applyFont="1" applyFill="1" applyBorder="1" applyAlignment="1">
      <alignment horizontal="center" vertical="center"/>
    </xf>
    <xf numFmtId="0" fontId="11" fillId="3" borderId="48" xfId="0" applyFont="1" applyFill="1" applyBorder="1" applyAlignment="1">
      <alignment horizontal="center" vertical="center"/>
    </xf>
    <xf numFmtId="0" fontId="11" fillId="3" borderId="49" xfId="0" applyFont="1" applyFill="1" applyBorder="1" applyAlignment="1">
      <alignment horizontal="center" vertical="center"/>
    </xf>
    <xf numFmtId="0" fontId="11" fillId="3" borderId="27" xfId="0" applyFont="1" applyFill="1" applyBorder="1" applyAlignment="1">
      <alignment horizontal="center" vertical="center"/>
    </xf>
    <xf numFmtId="0" fontId="11" fillId="3" borderId="29" xfId="0" applyFont="1" applyFill="1" applyBorder="1" applyAlignment="1">
      <alignment horizontal="center"/>
    </xf>
    <xf numFmtId="0" fontId="11" fillId="3" borderId="30" xfId="0" applyFont="1" applyFill="1" applyBorder="1" applyAlignment="1">
      <alignment horizontal="center"/>
    </xf>
    <xf numFmtId="0" fontId="11" fillId="3" borderId="28" xfId="0" applyFont="1" applyFill="1" applyBorder="1" applyAlignment="1">
      <alignment horizontal="center" wrapText="1"/>
    </xf>
    <xf numFmtId="0" fontId="11" fillId="3" borderId="32" xfId="0" applyFont="1" applyFill="1" applyBorder="1" applyAlignment="1">
      <alignment horizontal="center" wrapText="1"/>
    </xf>
    <xf numFmtId="0" fontId="11" fillId="3" borderId="29" xfId="0" applyFont="1" applyFill="1" applyBorder="1" applyAlignment="1">
      <alignment horizontal="center" wrapText="1"/>
    </xf>
    <xf numFmtId="0" fontId="11" fillId="3" borderId="33" xfId="0" applyFont="1" applyFill="1" applyBorder="1" applyAlignment="1">
      <alignment horizontal="center" wrapText="1"/>
    </xf>
    <xf numFmtId="0" fontId="11" fillId="3" borderId="1" xfId="0" applyFont="1" applyFill="1" applyBorder="1" applyAlignment="1">
      <alignment horizontal="center" vertical="center" wrapText="1"/>
    </xf>
    <xf numFmtId="0" fontId="27" fillId="0" borderId="35" xfId="0" applyFont="1" applyBorder="1" applyAlignment="1">
      <alignment horizontal="center" vertical="center"/>
    </xf>
    <xf numFmtId="0" fontId="27" fillId="0" borderId="37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/>
    </xf>
    <xf numFmtId="0" fontId="14" fillId="0" borderId="34" xfId="0" applyFont="1" applyBorder="1" applyAlignment="1">
      <alignment horizontal="center"/>
    </xf>
    <xf numFmtId="0" fontId="28" fillId="3" borderId="38" xfId="0" quotePrefix="1" applyFont="1" applyFill="1" applyBorder="1" applyAlignment="1">
      <alignment horizontal="left" vertical="center" wrapText="1"/>
    </xf>
    <xf numFmtId="0" fontId="28" fillId="3" borderId="1" xfId="0" quotePrefix="1" applyFont="1" applyFill="1" applyBorder="1" applyAlignment="1">
      <alignment horizontal="left" vertical="center" wrapText="1"/>
    </xf>
    <xf numFmtId="0" fontId="14" fillId="0" borderId="40" xfId="0" applyFont="1" applyBorder="1" applyAlignment="1">
      <alignment horizontal="center"/>
    </xf>
    <xf numFmtId="0" fontId="14" fillId="0" borderId="41" xfId="0" applyFont="1" applyBorder="1" applyAlignment="1">
      <alignment horizontal="center"/>
    </xf>
    <xf numFmtId="0" fontId="11" fillId="3" borderId="59" xfId="0" applyFont="1" applyFill="1" applyBorder="1" applyAlignment="1">
      <alignment horizontal="center" vertical="center" wrapText="1"/>
    </xf>
    <xf numFmtId="0" fontId="11" fillId="3" borderId="60" xfId="0" applyFont="1" applyFill="1" applyBorder="1" applyAlignment="1">
      <alignment horizontal="center" vertical="center" wrapText="1"/>
    </xf>
    <xf numFmtId="0" fontId="11" fillId="3" borderId="61" xfId="0" applyFont="1" applyFill="1" applyBorder="1" applyAlignment="1">
      <alignment horizontal="center" vertical="center" wrapText="1"/>
    </xf>
    <xf numFmtId="0" fontId="11" fillId="3" borderId="35" xfId="0" applyFont="1" applyFill="1" applyBorder="1" applyAlignment="1">
      <alignment horizontal="center"/>
    </xf>
    <xf numFmtId="0" fontId="11" fillId="3" borderId="36" xfId="0" applyFont="1" applyFill="1" applyBorder="1" applyAlignment="1">
      <alignment horizontal="center"/>
    </xf>
    <xf numFmtId="0" fontId="11" fillId="3" borderId="69" xfId="0" applyFont="1" applyFill="1" applyBorder="1" applyAlignment="1">
      <alignment horizontal="center"/>
    </xf>
    <xf numFmtId="0" fontId="11" fillId="3" borderId="37" xfId="0" applyFont="1" applyFill="1" applyBorder="1" applyAlignment="1">
      <alignment horizontal="center"/>
    </xf>
    <xf numFmtId="0" fontId="25" fillId="0" borderId="63" xfId="0" applyFont="1" applyBorder="1" applyAlignment="1">
      <alignment horizontal="center" vertical="center"/>
    </xf>
    <xf numFmtId="0" fontId="25" fillId="0" borderId="36" xfId="0" applyFont="1" applyBorder="1" applyAlignment="1">
      <alignment horizontal="center" vertical="center"/>
    </xf>
    <xf numFmtId="0" fontId="25" fillId="0" borderId="37" xfId="0" applyFont="1" applyBorder="1" applyAlignment="1">
      <alignment horizontal="center" vertical="center"/>
    </xf>
    <xf numFmtId="0" fontId="11" fillId="3" borderId="67" xfId="0" applyFont="1" applyFill="1" applyBorder="1" applyAlignment="1">
      <alignment horizontal="center" vertical="center" wrapText="1"/>
    </xf>
    <xf numFmtId="0" fontId="11" fillId="3" borderId="35" xfId="0" applyFont="1" applyFill="1" applyBorder="1" applyAlignment="1">
      <alignment horizontal="center" vertical="center" wrapText="1"/>
    </xf>
    <xf numFmtId="0" fontId="11" fillId="3" borderId="36" xfId="0" applyFont="1" applyFill="1" applyBorder="1" applyAlignment="1">
      <alignment horizontal="center" vertical="center" wrapText="1"/>
    </xf>
    <xf numFmtId="0" fontId="11" fillId="3" borderId="37" xfId="0" applyFont="1" applyFill="1" applyBorder="1" applyAlignment="1">
      <alignment horizontal="center" vertical="center" wrapText="1"/>
    </xf>
    <xf numFmtId="0" fontId="29" fillId="0" borderId="35" xfId="0" applyFont="1" applyBorder="1" applyAlignment="1">
      <alignment horizontal="center" vertical="center" wrapText="1"/>
    </xf>
    <xf numFmtId="0" fontId="29" fillId="0" borderId="36" xfId="0" applyFont="1" applyBorder="1" applyAlignment="1">
      <alignment horizontal="center" vertical="center" wrapText="1"/>
    </xf>
    <xf numFmtId="0" fontId="29" fillId="0" borderId="69" xfId="0" applyFont="1" applyBorder="1" applyAlignment="1">
      <alignment horizontal="center" vertical="center" wrapText="1"/>
    </xf>
    <xf numFmtId="0" fontId="25" fillId="4" borderId="35" xfId="0" applyFont="1" applyFill="1" applyBorder="1" applyAlignment="1">
      <alignment horizontal="center" vertical="center"/>
    </xf>
    <xf numFmtId="0" fontId="25" fillId="4" borderId="36" xfId="0" applyFont="1" applyFill="1" applyBorder="1" applyAlignment="1">
      <alignment horizontal="center" vertical="center"/>
    </xf>
    <xf numFmtId="0" fontId="25" fillId="4" borderId="37" xfId="0" applyFont="1" applyFill="1" applyBorder="1" applyAlignment="1">
      <alignment horizontal="center" vertical="center"/>
    </xf>
    <xf numFmtId="0" fontId="21" fillId="0" borderId="50" xfId="0" applyFont="1" applyBorder="1" applyAlignment="1">
      <alignment horizontal="left" vertical="top" wrapText="1"/>
    </xf>
    <xf numFmtId="0" fontId="21" fillId="0" borderId="36" xfId="0" applyFont="1" applyBorder="1" applyAlignment="1">
      <alignment horizontal="left" vertical="top"/>
    </xf>
    <xf numFmtId="0" fontId="21" fillId="0" borderId="37" xfId="0" applyFont="1" applyBorder="1" applyAlignment="1">
      <alignment horizontal="left" vertical="top"/>
    </xf>
    <xf numFmtId="0" fontId="11" fillId="3" borderId="63" xfId="0" applyFont="1" applyFill="1" applyBorder="1" applyAlignment="1">
      <alignment horizontal="center" vertical="center" wrapText="1"/>
    </xf>
    <xf numFmtId="0" fontId="11" fillId="3" borderId="71" xfId="0" applyFont="1" applyFill="1" applyBorder="1" applyAlignment="1">
      <alignment horizontal="center" vertical="center" wrapText="1"/>
    </xf>
    <xf numFmtId="0" fontId="20" fillId="5" borderId="68" xfId="0" applyFont="1" applyFill="1" applyBorder="1" applyAlignment="1">
      <alignment horizontal="center"/>
    </xf>
    <xf numFmtId="0" fontId="20" fillId="5" borderId="30" xfId="0" applyFont="1" applyFill="1" applyBorder="1" applyAlignment="1">
      <alignment horizontal="center"/>
    </xf>
    <xf numFmtId="0" fontId="11" fillId="5" borderId="29" xfId="0" applyFont="1" applyFill="1" applyBorder="1" applyAlignment="1">
      <alignment horizontal="center"/>
    </xf>
    <xf numFmtId="0" fontId="11" fillId="5" borderId="30" xfId="0" applyFont="1" applyFill="1" applyBorder="1" applyAlignment="1">
      <alignment horizontal="center"/>
    </xf>
    <xf numFmtId="0" fontId="11" fillId="5" borderId="65" xfId="0" applyFont="1" applyFill="1" applyBorder="1" applyAlignment="1">
      <alignment horizontal="center"/>
    </xf>
    <xf numFmtId="0" fontId="11" fillId="5" borderId="66" xfId="0" applyFont="1" applyFill="1" applyBorder="1" applyAlignment="1">
      <alignment horizontal="center"/>
    </xf>
    <xf numFmtId="0" fontId="24" fillId="0" borderId="80" xfId="0" applyFont="1" applyBorder="1" applyAlignment="1">
      <alignment horizontal="left" vertical="center"/>
    </xf>
    <xf numFmtId="0" fontId="24" fillId="0" borderId="81" xfId="0" applyFont="1" applyBorder="1" applyAlignment="1">
      <alignment horizontal="left" vertical="center"/>
    </xf>
    <xf numFmtId="0" fontId="12" fillId="0" borderId="83" xfId="0" applyFont="1" applyBorder="1" applyAlignment="1">
      <alignment horizontal="center" vertical="center"/>
    </xf>
    <xf numFmtId="0" fontId="12" fillId="0" borderId="81" xfId="0" applyFont="1" applyBorder="1" applyAlignment="1">
      <alignment horizontal="center" vertical="center"/>
    </xf>
    <xf numFmtId="167" fontId="44" fillId="7" borderId="111" xfId="0" quotePrefix="1" applyNumberFormat="1" applyFont="1" applyFill="1" applyBorder="1" applyAlignment="1">
      <alignment horizontal="center"/>
    </xf>
    <xf numFmtId="167" fontId="44" fillId="7" borderId="97" xfId="0" applyNumberFormat="1" applyFont="1" applyFill="1" applyBorder="1" applyAlignment="1">
      <alignment horizontal="center"/>
    </xf>
    <xf numFmtId="0" fontId="24" fillId="0" borderId="80" xfId="0" applyFont="1" applyBorder="1" applyAlignment="1">
      <alignment horizontal="left"/>
    </xf>
    <xf numFmtId="0" fontId="24" fillId="0" borderId="81" xfId="0" applyFont="1" applyBorder="1" applyAlignment="1">
      <alignment horizontal="left"/>
    </xf>
    <xf numFmtId="0" fontId="21" fillId="2" borderId="86" xfId="0" applyFont="1" applyFill="1" applyBorder="1" applyAlignment="1">
      <alignment horizontal="center" vertical="center"/>
    </xf>
    <xf numFmtId="0" fontId="21" fillId="2" borderId="87" xfId="0" applyFont="1" applyFill="1" applyBorder="1" applyAlignment="1">
      <alignment horizontal="center" vertical="center"/>
    </xf>
    <xf numFmtId="0" fontId="21" fillId="2" borderId="88" xfId="0" applyFont="1" applyFill="1" applyBorder="1" applyAlignment="1">
      <alignment horizontal="center" vertical="center"/>
    </xf>
    <xf numFmtId="0" fontId="21" fillId="2" borderId="89" xfId="0" applyFont="1" applyFill="1" applyBorder="1" applyAlignment="1">
      <alignment horizontal="center" vertical="center"/>
    </xf>
    <xf numFmtId="0" fontId="21" fillId="2" borderId="90" xfId="0" applyFont="1" applyFill="1" applyBorder="1" applyAlignment="1">
      <alignment horizontal="center" vertical="center"/>
    </xf>
    <xf numFmtId="0" fontId="21" fillId="2" borderId="91" xfId="0" applyFont="1" applyFill="1" applyBorder="1" applyAlignment="1">
      <alignment horizontal="center" vertical="center"/>
    </xf>
    <xf numFmtId="0" fontId="24" fillId="0" borderId="92" xfId="0" applyFont="1" applyBorder="1" applyAlignment="1">
      <alignment horizontal="left"/>
    </xf>
    <xf numFmtId="0" fontId="24" fillId="0" borderId="93" xfId="0" applyFont="1" applyBorder="1" applyAlignment="1">
      <alignment horizontal="left"/>
    </xf>
    <xf numFmtId="0" fontId="33" fillId="0" borderId="95" xfId="0" applyFont="1" applyBorder="1" applyAlignment="1">
      <alignment horizontal="center" vertical="center" wrapText="1"/>
    </xf>
    <xf numFmtId="0" fontId="33" fillId="0" borderId="0" xfId="0" applyFont="1" applyAlignment="1">
      <alignment horizontal="center" vertical="center"/>
    </xf>
    <xf numFmtId="0" fontId="33" fillId="0" borderId="6" xfId="0" applyFont="1" applyBorder="1" applyAlignment="1">
      <alignment horizontal="center" vertical="center"/>
    </xf>
    <xf numFmtId="0" fontId="33" fillId="0" borderId="103" xfId="0" applyFont="1" applyBorder="1" applyAlignment="1">
      <alignment horizontal="center" vertical="center"/>
    </xf>
    <xf numFmtId="0" fontId="33" fillId="0" borderId="104" xfId="0" applyFont="1" applyBorder="1" applyAlignment="1">
      <alignment horizontal="center" vertical="center"/>
    </xf>
    <xf numFmtId="0" fontId="33" fillId="0" borderId="105" xfId="0" applyFont="1" applyBorder="1" applyAlignment="1">
      <alignment horizontal="center" vertical="center"/>
    </xf>
    <xf numFmtId="0" fontId="24" fillId="0" borderId="96" xfId="0" applyFont="1" applyBorder="1" applyAlignment="1">
      <alignment horizontal="left"/>
    </xf>
    <xf numFmtId="0" fontId="24" fillId="0" borderId="97" xfId="0" applyFont="1" applyBorder="1" applyAlignment="1">
      <alignment horizontal="left"/>
    </xf>
    <xf numFmtId="0" fontId="21" fillId="0" borderId="98" xfId="0" applyFont="1" applyBorder="1" applyAlignment="1">
      <alignment horizontal="left"/>
    </xf>
    <xf numFmtId="0" fontId="21" fillId="0" borderId="99" xfId="0" applyFont="1" applyBorder="1" applyAlignment="1">
      <alignment horizontal="left"/>
    </xf>
    <xf numFmtId="0" fontId="36" fillId="8" borderId="0" xfId="0" quotePrefix="1" applyFont="1" applyFill="1" applyAlignment="1">
      <alignment horizontal="left" vertical="center" wrapText="1"/>
    </xf>
    <xf numFmtId="0" fontId="13" fillId="2" borderId="1" xfId="0" applyFont="1" applyFill="1" applyBorder="1" applyAlignment="1">
      <alignment horizontal="left"/>
    </xf>
    <xf numFmtId="0" fontId="13" fillId="2" borderId="35" xfId="0" applyFont="1" applyFill="1" applyBorder="1" applyAlignment="1">
      <alignment horizontal="left"/>
    </xf>
    <xf numFmtId="0" fontId="42" fillId="0" borderId="0" xfId="0" applyFont="1" applyAlignment="1">
      <alignment horizontal="left" wrapText="1"/>
    </xf>
    <xf numFmtId="167" fontId="44" fillId="7" borderId="111" xfId="0" applyNumberFormat="1" applyFont="1" applyFill="1" applyBorder="1" applyAlignment="1">
      <alignment horizontal="center"/>
    </xf>
  </cellXfs>
  <cellStyles count="5">
    <cellStyle name="Comma" xfId="1" builtinId="3"/>
    <cellStyle name="Normal" xfId="0" builtinId="0"/>
    <cellStyle name="Normal 12 2" xfId="3" xr:uid="{E23A2412-B604-4A6C-B78C-D16E14C80A0E}"/>
    <cellStyle name="Normal_Chipboard price-12.11.03" xfId="4" xr:uid="{A3579660-E203-40B9-B68F-9E2BD9440615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60928</xdr:colOff>
      <xdr:row>0</xdr:row>
      <xdr:rowOff>95250</xdr:rowOff>
    </xdr:from>
    <xdr:to>
      <xdr:col>2</xdr:col>
      <xdr:colOff>773906</xdr:colOff>
      <xdr:row>1</xdr:row>
      <xdr:rowOff>399931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509CA6-EC81-4CB7-89F3-A5DA2BBB6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378" y="95250"/>
          <a:ext cx="1760728" cy="5999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60928</xdr:colOff>
      <xdr:row>0</xdr:row>
      <xdr:rowOff>95250</xdr:rowOff>
    </xdr:from>
    <xdr:to>
      <xdr:col>2</xdr:col>
      <xdr:colOff>773906</xdr:colOff>
      <xdr:row>1</xdr:row>
      <xdr:rowOff>399931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663436-1986-4D0B-AFEE-B9D2DC61F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378" y="95250"/>
          <a:ext cx="1760728" cy="59995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hu.phanthiquynh\Desktop\Thien-CR-CS%20Master%20File.xlsm" TargetMode="External"/><Relationship Id="rId1" Type="http://schemas.openxmlformats.org/officeDocument/2006/relationships/externalLinkPath" Target="file:///C:\Users\nhu.phanthiquynh\Desktop\Thien-CR-CS%20Master%20Fi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R Req"/>
      <sheetName val="CR Convert"/>
      <sheetName val="CS Form"/>
      <sheetName val="CR Update"/>
      <sheetName val="CS Convert"/>
      <sheetName val="CR Edit"/>
      <sheetName val="CR Master"/>
      <sheetName val="CR Print"/>
      <sheetName val="CS Print"/>
      <sheetName val="Std Data"/>
      <sheetName val="Thien-CR-CS Master File"/>
    </sheetNames>
    <sheetDataSet>
      <sheetData sheetId="0"/>
      <sheetData sheetId="1"/>
      <sheetData sheetId="2"/>
      <sheetData sheetId="3"/>
      <sheetData sheetId="4">
        <row r="3">
          <cell r="G3" t="e">
            <v>#N/A</v>
          </cell>
        </row>
      </sheetData>
      <sheetData sheetId="5"/>
      <sheetData sheetId="6"/>
      <sheetData sheetId="7"/>
      <sheetData sheetId="8"/>
      <sheetData sheetId="9">
        <row r="2">
          <cell r="C2" t="str">
            <v>Level 1</v>
          </cell>
          <cell r="D2" t="str">
            <v>Cus indicated spec, must be send sample for cus approval for any changing</v>
          </cell>
        </row>
        <row r="3">
          <cell r="C3" t="str">
            <v>Level 2</v>
          </cell>
          <cell r="D3" t="str">
            <v>Cus does not indicated spec, need to send sample for cus approval for any changing</v>
          </cell>
        </row>
        <row r="4">
          <cell r="C4" t="str">
            <v>Level 3</v>
          </cell>
          <cell r="D4" t="str">
            <v>Cus does not indicated spec, Don’t need to send sample for cus approval for changing</v>
          </cell>
        </row>
        <row r="212">
          <cell r="C212" t="str">
            <v>Case 1</v>
          </cell>
          <cell r="D212" t="str">
            <v xml:space="preserve">Proof cost was allocated on pricing </v>
          </cell>
        </row>
        <row r="213">
          <cell r="C213" t="str">
            <v>Case 2</v>
          </cell>
          <cell r="D213" t="str">
            <v>Charged</v>
          </cell>
        </row>
        <row r="214">
          <cell r="C214" t="str">
            <v>Case 3</v>
          </cell>
          <cell r="D214" t="str">
            <v>Free of charge</v>
          </cell>
        </row>
        <row r="215">
          <cell r="C215" t="str">
            <v>Case 1</v>
          </cell>
          <cell r="D215" t="str">
            <v>Orders with urgent request which must use available local materials with or without certain percentages of waste</v>
          </cell>
        </row>
        <row r="216">
          <cell r="C216" t="str">
            <v>Case 2</v>
          </cell>
          <cell r="D216" t="str">
            <v>Orders which are not urgent and under forecast which can use import cut-to-size materials.
*** In case the quantity requested does not meet MOQ of import materials, the sale-price will be estimated with local materials ***</v>
          </cell>
        </row>
        <row r="217">
          <cell r="C217" t="str">
            <v>Case 3</v>
          </cell>
          <cell r="D217" t="str">
            <v>Orders which are urgent but potentially long term in the future. These cases need to be written approved and explained by Head of Sales &amp; Marketing Dept. after considering acceptable CM for the 1st run</v>
          </cell>
        </row>
      </sheetData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externalLinkPath" Target="file:///C:\Users\nhu.phanthiquynh\Desktop\Thien-CR-CS%20Master%20File.xls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externalLinkPath" Target="file:///C:\Users\nhu.phanthiquynh\Desktop\Thien-CR-CS%20Master%20File.xlsm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281B7-15C4-4CF0-80FB-C19E353C0043}">
  <sheetPr>
    <tabColor theme="7" tint="0.79998168889431442"/>
  </sheetPr>
  <dimension ref="A1:AM344"/>
  <sheetViews>
    <sheetView showGridLines="0" tabSelected="1" zoomScale="80" zoomScaleNormal="80" workbookViewId="0">
      <pane xSplit="13" ySplit="3" topLeftCell="N42" activePane="bottomRight" state="frozen"/>
      <selection activeCell="E41" sqref="E41"/>
      <selection pane="topRight" activeCell="E41" sqref="E41"/>
      <selection pane="bottomLeft" activeCell="E41" sqref="E41"/>
      <selection pane="bottomRight" activeCell="C48" sqref="C48:H48"/>
    </sheetView>
  </sheetViews>
  <sheetFormatPr defaultColWidth="0" defaultRowHeight="14.25" customHeight="1" zeroHeight="1" x14ac:dyDescent="0.2"/>
  <cols>
    <col min="1" max="1" width="2.5703125" style="1" customWidth="1"/>
    <col min="2" max="2" width="15.7109375" style="1" customWidth="1"/>
    <col min="3" max="3" width="15.140625" style="1" customWidth="1"/>
    <col min="4" max="4" width="15.85546875" style="1" customWidth="1"/>
    <col min="5" max="5" width="14.5703125" style="1" customWidth="1"/>
    <col min="6" max="6" width="14.7109375" style="1" customWidth="1"/>
    <col min="7" max="7" width="13.42578125" style="1" customWidth="1"/>
    <col min="8" max="8" width="11.7109375" style="1" customWidth="1"/>
    <col min="9" max="9" width="14.28515625" style="1" customWidth="1"/>
    <col min="10" max="10" width="23.7109375" style="1" bestFit="1" customWidth="1"/>
    <col min="11" max="11" width="13.85546875" style="1" customWidth="1"/>
    <col min="12" max="12" width="10" style="1" customWidth="1"/>
    <col min="13" max="13" width="20.28515625" style="1" customWidth="1"/>
    <col min="14" max="18" width="9.140625" style="1" customWidth="1"/>
    <col min="19" max="20" width="9.140625" style="1" hidden="1" customWidth="1"/>
    <col min="21" max="21" width="14.42578125" style="1" hidden="1" customWidth="1"/>
    <col min="22" max="26" width="9.140625" style="1" hidden="1" customWidth="1"/>
    <col min="27" max="27" width="14" style="1" hidden="1" customWidth="1"/>
    <col min="28" max="39" width="9.140625" style="1" hidden="1" customWidth="1"/>
    <col min="40" max="16384" width="8.7109375" style="1" hidden="1"/>
  </cols>
  <sheetData>
    <row r="1" spans="2:27" ht="23.45" customHeight="1" x14ac:dyDescent="0.2">
      <c r="J1" s="2" t="s">
        <v>0</v>
      </c>
      <c r="K1" s="2" t="s">
        <v>1</v>
      </c>
      <c r="L1" s="254" t="s">
        <v>2</v>
      </c>
      <c r="M1" s="254"/>
    </row>
    <row r="2" spans="2:27" ht="36" customHeight="1" x14ac:dyDescent="0.2">
      <c r="J2" s="3" t="s">
        <v>3</v>
      </c>
      <c r="K2" s="3" t="s">
        <v>4</v>
      </c>
      <c r="L2" s="255" t="s">
        <v>5</v>
      </c>
      <c r="M2" s="255"/>
    </row>
    <row r="3" spans="2:27" ht="6.75" customHeight="1" thickBot="1" x14ac:dyDescent="0.25"/>
    <row r="4" spans="2:27" ht="7.5" customHeight="1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27" ht="20.25" customHeight="1" x14ac:dyDescent="0.4">
      <c r="B5" s="7"/>
      <c r="F5" s="8" t="s">
        <v>6</v>
      </c>
      <c r="G5" s="9"/>
      <c r="H5" s="9"/>
      <c r="I5" s="9"/>
      <c r="J5" s="9"/>
      <c r="L5" s="10" t="s">
        <v>7</v>
      </c>
      <c r="M5" s="11"/>
    </row>
    <row r="6" spans="2:27" ht="16.5" customHeight="1" x14ac:dyDescent="0.4">
      <c r="B6" s="7"/>
      <c r="F6" s="8"/>
      <c r="G6" s="9"/>
      <c r="H6" s="9"/>
      <c r="I6" s="9"/>
      <c r="J6" s="9"/>
      <c r="L6" s="12" t="s">
        <v>8</v>
      </c>
      <c r="M6" s="13" t="s">
        <v>175</v>
      </c>
    </row>
    <row r="7" spans="2:27" ht="16.5" customHeight="1" x14ac:dyDescent="0.2">
      <c r="B7" s="7"/>
      <c r="I7" s="14"/>
      <c r="J7" s="15"/>
      <c r="L7" s="16" t="s">
        <v>9</v>
      </c>
      <c r="M7" s="17">
        <v>45149</v>
      </c>
    </row>
    <row r="8" spans="2:27" ht="3" customHeight="1" x14ac:dyDescent="0.2">
      <c r="B8" s="7"/>
      <c r="M8" s="18"/>
    </row>
    <row r="9" spans="2:27" ht="17.25" customHeight="1" x14ac:dyDescent="0.25">
      <c r="B9" s="19" t="s">
        <v>10</v>
      </c>
      <c r="C9" s="20"/>
      <c r="D9" s="21" t="s">
        <v>11</v>
      </c>
      <c r="E9" s="22"/>
      <c r="F9" s="22"/>
      <c r="G9" s="23"/>
      <c r="H9" s="24" t="s">
        <v>12</v>
      </c>
      <c r="I9" s="25"/>
      <c r="J9" s="26" t="s">
        <v>13</v>
      </c>
      <c r="K9" s="256" t="s">
        <v>14</v>
      </c>
      <c r="L9" s="257"/>
      <c r="M9" s="27"/>
    </row>
    <row r="10" spans="2:27" ht="17.25" customHeight="1" x14ac:dyDescent="0.25">
      <c r="B10" s="28" t="s">
        <v>15</v>
      </c>
      <c r="C10" s="29"/>
      <c r="D10" s="30" t="s">
        <v>16</v>
      </c>
      <c r="E10" s="31"/>
      <c r="F10" s="31"/>
      <c r="G10" s="32"/>
      <c r="H10" s="33" t="s">
        <v>17</v>
      </c>
      <c r="I10" s="14"/>
      <c r="J10" s="34" t="s">
        <v>18</v>
      </c>
      <c r="K10" s="258" t="s">
        <v>19</v>
      </c>
      <c r="L10" s="259"/>
      <c r="M10" s="37"/>
    </row>
    <row r="11" spans="2:27" ht="17.25" customHeight="1" x14ac:dyDescent="0.25">
      <c r="B11" s="38" t="s">
        <v>20</v>
      </c>
      <c r="D11" s="30" t="s">
        <v>16</v>
      </c>
      <c r="E11" s="31"/>
      <c r="F11" s="39"/>
      <c r="G11" s="39"/>
      <c r="H11" s="33" t="s">
        <v>21</v>
      </c>
      <c r="I11" s="14"/>
      <c r="J11" s="40" t="s">
        <v>22</v>
      </c>
      <c r="K11" s="41" t="s">
        <v>23</v>
      </c>
      <c r="L11" s="42"/>
      <c r="M11" s="43" t="s">
        <v>24</v>
      </c>
    </row>
    <row r="12" spans="2:27" ht="17.25" customHeight="1" x14ac:dyDescent="0.25">
      <c r="B12" s="38" t="s">
        <v>25</v>
      </c>
      <c r="D12" s="30"/>
      <c r="E12" s="31"/>
      <c r="F12" s="31"/>
      <c r="G12" s="32"/>
      <c r="H12" s="44" t="s">
        <v>26</v>
      </c>
      <c r="I12" s="45"/>
      <c r="J12" s="34" t="s">
        <v>27</v>
      </c>
      <c r="K12" s="35" t="s">
        <v>28</v>
      </c>
      <c r="L12" s="36"/>
      <c r="M12" s="46" t="s">
        <v>29</v>
      </c>
    </row>
    <row r="13" spans="2:27" ht="17.25" customHeight="1" x14ac:dyDescent="0.25">
      <c r="B13" s="47" t="s">
        <v>30</v>
      </c>
      <c r="C13" s="48"/>
      <c r="D13" s="49" t="s">
        <v>31</v>
      </c>
      <c r="E13" s="50"/>
      <c r="F13" s="50"/>
      <c r="G13" s="50"/>
      <c r="H13" s="51" t="str">
        <f>IF(J12="","",J12)</f>
        <v>Level 2</v>
      </c>
      <c r="I13" s="52" t="str">
        <f>IF(H13="","",VLOOKUP($H$13,'[1]Std Data'!$C$2:$D$4,2,0))</f>
        <v>Cus does not indicated spec, need to send sample for cus approval for any changing</v>
      </c>
      <c r="J13" s="53"/>
      <c r="K13" s="260" t="s">
        <v>32</v>
      </c>
      <c r="L13" s="261"/>
      <c r="M13" s="46" t="s">
        <v>33</v>
      </c>
      <c r="N13" s="54"/>
      <c r="O13" s="54"/>
    </row>
    <row r="14" spans="2:27" ht="6.75" customHeight="1" x14ac:dyDescent="0.2">
      <c r="B14" s="7"/>
      <c r="K14" s="55"/>
      <c r="L14" s="55"/>
      <c r="M14" s="56"/>
      <c r="N14" s="55"/>
      <c r="O14" s="55"/>
    </row>
    <row r="15" spans="2:27" ht="17.25" thickBot="1" x14ac:dyDescent="0.3">
      <c r="B15" s="57" t="s">
        <v>34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9"/>
    </row>
    <row r="16" spans="2:27" ht="22.5" customHeight="1" x14ac:dyDescent="0.25">
      <c r="B16" s="60" t="s">
        <v>35</v>
      </c>
      <c r="C16" s="5"/>
      <c r="D16" s="5"/>
      <c r="E16" s="5"/>
      <c r="F16" s="5"/>
      <c r="G16" s="61"/>
      <c r="H16" s="5"/>
      <c r="I16" s="5"/>
      <c r="J16" s="62"/>
      <c r="K16" s="61"/>
      <c r="L16" s="61"/>
      <c r="M16" s="6"/>
      <c r="U16" s="14"/>
      <c r="AA16" s="29"/>
    </row>
    <row r="17" spans="2:38" ht="15" customHeight="1" x14ac:dyDescent="0.25">
      <c r="B17" s="282" t="s">
        <v>36</v>
      </c>
      <c r="C17" s="63" t="s">
        <v>37</v>
      </c>
      <c r="D17" s="63" t="s">
        <v>38</v>
      </c>
      <c r="E17" s="63" t="s">
        <v>39</v>
      </c>
      <c r="F17" s="283" t="s">
        <v>40</v>
      </c>
      <c r="G17" s="284"/>
      <c r="H17" s="285" t="s">
        <v>41</v>
      </c>
      <c r="I17" s="287" t="s">
        <v>42</v>
      </c>
      <c r="J17" s="289" t="s">
        <v>43</v>
      </c>
      <c r="K17" s="265" t="s">
        <v>44</v>
      </c>
      <c r="L17" s="266"/>
      <c r="M17" s="267"/>
      <c r="AA17" s="29"/>
    </row>
    <row r="18" spans="2:38" ht="14.25" customHeight="1" x14ac:dyDescent="0.2">
      <c r="B18" s="272"/>
      <c r="C18" s="64" t="s">
        <v>45</v>
      </c>
      <c r="D18" s="64" t="s">
        <v>45</v>
      </c>
      <c r="E18" s="64" t="s">
        <v>45</v>
      </c>
      <c r="F18" s="64" t="s">
        <v>46</v>
      </c>
      <c r="G18" s="64" t="s">
        <v>47</v>
      </c>
      <c r="H18" s="286"/>
      <c r="I18" s="288"/>
      <c r="J18" s="289"/>
      <c r="K18" s="268"/>
      <c r="L18" s="269"/>
      <c r="M18" s="270"/>
      <c r="AA18" s="29"/>
    </row>
    <row r="19" spans="2:38" ht="15" x14ac:dyDescent="0.25">
      <c r="B19" s="65" t="s">
        <v>48</v>
      </c>
      <c r="C19" s="65">
        <v>89</v>
      </c>
      <c r="D19" s="66">
        <v>83</v>
      </c>
      <c r="E19" s="66">
        <v>346</v>
      </c>
      <c r="F19" s="67"/>
      <c r="G19" s="67"/>
      <c r="H19" s="68"/>
      <c r="I19" s="69" t="s">
        <v>33</v>
      </c>
      <c r="J19" s="70"/>
      <c r="K19" s="71" t="s">
        <v>49</v>
      </c>
      <c r="L19" s="72"/>
      <c r="M19" s="73"/>
      <c r="O19" s="74"/>
    </row>
    <row r="20" spans="2:38" ht="15" x14ac:dyDescent="0.25">
      <c r="B20" s="75"/>
      <c r="C20" s="65"/>
      <c r="D20" s="66"/>
      <c r="E20" s="66"/>
      <c r="F20" s="67"/>
      <c r="G20" s="67"/>
      <c r="H20" s="68"/>
      <c r="I20" s="69"/>
      <c r="J20" s="70"/>
      <c r="K20" s="71"/>
      <c r="L20" s="72"/>
      <c r="M20" s="73"/>
      <c r="O20" s="74"/>
    </row>
    <row r="21" spans="2:38" ht="15" x14ac:dyDescent="0.25">
      <c r="B21" s="75"/>
      <c r="C21" s="65"/>
      <c r="D21" s="66"/>
      <c r="E21" s="66"/>
      <c r="F21" s="76"/>
      <c r="G21" s="76"/>
      <c r="H21" s="68"/>
      <c r="I21" s="69"/>
      <c r="J21" s="70"/>
      <c r="K21" s="71"/>
      <c r="L21" s="72"/>
      <c r="M21" s="73"/>
      <c r="O21" s="74"/>
    </row>
    <row r="22" spans="2:38" ht="15" x14ac:dyDescent="0.25">
      <c r="B22" s="75"/>
      <c r="C22" s="65"/>
      <c r="D22" s="66"/>
      <c r="E22" s="66"/>
      <c r="F22" s="76"/>
      <c r="G22" s="76"/>
      <c r="H22" s="68"/>
      <c r="I22" s="69"/>
      <c r="J22" s="70"/>
      <c r="K22" s="71"/>
      <c r="L22" s="72"/>
      <c r="M22" s="73"/>
      <c r="O22" s="74"/>
    </row>
    <row r="23" spans="2:38" ht="6.75" customHeight="1" x14ac:dyDescent="0.25">
      <c r="B23" s="77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78"/>
    </row>
    <row r="24" spans="2:38" ht="17.45" customHeight="1" thickBot="1" x14ac:dyDescent="0.3">
      <c r="B24" s="79" t="s">
        <v>50</v>
      </c>
      <c r="C24" s="80"/>
      <c r="D24" s="81"/>
      <c r="E24" s="81"/>
      <c r="F24" s="81"/>
      <c r="G24" s="82"/>
      <c r="H24" s="81"/>
      <c r="I24" s="81"/>
      <c r="J24" s="82"/>
      <c r="K24" s="81"/>
      <c r="L24" s="82"/>
      <c r="M24" s="83"/>
    </row>
    <row r="25" spans="2:38" ht="15" customHeight="1" x14ac:dyDescent="0.2">
      <c r="B25" s="271" t="s">
        <v>36</v>
      </c>
      <c r="C25" s="273" t="s">
        <v>51</v>
      </c>
      <c r="D25" s="274"/>
      <c r="E25" s="275"/>
      <c r="F25" s="84" t="s">
        <v>52</v>
      </c>
      <c r="G25" s="273" t="s">
        <v>53</v>
      </c>
      <c r="H25" s="274"/>
      <c r="I25" s="275"/>
      <c r="J25" s="276" t="s">
        <v>54</v>
      </c>
      <c r="K25" s="277"/>
      <c r="L25" s="278" t="s">
        <v>44</v>
      </c>
      <c r="M25" s="279"/>
    </row>
    <row r="26" spans="2:38" ht="19.5" customHeight="1" x14ac:dyDescent="0.2">
      <c r="B26" s="272"/>
      <c r="C26" s="85" t="s">
        <v>55</v>
      </c>
      <c r="D26" s="86" t="s">
        <v>56</v>
      </c>
      <c r="E26" s="86" t="s">
        <v>57</v>
      </c>
      <c r="F26" s="87" t="s">
        <v>58</v>
      </c>
      <c r="G26" s="87" t="s">
        <v>59</v>
      </c>
      <c r="H26" s="88" t="s">
        <v>60</v>
      </c>
      <c r="I26" s="87" t="s">
        <v>61</v>
      </c>
      <c r="J26" s="85" t="s">
        <v>55</v>
      </c>
      <c r="K26" s="86" t="s">
        <v>56</v>
      </c>
      <c r="L26" s="280"/>
      <c r="M26" s="281"/>
    </row>
    <row r="27" spans="2:38" ht="90" x14ac:dyDescent="0.2">
      <c r="B27" s="75" t="s">
        <v>62</v>
      </c>
      <c r="C27" s="89" t="s">
        <v>63</v>
      </c>
      <c r="D27" s="89" t="s">
        <v>64</v>
      </c>
      <c r="E27" s="89"/>
      <c r="F27" s="69"/>
      <c r="G27" s="90">
        <v>1</v>
      </c>
      <c r="H27" s="90"/>
      <c r="I27" s="91" t="s">
        <v>65</v>
      </c>
      <c r="J27" s="92" t="s">
        <v>66</v>
      </c>
      <c r="K27" s="92"/>
      <c r="L27" s="290"/>
      <c r="M27" s="291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</row>
    <row r="28" spans="2:38" ht="90" x14ac:dyDescent="0.2">
      <c r="B28" s="75" t="s">
        <v>67</v>
      </c>
      <c r="C28" s="89" t="s">
        <v>63</v>
      </c>
      <c r="D28" s="89" t="s">
        <v>64</v>
      </c>
      <c r="E28" s="89"/>
      <c r="F28" s="69"/>
      <c r="G28" s="90">
        <v>2</v>
      </c>
      <c r="H28" s="90"/>
      <c r="I28" s="95" t="s">
        <v>68</v>
      </c>
      <c r="J28" s="92" t="s">
        <v>66</v>
      </c>
      <c r="K28" s="92"/>
      <c r="L28" s="96"/>
      <c r="M28" s="93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</row>
    <row r="29" spans="2:38" ht="90" x14ac:dyDescent="0.2">
      <c r="B29" s="75" t="s">
        <v>69</v>
      </c>
      <c r="C29" s="89" t="s">
        <v>63</v>
      </c>
      <c r="D29" s="89" t="s">
        <v>64</v>
      </c>
      <c r="E29" s="89"/>
      <c r="F29" s="69"/>
      <c r="G29" s="90">
        <v>4</v>
      </c>
      <c r="H29" s="90"/>
      <c r="I29" s="97" t="s">
        <v>70</v>
      </c>
      <c r="J29" s="92" t="s">
        <v>71</v>
      </c>
      <c r="K29" s="92" t="s">
        <v>72</v>
      </c>
      <c r="L29" s="98"/>
      <c r="M29" s="99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</row>
    <row r="30" spans="2:38" ht="45" x14ac:dyDescent="0.2">
      <c r="B30" s="75" t="s">
        <v>73</v>
      </c>
      <c r="C30" s="89"/>
      <c r="D30" s="95" t="s">
        <v>180</v>
      </c>
      <c r="E30" s="89"/>
      <c r="F30" s="69"/>
      <c r="G30" s="90">
        <v>1</v>
      </c>
      <c r="H30" s="90"/>
      <c r="I30" s="91" t="s">
        <v>65</v>
      </c>
      <c r="J30" s="92" t="s">
        <v>66</v>
      </c>
      <c r="K30" s="92"/>
      <c r="L30" s="98" t="s">
        <v>181</v>
      </c>
      <c r="M30" s="99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</row>
    <row r="31" spans="2:38" ht="15" x14ac:dyDescent="0.2">
      <c r="B31" s="75" t="s">
        <v>73</v>
      </c>
      <c r="C31" s="89" t="s">
        <v>183</v>
      </c>
      <c r="D31" s="95"/>
      <c r="E31" s="89"/>
      <c r="F31" s="69" t="s">
        <v>58</v>
      </c>
      <c r="G31" s="90">
        <v>2</v>
      </c>
      <c r="H31" s="90"/>
      <c r="I31" s="91" t="s">
        <v>90</v>
      </c>
      <c r="J31" s="92" t="s">
        <v>66</v>
      </c>
      <c r="K31" s="92"/>
      <c r="L31" s="98" t="s">
        <v>182</v>
      </c>
      <c r="M31" s="99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</row>
    <row r="32" spans="2:38" ht="11.25" customHeight="1" x14ac:dyDescent="0.2">
      <c r="B32" s="100"/>
      <c r="C32" s="101"/>
      <c r="D32" s="101"/>
      <c r="E32" s="101"/>
      <c r="F32" s="102"/>
      <c r="G32" s="102"/>
      <c r="H32" s="102"/>
      <c r="I32" s="102"/>
      <c r="J32" s="102"/>
      <c r="K32" s="102"/>
      <c r="L32" s="292"/>
      <c r="M32" s="293"/>
    </row>
    <row r="33" spans="2:13" ht="26.25" customHeight="1" x14ac:dyDescent="0.2">
      <c r="B33" s="294" t="s">
        <v>74</v>
      </c>
      <c r="C33" s="295"/>
      <c r="D33" s="103" t="s">
        <v>75</v>
      </c>
      <c r="E33" s="103" t="s">
        <v>76</v>
      </c>
      <c r="F33" s="103" t="s">
        <v>77</v>
      </c>
      <c r="G33" s="103" t="s">
        <v>78</v>
      </c>
      <c r="H33" s="104" t="s">
        <v>79</v>
      </c>
      <c r="I33" s="103" t="s">
        <v>80</v>
      </c>
      <c r="J33" s="103" t="s">
        <v>81</v>
      </c>
      <c r="K33" s="103" t="s">
        <v>82</v>
      </c>
      <c r="L33" s="103" t="s">
        <v>83</v>
      </c>
      <c r="M33" s="105" t="s">
        <v>84</v>
      </c>
    </row>
    <row r="34" spans="2:13" ht="21" customHeight="1" x14ac:dyDescent="0.2">
      <c r="B34" s="106"/>
      <c r="C34" s="107"/>
      <c r="D34" s="108" t="s">
        <v>85</v>
      </c>
      <c r="E34" s="108"/>
      <c r="F34" s="108"/>
      <c r="G34" s="108"/>
      <c r="H34" s="108"/>
      <c r="I34" s="109"/>
      <c r="J34" s="108"/>
      <c r="K34" s="109"/>
      <c r="L34" s="109" t="s">
        <v>33</v>
      </c>
      <c r="M34" s="110" t="s">
        <v>86</v>
      </c>
    </row>
    <row r="35" spans="2:13" ht="18" customHeight="1" thickBot="1" x14ac:dyDescent="0.25">
      <c r="B35" s="111"/>
      <c r="C35" s="112"/>
      <c r="D35" s="113"/>
      <c r="E35" s="112"/>
      <c r="F35" s="114"/>
      <c r="G35" s="114"/>
      <c r="H35" s="114"/>
      <c r="I35" s="114"/>
      <c r="J35" s="114"/>
      <c r="K35" s="114"/>
      <c r="L35" s="296"/>
      <c r="M35" s="297"/>
    </row>
    <row r="36" spans="2:13" ht="10.5" customHeight="1" x14ac:dyDescent="0.2">
      <c r="B36" s="115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7"/>
    </row>
    <row r="37" spans="2:13" ht="18" customHeight="1" thickBot="1" x14ac:dyDescent="0.3">
      <c r="B37" s="118"/>
      <c r="C37" s="119"/>
      <c r="G37" s="120"/>
      <c r="J37" s="120"/>
      <c r="L37" s="120"/>
      <c r="M37" s="121"/>
    </row>
    <row r="38" spans="2:13" ht="23.45" customHeight="1" x14ac:dyDescent="0.2">
      <c r="B38" s="122" t="s">
        <v>36</v>
      </c>
      <c r="C38" s="123" t="s">
        <v>87</v>
      </c>
      <c r="D38" s="123" t="s">
        <v>88</v>
      </c>
      <c r="E38" s="123" t="s">
        <v>89</v>
      </c>
      <c r="F38" s="124" t="s">
        <v>84</v>
      </c>
      <c r="G38" s="298" t="s">
        <v>44</v>
      </c>
      <c r="H38" s="299"/>
      <c r="I38" s="299"/>
      <c r="J38" s="299"/>
      <c r="K38" s="299"/>
      <c r="L38" s="299"/>
      <c r="M38" s="300"/>
    </row>
    <row r="39" spans="2:13" x14ac:dyDescent="0.2">
      <c r="B39" s="75" t="s">
        <v>69</v>
      </c>
      <c r="C39" s="125" t="s">
        <v>176</v>
      </c>
      <c r="D39" s="126" t="s">
        <v>90</v>
      </c>
      <c r="E39" s="127"/>
      <c r="F39" s="125"/>
      <c r="G39" s="262" t="s">
        <v>177</v>
      </c>
      <c r="H39" s="263"/>
      <c r="I39" s="263"/>
      <c r="J39" s="263"/>
      <c r="K39" s="263"/>
      <c r="L39" s="263"/>
      <c r="M39" s="264"/>
    </row>
    <row r="40" spans="2:13" x14ac:dyDescent="0.2">
      <c r="B40" s="128"/>
      <c r="C40" s="125"/>
      <c r="D40" s="125"/>
      <c r="E40" s="127"/>
      <c r="F40" s="125"/>
      <c r="G40" s="305"/>
      <c r="H40" s="306"/>
      <c r="I40" s="306"/>
      <c r="J40" s="306"/>
      <c r="K40" s="306"/>
      <c r="L40" s="306"/>
      <c r="M40" s="307"/>
    </row>
    <row r="41" spans="2:13" x14ac:dyDescent="0.2">
      <c r="B41" s="128"/>
      <c r="C41" s="125"/>
      <c r="D41" s="125"/>
      <c r="E41" s="127"/>
      <c r="F41" s="125"/>
      <c r="G41" s="129"/>
      <c r="H41" s="130"/>
      <c r="I41" s="130"/>
      <c r="J41" s="130"/>
      <c r="K41" s="130"/>
      <c r="L41" s="130"/>
      <c r="M41" s="131"/>
    </row>
    <row r="42" spans="2:13" ht="16.5" customHeight="1" x14ac:dyDescent="0.2">
      <c r="B42" s="128"/>
      <c r="C42" s="125"/>
      <c r="D42" s="125"/>
      <c r="E42" s="127"/>
      <c r="F42" s="125"/>
      <c r="G42" s="129"/>
      <c r="H42" s="130"/>
      <c r="I42" s="130"/>
      <c r="J42" s="130"/>
      <c r="K42" s="130"/>
      <c r="L42" s="130"/>
      <c r="M42" s="131"/>
    </row>
    <row r="43" spans="2:13" ht="21" customHeight="1" x14ac:dyDescent="0.25">
      <c r="B43" s="118" t="s">
        <v>91</v>
      </c>
      <c r="C43" s="132"/>
      <c r="D43" s="20"/>
      <c r="E43" s="20"/>
      <c r="F43" s="20"/>
      <c r="G43" s="132"/>
      <c r="H43" s="132"/>
      <c r="I43" s="132"/>
      <c r="J43" s="133"/>
      <c r="K43" s="132"/>
      <c r="L43" s="132"/>
      <c r="M43" s="134"/>
    </row>
    <row r="44" spans="2:13" ht="21" customHeight="1" x14ac:dyDescent="0.2">
      <c r="B44" s="135" t="s">
        <v>92</v>
      </c>
      <c r="C44" s="308" t="s">
        <v>93</v>
      </c>
      <c r="D44" s="308"/>
      <c r="E44" s="308"/>
      <c r="F44" s="308"/>
      <c r="G44" s="308"/>
      <c r="H44" s="308"/>
      <c r="I44" s="136" t="s">
        <v>94</v>
      </c>
      <c r="J44" s="309" t="s">
        <v>95</v>
      </c>
      <c r="K44" s="310"/>
      <c r="L44" s="310"/>
      <c r="M44" s="311"/>
    </row>
    <row r="45" spans="2:13" s="94" customFormat="1" ht="36" customHeight="1" x14ac:dyDescent="0.25">
      <c r="B45" s="137">
        <v>1</v>
      </c>
      <c r="C45" s="312" t="s">
        <v>189</v>
      </c>
      <c r="D45" s="313"/>
      <c r="E45" s="313"/>
      <c r="F45" s="313"/>
      <c r="G45" s="313"/>
      <c r="H45" s="314"/>
      <c r="I45" s="138">
        <v>1</v>
      </c>
      <c r="J45" s="315"/>
      <c r="K45" s="316"/>
      <c r="L45" s="316"/>
      <c r="M45" s="317"/>
    </row>
    <row r="46" spans="2:13" s="94" customFormat="1" ht="18" customHeight="1" x14ac:dyDescent="0.25">
      <c r="B46" s="137">
        <v>2</v>
      </c>
      <c r="C46" s="312" t="s">
        <v>96</v>
      </c>
      <c r="D46" s="313"/>
      <c r="E46" s="313"/>
      <c r="F46" s="313"/>
      <c r="G46" s="313"/>
      <c r="H46" s="314"/>
      <c r="I46" s="138">
        <v>1</v>
      </c>
      <c r="J46" s="139"/>
      <c r="K46" s="139"/>
      <c r="L46" s="139"/>
      <c r="M46" s="140"/>
    </row>
    <row r="47" spans="2:13" s="94" customFormat="1" ht="18" customHeight="1" x14ac:dyDescent="0.25">
      <c r="B47" s="137">
        <v>3</v>
      </c>
      <c r="C47" s="312" t="s">
        <v>178</v>
      </c>
      <c r="D47" s="313"/>
      <c r="E47" s="313"/>
      <c r="F47" s="313"/>
      <c r="G47" s="313"/>
      <c r="H47" s="314"/>
      <c r="I47" s="138" t="s">
        <v>179</v>
      </c>
      <c r="J47" s="139"/>
      <c r="K47" s="139"/>
      <c r="L47" s="139"/>
      <c r="M47" s="140"/>
    </row>
    <row r="48" spans="2:13" s="94" customFormat="1" ht="18" customHeight="1" x14ac:dyDescent="0.25">
      <c r="B48" s="137">
        <v>4</v>
      </c>
      <c r="C48" s="312" t="s">
        <v>193</v>
      </c>
      <c r="D48" s="313"/>
      <c r="E48" s="313"/>
      <c r="F48" s="313"/>
      <c r="G48" s="313"/>
      <c r="H48" s="314"/>
      <c r="I48" s="138" t="s">
        <v>194</v>
      </c>
      <c r="J48" s="139"/>
      <c r="K48" s="139"/>
      <c r="L48" s="139"/>
      <c r="M48" s="140"/>
    </row>
    <row r="49" spans="2:13" ht="24" customHeight="1" x14ac:dyDescent="0.25">
      <c r="B49" s="141" t="s">
        <v>97</v>
      </c>
      <c r="C49" s="119"/>
      <c r="D49" s="119"/>
      <c r="E49" s="119"/>
      <c r="F49" s="119"/>
      <c r="G49" s="119"/>
      <c r="H49" s="119"/>
      <c r="I49" s="142"/>
      <c r="J49" s="142"/>
      <c r="K49" s="142"/>
      <c r="L49" s="142"/>
      <c r="M49" s="143"/>
    </row>
    <row r="50" spans="2:13" ht="29.25" customHeight="1" x14ac:dyDescent="0.2">
      <c r="B50" s="318" t="s">
        <v>98</v>
      </c>
      <c r="C50" s="319"/>
      <c r="D50" s="319"/>
      <c r="E50" s="319"/>
      <c r="F50" s="319"/>
      <c r="G50" s="319"/>
      <c r="H50" s="319"/>
      <c r="I50" s="319"/>
      <c r="J50" s="319"/>
      <c r="K50" s="319"/>
      <c r="L50" s="319"/>
      <c r="M50" s="320"/>
    </row>
    <row r="51" spans="2:13" ht="7.5" customHeight="1" x14ac:dyDescent="0.2">
      <c r="B51" s="144"/>
      <c r="C51" s="119"/>
      <c r="D51" s="119"/>
      <c r="E51" s="119"/>
      <c r="F51" s="119"/>
      <c r="G51" s="119"/>
      <c r="H51" s="119"/>
      <c r="I51" s="142"/>
      <c r="J51" s="142"/>
      <c r="K51" s="142"/>
      <c r="L51" s="142"/>
      <c r="M51" s="143"/>
    </row>
    <row r="52" spans="2:13" ht="18.75" customHeight="1" x14ac:dyDescent="0.25">
      <c r="B52" s="118" t="s">
        <v>99</v>
      </c>
      <c r="C52" s="145"/>
      <c r="G52" s="145"/>
      <c r="H52" s="145"/>
      <c r="I52" s="145"/>
      <c r="J52" s="120"/>
      <c r="K52" s="145"/>
      <c r="L52" s="145"/>
      <c r="M52" s="121"/>
    </row>
    <row r="53" spans="2:13" ht="27.75" customHeight="1" x14ac:dyDescent="0.2">
      <c r="B53" s="146" t="s">
        <v>100</v>
      </c>
      <c r="C53" s="103" t="s">
        <v>101</v>
      </c>
      <c r="D53" s="103" t="s">
        <v>102</v>
      </c>
      <c r="E53" s="104" t="s">
        <v>103</v>
      </c>
      <c r="F53" s="103" t="s">
        <v>104</v>
      </c>
      <c r="G53" s="321" t="s">
        <v>105</v>
      </c>
      <c r="H53" s="310"/>
      <c r="I53" s="310"/>
      <c r="J53" s="322"/>
      <c r="K53" s="321" t="s">
        <v>106</v>
      </c>
      <c r="L53" s="310"/>
      <c r="M53" s="311"/>
    </row>
    <row r="54" spans="2:13" ht="27" customHeight="1" thickBot="1" x14ac:dyDescent="0.25">
      <c r="B54" s="147" t="s">
        <v>107</v>
      </c>
      <c r="C54" s="148"/>
      <c r="D54" s="149"/>
      <c r="E54" s="149"/>
      <c r="F54" s="149" t="s">
        <v>184</v>
      </c>
      <c r="G54" s="150"/>
      <c r="H54" s="151"/>
      <c r="I54" s="151"/>
      <c r="J54" s="152"/>
      <c r="K54" s="150"/>
      <c r="L54" s="151"/>
      <c r="M54" s="153"/>
    </row>
    <row r="55" spans="2:13" ht="7.5" customHeight="1" x14ac:dyDescent="0.2">
      <c r="B55" s="154"/>
      <c r="C55" s="155"/>
      <c r="D55" s="155"/>
      <c r="E55" s="155"/>
      <c r="F55" s="155"/>
      <c r="G55" s="155"/>
      <c r="H55" s="155"/>
      <c r="I55" s="155"/>
      <c r="J55" s="155"/>
      <c r="K55" s="155"/>
      <c r="L55" s="155"/>
      <c r="M55" s="156"/>
    </row>
    <row r="56" spans="2:13" ht="17.25" customHeight="1" x14ac:dyDescent="0.25">
      <c r="B56" s="157" t="s">
        <v>108</v>
      </c>
      <c r="C56" s="158"/>
      <c r="D56" s="158"/>
      <c r="E56" s="159"/>
      <c r="F56" s="159"/>
      <c r="G56" s="159"/>
      <c r="H56" s="159"/>
      <c r="I56" s="159"/>
      <c r="J56" s="159"/>
      <c r="K56" s="159"/>
      <c r="L56" s="159"/>
      <c r="M56" s="160"/>
    </row>
    <row r="57" spans="2:13" ht="17.45" customHeight="1" x14ac:dyDescent="0.25">
      <c r="B57" s="161"/>
      <c r="C57" s="301" t="s">
        <v>93</v>
      </c>
      <c r="D57" s="302"/>
      <c r="E57" s="302"/>
      <c r="F57" s="302"/>
      <c r="G57" s="302"/>
      <c r="H57" s="303"/>
      <c r="I57" s="301" t="s">
        <v>95</v>
      </c>
      <c r="J57" s="302"/>
      <c r="K57" s="302"/>
      <c r="L57" s="302"/>
      <c r="M57" s="304"/>
    </row>
    <row r="58" spans="2:13" ht="17.45" customHeight="1" x14ac:dyDescent="0.25">
      <c r="B58" s="162" t="s">
        <v>109</v>
      </c>
      <c r="C58" s="163"/>
      <c r="D58" s="116"/>
      <c r="E58" s="116"/>
      <c r="F58" s="116"/>
      <c r="G58" s="116"/>
      <c r="H58" s="164"/>
      <c r="I58" s="165"/>
      <c r="J58" s="166"/>
      <c r="K58" s="166"/>
      <c r="L58" s="166"/>
      <c r="M58" s="167"/>
    </row>
    <row r="59" spans="2:13" ht="17.45" customHeight="1" x14ac:dyDescent="0.25">
      <c r="B59" s="162" t="s">
        <v>110</v>
      </c>
      <c r="C59" s="163"/>
      <c r="D59" s="116"/>
      <c r="E59" s="116"/>
      <c r="F59" s="116"/>
      <c r="G59" s="116"/>
      <c r="H59" s="164"/>
      <c r="I59" s="168"/>
      <c r="M59" s="18"/>
    </row>
    <row r="60" spans="2:13" ht="17.45" customHeight="1" x14ac:dyDescent="0.25">
      <c r="B60" s="169" t="s">
        <v>111</v>
      </c>
      <c r="C60" s="163" t="s">
        <v>112</v>
      </c>
      <c r="D60" s="116"/>
      <c r="E60" s="116"/>
      <c r="F60" s="116"/>
      <c r="G60" s="116"/>
      <c r="H60" s="164"/>
      <c r="I60" s="165"/>
      <c r="J60" s="166"/>
      <c r="K60" s="166"/>
      <c r="L60" s="166"/>
      <c r="M60" s="167"/>
    </row>
    <row r="61" spans="2:13" ht="17.45" customHeight="1" x14ac:dyDescent="0.25">
      <c r="B61" s="169" t="s">
        <v>113</v>
      </c>
      <c r="C61" s="165"/>
      <c r="D61" s="166"/>
      <c r="E61" s="166"/>
      <c r="F61" s="166"/>
      <c r="G61" s="166"/>
      <c r="H61" s="170"/>
      <c r="I61" s="165"/>
      <c r="J61" s="20"/>
      <c r="K61" s="20"/>
      <c r="L61" s="20"/>
      <c r="M61" s="78"/>
    </row>
    <row r="62" spans="2:13" ht="17.45" customHeight="1" x14ac:dyDescent="0.25">
      <c r="B62" s="169" t="s">
        <v>114</v>
      </c>
      <c r="C62" s="165"/>
      <c r="D62" s="166"/>
      <c r="E62" s="166"/>
      <c r="F62" s="166"/>
      <c r="G62" s="166"/>
      <c r="H62" s="170"/>
      <c r="I62" s="165"/>
      <c r="J62" s="20"/>
      <c r="K62" s="20"/>
      <c r="L62" s="20"/>
      <c r="M62" s="78"/>
    </row>
    <row r="63" spans="2:13" ht="17.45" customHeight="1" x14ac:dyDescent="0.25">
      <c r="B63" s="169" t="s">
        <v>115</v>
      </c>
      <c r="C63" s="165"/>
      <c r="D63" s="166"/>
      <c r="E63" s="166"/>
      <c r="F63" s="166"/>
      <c r="G63" s="166"/>
      <c r="H63" s="170"/>
      <c r="I63" s="165"/>
      <c r="J63" s="166"/>
      <c r="K63" s="166"/>
      <c r="L63" s="166"/>
      <c r="M63" s="167"/>
    </row>
    <row r="64" spans="2:13" ht="9.75" customHeight="1" x14ac:dyDescent="0.2">
      <c r="B64" s="115"/>
      <c r="M64" s="18"/>
    </row>
    <row r="65" spans="2:16" ht="17.25" customHeight="1" x14ac:dyDescent="0.25">
      <c r="B65" s="171" t="s">
        <v>116</v>
      </c>
      <c r="C65" s="172"/>
      <c r="D65" s="172"/>
      <c r="E65" s="172"/>
      <c r="F65" s="172"/>
      <c r="G65" s="172"/>
      <c r="H65" s="172"/>
      <c r="I65" s="172"/>
      <c r="J65" s="172"/>
      <c r="K65" s="172"/>
      <c r="L65" s="172"/>
      <c r="M65" s="173"/>
    </row>
    <row r="66" spans="2:16" ht="9.75" customHeight="1" x14ac:dyDescent="0.25">
      <c r="B66" s="118"/>
      <c r="C66" s="172"/>
      <c r="D66" s="172"/>
      <c r="E66" s="172"/>
      <c r="F66" s="172"/>
      <c r="G66" s="172"/>
      <c r="H66" s="172"/>
      <c r="I66" s="172"/>
      <c r="J66" s="172"/>
      <c r="K66" s="172"/>
      <c r="L66" s="172"/>
      <c r="M66" s="173"/>
    </row>
    <row r="67" spans="2:16" ht="17.25" customHeight="1" x14ac:dyDescent="0.25">
      <c r="B67" s="323" t="s">
        <v>117</v>
      </c>
      <c r="C67" s="324"/>
      <c r="D67" s="174"/>
      <c r="E67" s="175"/>
      <c r="F67" s="325" t="s">
        <v>118</v>
      </c>
      <c r="G67" s="326"/>
      <c r="H67" s="325" t="s">
        <v>44</v>
      </c>
      <c r="I67" s="327"/>
      <c r="J67" s="327"/>
      <c r="K67" s="327"/>
      <c r="L67" s="327"/>
      <c r="M67" s="328"/>
    </row>
    <row r="68" spans="2:16" ht="18.75" customHeight="1" x14ac:dyDescent="0.2">
      <c r="B68" s="329" t="s">
        <v>119</v>
      </c>
      <c r="C68" s="330"/>
      <c r="D68" s="176">
        <v>2</v>
      </c>
      <c r="E68" s="177"/>
      <c r="F68" s="178"/>
      <c r="G68" s="179"/>
      <c r="H68" s="331" t="s">
        <v>120</v>
      </c>
      <c r="I68" s="332"/>
      <c r="J68" s="180" t="s">
        <v>33</v>
      </c>
      <c r="K68" s="331" t="s">
        <v>121</v>
      </c>
      <c r="L68" s="332"/>
      <c r="M68" s="181" t="s">
        <v>122</v>
      </c>
    </row>
    <row r="69" spans="2:16" ht="18" customHeight="1" x14ac:dyDescent="0.2">
      <c r="B69" s="335" t="s">
        <v>123</v>
      </c>
      <c r="C69" s="336"/>
      <c r="D69" s="182">
        <v>6</v>
      </c>
      <c r="E69" s="177"/>
      <c r="F69" s="178"/>
      <c r="G69" s="179"/>
      <c r="H69" s="183" t="s">
        <v>124</v>
      </c>
      <c r="I69" s="337">
        <f>IF($J$67="yes",VLOOKUP($H$68,'[1]Std Data'!$C$212:$D$214,2,0),0)</f>
        <v>0</v>
      </c>
      <c r="J69" s="338"/>
      <c r="K69" s="338"/>
      <c r="L69" s="338"/>
      <c r="M69" s="339"/>
      <c r="P69" s="184"/>
    </row>
    <row r="70" spans="2:16" ht="18" customHeight="1" x14ac:dyDescent="0.2">
      <c r="B70" s="335" t="s">
        <v>125</v>
      </c>
      <c r="C70" s="336"/>
      <c r="D70" s="182">
        <v>4</v>
      </c>
      <c r="E70" s="177"/>
      <c r="F70" s="178"/>
      <c r="G70" s="179"/>
      <c r="H70" s="185"/>
      <c r="I70" s="340"/>
      <c r="J70" s="341"/>
      <c r="K70" s="341"/>
      <c r="L70" s="341"/>
      <c r="M70" s="342"/>
      <c r="P70" s="184"/>
    </row>
    <row r="71" spans="2:16" ht="17.25" customHeight="1" x14ac:dyDescent="0.2">
      <c r="B71" s="343" t="s">
        <v>117</v>
      </c>
      <c r="C71" s="344"/>
      <c r="D71" s="186">
        <v>25</v>
      </c>
      <c r="E71" s="177"/>
      <c r="F71" s="178"/>
      <c r="G71" s="179"/>
      <c r="H71" s="187"/>
      <c r="I71" s="345" t="s">
        <v>126</v>
      </c>
      <c r="J71" s="346"/>
      <c r="K71" s="346"/>
      <c r="L71" s="346"/>
      <c r="M71" s="347"/>
      <c r="P71" s="184"/>
    </row>
    <row r="72" spans="2:16" ht="18.75" customHeight="1" x14ac:dyDescent="0.2">
      <c r="B72" s="351" t="s">
        <v>127</v>
      </c>
      <c r="C72" s="352"/>
      <c r="D72" s="188"/>
      <c r="E72" s="177"/>
      <c r="F72" s="178"/>
      <c r="G72" s="179"/>
      <c r="H72" s="189"/>
      <c r="I72" s="345"/>
      <c r="J72" s="346"/>
      <c r="K72" s="346"/>
      <c r="L72" s="346"/>
      <c r="M72" s="347"/>
      <c r="P72" s="184"/>
    </row>
    <row r="73" spans="2:16" ht="15.75" customHeight="1" x14ac:dyDescent="0.2">
      <c r="B73" s="353"/>
      <c r="C73" s="354"/>
      <c r="D73" s="190"/>
      <c r="E73" s="191"/>
      <c r="F73" s="192"/>
      <c r="G73" s="193"/>
      <c r="H73" s="194"/>
      <c r="I73" s="348"/>
      <c r="J73" s="349"/>
      <c r="K73" s="349"/>
      <c r="L73" s="349"/>
      <c r="M73" s="350"/>
    </row>
    <row r="74" spans="2:16" ht="4.5" customHeight="1" x14ac:dyDescent="0.2">
      <c r="B74" s="7"/>
      <c r="M74" s="18"/>
    </row>
    <row r="75" spans="2:16" ht="5.25" customHeight="1" thickBot="1" x14ac:dyDescent="0.25">
      <c r="B75" s="195"/>
      <c r="C75" s="196"/>
      <c r="D75" s="81"/>
      <c r="E75" s="81"/>
      <c r="F75" s="81"/>
      <c r="G75" s="197"/>
      <c r="H75" s="81"/>
      <c r="I75" s="196"/>
      <c r="J75" s="197"/>
      <c r="K75" s="81"/>
      <c r="L75" s="198"/>
      <c r="M75" s="83"/>
    </row>
    <row r="76" spans="2:16" ht="18" customHeight="1" x14ac:dyDescent="0.25">
      <c r="B76" s="199" t="s">
        <v>128</v>
      </c>
      <c r="C76" s="200"/>
      <c r="D76" s="200"/>
      <c r="E76" s="200"/>
      <c r="F76" s="200"/>
      <c r="G76" s="200"/>
      <c r="H76" s="200"/>
      <c r="I76" s="200"/>
      <c r="J76" s="200"/>
      <c r="K76" s="200"/>
      <c r="L76" s="200"/>
      <c r="M76" s="201"/>
    </row>
    <row r="77" spans="2:16" ht="10.5" customHeight="1" x14ac:dyDescent="0.2">
      <c r="B77" s="202"/>
      <c r="C77" s="203"/>
      <c r="I77" s="203"/>
      <c r="M77" s="18"/>
    </row>
    <row r="78" spans="2:16" ht="21" customHeight="1" x14ac:dyDescent="0.25">
      <c r="B78" s="204"/>
      <c r="C78" s="184"/>
      <c r="D78" s="205" t="s">
        <v>129</v>
      </c>
      <c r="E78" s="205"/>
      <c r="F78" s="206"/>
      <c r="G78" s="206"/>
      <c r="H78" s="207" t="s">
        <v>130</v>
      </c>
      <c r="I78" s="208"/>
      <c r="J78" s="206"/>
      <c r="K78" s="206"/>
      <c r="M78" s="18"/>
    </row>
    <row r="79" spans="2:16" ht="25.5" customHeight="1" x14ac:dyDescent="0.25">
      <c r="B79" s="38"/>
      <c r="C79" s="184"/>
      <c r="D79" s="355" t="str">
        <f>IF($H$78="","",VLOOKUP($H$78,'[1]Std Data'!$C$215:$D$217,2,0))</f>
        <v>Orders which are not urgent and under forecast which can use import cut-to-size materials.
*** In case the quantity requested does not meet MOQ of import materials, the sale-price will be estimated with local materials ***</v>
      </c>
      <c r="E79" s="355"/>
      <c r="F79" s="355"/>
      <c r="G79" s="355"/>
      <c r="H79" s="355"/>
      <c r="I79" s="355"/>
      <c r="J79" s="355"/>
      <c r="K79" s="355"/>
      <c r="M79" s="18"/>
    </row>
    <row r="80" spans="2:16" ht="25.5" customHeight="1" x14ac:dyDescent="0.2">
      <c r="B80" s="209"/>
      <c r="C80" s="184"/>
      <c r="D80" s="355"/>
      <c r="E80" s="355"/>
      <c r="F80" s="355"/>
      <c r="G80" s="355"/>
      <c r="H80" s="355"/>
      <c r="I80" s="355"/>
      <c r="J80" s="355"/>
      <c r="K80" s="355"/>
      <c r="L80" s="145"/>
      <c r="M80" s="121"/>
    </row>
    <row r="81" spans="2:19" ht="25.5" customHeight="1" x14ac:dyDescent="0.2">
      <c r="B81" s="210"/>
      <c r="C81" s="184"/>
      <c r="D81" s="355"/>
      <c r="E81" s="355"/>
      <c r="F81" s="355"/>
      <c r="G81" s="355"/>
      <c r="H81" s="355"/>
      <c r="I81" s="355"/>
      <c r="J81" s="355"/>
      <c r="K81" s="355"/>
      <c r="L81" s="145"/>
      <c r="M81" s="121"/>
      <c r="Q81" s="184"/>
      <c r="R81" s="184"/>
      <c r="S81" s="211"/>
    </row>
    <row r="82" spans="2:19" ht="9.75" customHeight="1" x14ac:dyDescent="0.2">
      <c r="B82" s="212"/>
      <c r="C82" s="184"/>
      <c r="D82" s="206"/>
      <c r="E82" s="206"/>
      <c r="F82" s="206"/>
      <c r="G82" s="206"/>
      <c r="H82" s="206"/>
      <c r="I82" s="206"/>
      <c r="J82" s="206"/>
      <c r="K82" s="206"/>
      <c r="L82" s="145"/>
      <c r="M82" s="121"/>
      <c r="Q82" s="184"/>
      <c r="R82" s="184"/>
      <c r="S82" s="211"/>
    </row>
    <row r="83" spans="2:19" ht="15.75" customHeight="1" x14ac:dyDescent="0.25">
      <c r="B83" s="7"/>
      <c r="C83" s="184"/>
      <c r="D83" s="205" t="s">
        <v>131</v>
      </c>
      <c r="E83" s="205"/>
      <c r="F83" s="206"/>
      <c r="G83" s="213" t="s">
        <v>31</v>
      </c>
      <c r="H83" s="205">
        <v>2023</v>
      </c>
      <c r="I83" s="206"/>
      <c r="J83" s="206"/>
      <c r="K83" s="206"/>
      <c r="M83" s="18"/>
      <c r="Q83" s="184"/>
      <c r="R83" s="184"/>
      <c r="S83" s="211"/>
    </row>
    <row r="84" spans="2:19" ht="15.75" customHeight="1" x14ac:dyDescent="0.25">
      <c r="B84" s="204"/>
      <c r="C84" s="184"/>
      <c r="D84" s="205" t="s">
        <v>132</v>
      </c>
      <c r="E84" s="205"/>
      <c r="F84" s="206"/>
      <c r="G84" s="214">
        <v>13200</v>
      </c>
      <c r="H84" s="214"/>
      <c r="I84" s="214"/>
      <c r="J84" s="214"/>
      <c r="K84" s="214"/>
      <c r="L84" s="214"/>
      <c r="M84" s="18"/>
      <c r="P84" s="215"/>
      <c r="Q84" s="184"/>
      <c r="R84" s="184"/>
      <c r="S84" s="211"/>
    </row>
    <row r="85" spans="2:19" ht="15.75" customHeight="1" x14ac:dyDescent="0.25">
      <c r="B85" s="204"/>
      <c r="C85" s="184"/>
      <c r="D85" s="205" t="s">
        <v>133</v>
      </c>
      <c r="E85" s="205"/>
      <c r="F85" s="206"/>
      <c r="G85" s="214"/>
      <c r="H85" s="216" t="s">
        <v>134</v>
      </c>
      <c r="I85" s="206"/>
      <c r="J85" s="206"/>
      <c r="K85" s="206"/>
      <c r="M85" s="18"/>
      <c r="Q85" s="184"/>
      <c r="R85" s="184"/>
      <c r="S85" s="211"/>
    </row>
    <row r="86" spans="2:19" ht="15.75" customHeight="1" x14ac:dyDescent="0.25">
      <c r="B86" s="204"/>
      <c r="C86" s="184"/>
      <c r="D86" s="205"/>
      <c r="E86" s="205"/>
      <c r="F86" s="206"/>
      <c r="G86" s="217"/>
      <c r="H86" s="216"/>
      <c r="I86" s="206"/>
      <c r="J86" s="206"/>
      <c r="K86" s="206"/>
      <c r="M86" s="18"/>
      <c r="Q86" s="184"/>
      <c r="R86" s="184"/>
      <c r="S86" s="211"/>
    </row>
    <row r="87" spans="2:19" ht="15.75" customHeight="1" x14ac:dyDescent="0.2">
      <c r="B87" s="218"/>
      <c r="C87" s="184"/>
      <c r="D87" s="206"/>
      <c r="E87" s="206"/>
      <c r="F87" s="219"/>
      <c r="G87" s="206"/>
      <c r="H87" s="206"/>
      <c r="I87" s="206"/>
      <c r="J87" s="206"/>
      <c r="K87" s="206"/>
      <c r="L87" s="220"/>
      <c r="M87" s="18"/>
      <c r="Q87" s="184"/>
      <c r="R87" s="184"/>
      <c r="S87" s="211"/>
    </row>
    <row r="88" spans="2:19" ht="15.75" hidden="1" customHeight="1" x14ac:dyDescent="0.25">
      <c r="B88" s="7"/>
      <c r="C88" s="184"/>
      <c r="D88" s="205" t="s">
        <v>135</v>
      </c>
      <c r="E88" s="205"/>
      <c r="F88" s="221" t="s">
        <v>136</v>
      </c>
      <c r="G88" s="222" t="s">
        <v>137</v>
      </c>
      <c r="H88" s="206"/>
      <c r="I88" s="206"/>
      <c r="J88" s="206"/>
      <c r="K88" s="206"/>
      <c r="M88" s="18"/>
      <c r="Q88" s="184"/>
      <c r="R88" s="184"/>
      <c r="S88" s="211"/>
    </row>
    <row r="89" spans="2:19" ht="15.75" hidden="1" customHeight="1" x14ac:dyDescent="0.25">
      <c r="B89" s="38"/>
      <c r="C89" s="184"/>
      <c r="D89" s="206"/>
      <c r="E89" s="206"/>
      <c r="F89" s="221" t="s">
        <v>138</v>
      </c>
      <c r="G89" s="222" t="s">
        <v>137</v>
      </c>
      <c r="H89" s="206"/>
      <c r="I89" s="206"/>
      <c r="J89" s="206"/>
      <c r="K89" s="206"/>
      <c r="M89" s="18"/>
      <c r="Q89" s="184"/>
      <c r="R89" s="184"/>
      <c r="S89" s="211"/>
    </row>
    <row r="90" spans="2:19" ht="15.75" hidden="1" customHeight="1" x14ac:dyDescent="0.2">
      <c r="B90" s="223"/>
      <c r="C90" s="184"/>
      <c r="D90" s="206"/>
      <c r="E90" s="206"/>
      <c r="F90" s="221" t="s">
        <v>139</v>
      </c>
      <c r="G90" s="222" t="s">
        <v>137</v>
      </c>
      <c r="H90" s="206"/>
      <c r="I90" s="206"/>
      <c r="J90" s="206"/>
      <c r="K90" s="206"/>
      <c r="M90" s="18"/>
      <c r="Q90" s="184"/>
      <c r="R90" s="184"/>
      <c r="S90" s="211"/>
    </row>
    <row r="91" spans="2:19" ht="15.75" hidden="1" customHeight="1" x14ac:dyDescent="0.2">
      <c r="B91" s="218"/>
      <c r="C91" s="184"/>
      <c r="D91" s="206"/>
      <c r="E91" s="206"/>
      <c r="F91" s="219"/>
      <c r="G91" s="206"/>
      <c r="H91" s="206"/>
      <c r="I91" s="206"/>
      <c r="J91" s="206"/>
      <c r="K91" s="206"/>
      <c r="M91" s="18"/>
    </row>
    <row r="92" spans="2:19" ht="15.75" hidden="1" customHeight="1" x14ac:dyDescent="0.25">
      <c r="B92" s="7"/>
      <c r="C92" s="184"/>
      <c r="D92" s="205" t="s">
        <v>140</v>
      </c>
      <c r="E92" s="205"/>
      <c r="F92" s="221" t="s">
        <v>136</v>
      </c>
      <c r="G92" s="222" t="s">
        <v>137</v>
      </c>
      <c r="H92" s="206"/>
      <c r="I92" s="206"/>
      <c r="J92" s="206"/>
      <c r="K92" s="206"/>
      <c r="M92" s="18"/>
    </row>
    <row r="93" spans="2:19" ht="15.75" hidden="1" customHeight="1" x14ac:dyDescent="0.2">
      <c r="B93" s="7"/>
      <c r="C93" s="184"/>
      <c r="D93" s="206"/>
      <c r="E93" s="206"/>
      <c r="F93" s="221" t="s">
        <v>138</v>
      </c>
      <c r="G93" s="222" t="s">
        <v>137</v>
      </c>
      <c r="H93" s="206"/>
      <c r="I93" s="206"/>
      <c r="J93" s="206"/>
      <c r="K93" s="206"/>
      <c r="M93" s="18"/>
      <c r="Q93" s="184"/>
    </row>
    <row r="94" spans="2:19" ht="15.75" hidden="1" customHeight="1" x14ac:dyDescent="0.2">
      <c r="B94" s="7"/>
      <c r="C94" s="184"/>
      <c r="D94" s="206"/>
      <c r="E94" s="206"/>
      <c r="F94" s="221" t="s">
        <v>139</v>
      </c>
      <c r="G94" s="222" t="s">
        <v>137</v>
      </c>
      <c r="H94" s="206"/>
      <c r="I94" s="206"/>
      <c r="J94" s="206"/>
      <c r="K94" s="206"/>
      <c r="M94" s="18"/>
      <c r="Q94" s="184"/>
    </row>
    <row r="95" spans="2:19" ht="8.25" hidden="1" customHeight="1" x14ac:dyDescent="0.2">
      <c r="B95" s="7"/>
      <c r="C95" s="184"/>
      <c r="D95" s="206"/>
      <c r="E95" s="206"/>
      <c r="F95" s="206"/>
      <c r="G95" s="206"/>
      <c r="H95" s="206"/>
      <c r="I95" s="206"/>
      <c r="J95" s="206"/>
      <c r="K95" s="206"/>
      <c r="M95" s="18"/>
    </row>
    <row r="96" spans="2:19" ht="15.75" customHeight="1" x14ac:dyDescent="0.2">
      <c r="B96" s="7"/>
      <c r="C96" s="184"/>
      <c r="D96" s="216" t="s">
        <v>141</v>
      </c>
      <c r="E96" s="216"/>
      <c r="F96" s="206"/>
      <c r="G96" s="206"/>
      <c r="H96" s="206"/>
      <c r="I96" s="206"/>
      <c r="J96" s="206"/>
      <c r="K96" s="206"/>
      <c r="M96" s="18"/>
    </row>
    <row r="97" spans="2:15" ht="15.75" customHeight="1" x14ac:dyDescent="0.2">
      <c r="B97" s="7"/>
      <c r="C97" s="184"/>
      <c r="D97" s="216" t="s">
        <v>142</v>
      </c>
      <c r="E97" s="216"/>
      <c r="F97" s="206"/>
      <c r="G97" s="206"/>
      <c r="H97" s="206"/>
      <c r="I97" s="206"/>
      <c r="J97" s="206"/>
      <c r="K97" s="206"/>
      <c r="M97" s="18"/>
      <c r="O97" s="224"/>
    </row>
    <row r="98" spans="2:15" ht="6.75" customHeight="1" x14ac:dyDescent="0.2">
      <c r="B98" s="7"/>
      <c r="C98" s="184"/>
      <c r="D98" s="216"/>
      <c r="E98" s="216"/>
      <c r="F98" s="206"/>
      <c r="G98" s="206"/>
      <c r="H98" s="206"/>
      <c r="I98" s="206"/>
      <c r="J98" s="206"/>
      <c r="K98" s="206"/>
      <c r="M98" s="18"/>
      <c r="O98" s="224"/>
    </row>
    <row r="99" spans="2:15" ht="15.75" customHeight="1" x14ac:dyDescent="0.25">
      <c r="B99" s="7"/>
      <c r="C99" s="184"/>
      <c r="D99" s="205" t="s">
        <v>143</v>
      </c>
      <c r="E99" s="205"/>
      <c r="F99" s="206"/>
      <c r="G99" s="225"/>
      <c r="H99" s="206" t="s">
        <v>185</v>
      </c>
      <c r="I99" s="206"/>
      <c r="J99" s="206"/>
      <c r="K99" s="206"/>
      <c r="M99" s="18"/>
      <c r="O99" s="224"/>
    </row>
    <row r="100" spans="2:15" ht="15.75" customHeight="1" x14ac:dyDescent="0.2">
      <c r="B100" s="7"/>
      <c r="C100" s="184"/>
      <c r="D100" s="216" t="s">
        <v>144</v>
      </c>
      <c r="E100" s="216"/>
      <c r="F100" s="206"/>
      <c r="G100" s="206"/>
      <c r="H100" s="206"/>
      <c r="I100" s="206"/>
      <c r="J100" s="206"/>
      <c r="K100" s="206"/>
      <c r="M100" s="18"/>
      <c r="O100" s="224"/>
    </row>
    <row r="101" spans="2:15" ht="15.75" customHeight="1" x14ac:dyDescent="0.2">
      <c r="B101" s="7"/>
      <c r="C101" s="184"/>
      <c r="D101" s="216"/>
      <c r="E101" s="216"/>
      <c r="F101" s="206"/>
      <c r="G101" s="206"/>
      <c r="H101" s="206"/>
      <c r="I101" s="206"/>
      <c r="J101" s="206"/>
      <c r="K101" s="206"/>
      <c r="M101" s="18"/>
      <c r="O101" s="224"/>
    </row>
    <row r="102" spans="2:15" ht="15.75" customHeight="1" x14ac:dyDescent="0.25">
      <c r="B102" s="7"/>
      <c r="C102" s="184"/>
      <c r="D102" s="226" t="s">
        <v>145</v>
      </c>
      <c r="E102" s="227" t="s">
        <v>146</v>
      </c>
      <c r="F102" s="206"/>
      <c r="G102" s="226" t="s">
        <v>147</v>
      </c>
      <c r="H102" s="228">
        <v>0</v>
      </c>
      <c r="I102" s="206"/>
      <c r="J102" s="226" t="s">
        <v>148</v>
      </c>
      <c r="K102" s="229" t="s">
        <v>149</v>
      </c>
      <c r="M102" s="18"/>
      <c r="O102" s="224"/>
    </row>
    <row r="103" spans="2:15" ht="15.75" customHeight="1" x14ac:dyDescent="0.2">
      <c r="B103" s="7"/>
      <c r="C103" s="184"/>
      <c r="D103" s="216"/>
      <c r="E103" s="216"/>
      <c r="F103" s="206"/>
      <c r="G103" s="206"/>
      <c r="H103" s="206"/>
      <c r="I103" s="206"/>
      <c r="J103" s="206"/>
      <c r="K103" s="206"/>
      <c r="M103" s="18"/>
      <c r="O103" s="224"/>
    </row>
    <row r="104" spans="2:15" ht="15.75" customHeight="1" x14ac:dyDescent="0.25">
      <c r="B104" s="7"/>
      <c r="C104" s="184"/>
      <c r="D104" s="356" t="s">
        <v>150</v>
      </c>
      <c r="E104" s="357"/>
      <c r="F104" s="178"/>
      <c r="G104" s="230"/>
      <c r="H104" s="230"/>
      <c r="I104" s="230"/>
      <c r="J104" s="230"/>
      <c r="K104" s="231"/>
      <c r="M104" s="18"/>
      <c r="O104" s="224"/>
    </row>
    <row r="105" spans="2:15" ht="76.5" customHeight="1" x14ac:dyDescent="0.2">
      <c r="B105" s="7"/>
      <c r="C105" s="184"/>
      <c r="D105" s="358"/>
      <c r="E105" s="358"/>
      <c r="F105" s="358"/>
      <c r="G105" s="358"/>
      <c r="H105" s="358"/>
      <c r="I105" s="358"/>
      <c r="J105" s="358"/>
      <c r="K105" s="358"/>
      <c r="M105" s="18"/>
      <c r="O105" s="224"/>
    </row>
    <row r="106" spans="2:15" ht="7.5" customHeight="1" x14ac:dyDescent="0.2">
      <c r="B106" s="7"/>
      <c r="C106" s="184"/>
      <c r="D106" s="206"/>
      <c r="E106" s="206"/>
      <c r="F106" s="206"/>
      <c r="G106" s="206"/>
      <c r="H106" s="184"/>
      <c r="I106" s="184"/>
      <c r="J106" s="184"/>
      <c r="K106" s="184"/>
      <c r="M106" s="18"/>
      <c r="O106" s="224"/>
    </row>
    <row r="107" spans="2:15" ht="16.5" customHeight="1" x14ac:dyDescent="0.25">
      <c r="B107" s="7"/>
      <c r="C107" s="184"/>
      <c r="D107" s="205" t="s">
        <v>151</v>
      </c>
      <c r="E107" s="232">
        <v>75</v>
      </c>
      <c r="F107" s="206" t="s">
        <v>152</v>
      </c>
      <c r="G107" s="206"/>
      <c r="H107" s="184"/>
      <c r="I107" s="184"/>
      <c r="J107" s="184"/>
      <c r="K107" s="184"/>
      <c r="M107" s="18"/>
      <c r="O107" s="224"/>
    </row>
    <row r="108" spans="2:15" ht="15.75" customHeight="1" x14ac:dyDescent="0.25">
      <c r="B108" s="7"/>
      <c r="C108" s="184"/>
      <c r="D108" s="233" t="s">
        <v>153</v>
      </c>
      <c r="E108" s="234"/>
      <c r="F108" s="235"/>
      <c r="G108" s="235"/>
      <c r="H108" s="236"/>
      <c r="I108" s="236"/>
      <c r="J108" s="236"/>
      <c r="K108" s="236"/>
      <c r="M108" s="18"/>
      <c r="O108" s="224"/>
    </row>
    <row r="109" spans="2:15" ht="15.75" customHeight="1" x14ac:dyDescent="0.25">
      <c r="B109" s="7"/>
      <c r="C109" s="184"/>
      <c r="D109" s="235"/>
      <c r="E109" s="234"/>
      <c r="F109" s="235"/>
      <c r="G109" s="235"/>
      <c r="H109" s="236"/>
      <c r="I109" s="236"/>
      <c r="J109" s="236"/>
      <c r="K109" s="236"/>
      <c r="M109" s="18"/>
      <c r="O109" s="224"/>
    </row>
    <row r="110" spans="2:15" ht="15.75" customHeight="1" x14ac:dyDescent="0.2">
      <c r="B110" s="7"/>
      <c r="C110" s="184"/>
      <c r="D110" s="236"/>
      <c r="E110" s="236"/>
      <c r="F110" s="236"/>
      <c r="G110" s="236"/>
      <c r="H110" s="236"/>
      <c r="I110" s="236"/>
      <c r="J110" s="236"/>
      <c r="K110" s="236"/>
      <c r="M110" s="18"/>
      <c r="O110" s="224"/>
    </row>
    <row r="111" spans="2:15" ht="15.75" customHeight="1" x14ac:dyDescent="0.25">
      <c r="B111" s="7"/>
      <c r="C111" s="184"/>
      <c r="D111" s="205" t="s">
        <v>154</v>
      </c>
      <c r="F111" s="237" t="s">
        <v>155</v>
      </c>
      <c r="G111" s="238"/>
      <c r="H111" s="239"/>
      <c r="I111" s="206" t="s">
        <v>156</v>
      </c>
      <c r="J111" s="206"/>
      <c r="M111" s="18"/>
      <c r="O111" s="224"/>
    </row>
    <row r="112" spans="2:15" ht="15.75" customHeight="1" x14ac:dyDescent="0.2">
      <c r="B112" s="7"/>
      <c r="C112" s="184"/>
      <c r="D112" s="206"/>
      <c r="F112" s="237" t="s">
        <v>155</v>
      </c>
      <c r="G112" s="238"/>
      <c r="H112" s="239"/>
      <c r="I112" s="206" t="s">
        <v>157</v>
      </c>
      <c r="J112" s="206"/>
      <c r="M112" s="18"/>
      <c r="O112" s="224"/>
    </row>
    <row r="113" spans="2:15" ht="14.25" customHeight="1" x14ac:dyDescent="0.2">
      <c r="B113" s="7"/>
      <c r="C113" s="184"/>
      <c r="D113" s="206"/>
      <c r="E113" s="184"/>
      <c r="F113" s="184"/>
      <c r="G113" s="184"/>
      <c r="H113" s="184"/>
      <c r="I113" s="184"/>
      <c r="J113" s="184"/>
      <c r="K113" s="184"/>
      <c r="M113" s="18"/>
      <c r="O113" s="224"/>
    </row>
    <row r="114" spans="2:15" ht="15.75" customHeight="1" x14ac:dyDescent="0.25">
      <c r="B114" s="7"/>
      <c r="C114" s="184"/>
      <c r="D114" s="205" t="s">
        <v>158</v>
      </c>
      <c r="E114" s="240"/>
      <c r="F114" s="184"/>
      <c r="G114" s="359"/>
      <c r="H114" s="334"/>
      <c r="I114" s="184"/>
      <c r="J114" s="184"/>
      <c r="K114" s="184"/>
      <c r="M114" s="18"/>
      <c r="O114" s="224"/>
    </row>
    <row r="115" spans="2:15" ht="15.75" customHeight="1" x14ac:dyDescent="0.25">
      <c r="B115" s="7"/>
      <c r="C115" s="184"/>
      <c r="D115" s="205" t="s">
        <v>159</v>
      </c>
      <c r="E115" s="240"/>
      <c r="F115" s="184"/>
      <c r="G115" s="333" t="s">
        <v>186</v>
      </c>
      <c r="H115" s="334"/>
      <c r="I115" s="184"/>
      <c r="J115" s="184"/>
      <c r="K115" s="184"/>
      <c r="M115" s="18"/>
      <c r="O115" s="224"/>
    </row>
    <row r="116" spans="2:15" ht="15.75" customHeight="1" x14ac:dyDescent="0.25">
      <c r="B116" s="7"/>
      <c r="C116" s="184"/>
      <c r="D116" s="205" t="s">
        <v>160</v>
      </c>
      <c r="E116" s="240"/>
      <c r="F116" s="184"/>
      <c r="G116" s="333" t="s">
        <v>186</v>
      </c>
      <c r="H116" s="334"/>
      <c r="I116" s="184"/>
      <c r="J116" s="184"/>
      <c r="K116" s="184"/>
      <c r="M116" s="18"/>
      <c r="O116" s="224"/>
    </row>
    <row r="117" spans="2:15" ht="5.25" customHeight="1" x14ac:dyDescent="0.2">
      <c r="B117" s="7"/>
      <c r="C117" s="184"/>
      <c r="D117" s="184"/>
      <c r="E117" s="184"/>
      <c r="F117" s="184"/>
      <c r="G117" s="184"/>
      <c r="H117" s="184"/>
      <c r="I117" s="184"/>
      <c r="J117" s="184"/>
      <c r="K117" s="184"/>
      <c r="M117" s="18"/>
      <c r="O117" s="224"/>
    </row>
    <row r="118" spans="2:15" ht="15.75" customHeight="1" x14ac:dyDescent="0.25">
      <c r="B118" s="7"/>
      <c r="C118" s="206"/>
      <c r="D118" s="205" t="s">
        <v>161</v>
      </c>
      <c r="E118" s="205"/>
      <c r="F118" s="206"/>
      <c r="G118" s="206"/>
      <c r="H118" s="206"/>
      <c r="I118" s="206"/>
      <c r="J118" s="206"/>
      <c r="K118" s="206"/>
      <c r="L118" s="206"/>
      <c r="M118" s="241"/>
      <c r="O118" s="224"/>
    </row>
    <row r="119" spans="2:15" ht="15.75" customHeight="1" x14ac:dyDescent="0.2">
      <c r="B119" s="7"/>
      <c r="C119" s="242" t="s">
        <v>136</v>
      </c>
      <c r="D119" s="216" t="s">
        <v>162</v>
      </c>
      <c r="E119" s="216"/>
      <c r="F119" s="206"/>
      <c r="G119" s="206"/>
      <c r="H119" s="206"/>
      <c r="I119" s="206"/>
      <c r="J119" s="206"/>
      <c r="K119" s="206"/>
      <c r="L119" s="206"/>
      <c r="M119" s="241"/>
      <c r="O119" s="224"/>
    </row>
    <row r="120" spans="2:15" ht="15.75" customHeight="1" x14ac:dyDescent="0.2">
      <c r="B120" s="7"/>
      <c r="C120" s="242" t="s">
        <v>138</v>
      </c>
      <c r="D120" s="216" t="s">
        <v>163</v>
      </c>
      <c r="E120" s="216"/>
      <c r="F120" s="206"/>
      <c r="G120" s="206"/>
      <c r="H120" s="206"/>
      <c r="I120" s="206"/>
      <c r="J120" s="206"/>
      <c r="K120" s="206"/>
      <c r="L120" s="206"/>
      <c r="M120" s="241"/>
      <c r="O120" s="224"/>
    </row>
    <row r="121" spans="2:15" ht="15.75" customHeight="1" x14ac:dyDescent="0.2">
      <c r="B121" s="7"/>
      <c r="C121" s="242" t="s">
        <v>139</v>
      </c>
      <c r="D121" s="216" t="s">
        <v>164</v>
      </c>
      <c r="E121" s="216"/>
      <c r="F121" s="206"/>
      <c r="G121" s="206"/>
      <c r="H121" s="206"/>
      <c r="I121" s="206"/>
      <c r="J121" s="206"/>
      <c r="K121" s="206"/>
      <c r="L121" s="206"/>
      <c r="M121" s="241"/>
      <c r="O121" s="224"/>
    </row>
    <row r="122" spans="2:15" ht="15.75" customHeight="1" x14ac:dyDescent="0.2">
      <c r="B122" s="7"/>
      <c r="C122" s="243"/>
      <c r="D122" s="216" t="s">
        <v>165</v>
      </c>
      <c r="E122" s="216"/>
      <c r="F122" s="206"/>
      <c r="G122" s="206"/>
      <c r="H122" s="206"/>
      <c r="I122" s="206"/>
      <c r="J122" s="206"/>
      <c r="K122" s="206"/>
      <c r="L122" s="206"/>
      <c r="M122" s="241"/>
      <c r="O122" s="224"/>
    </row>
    <row r="123" spans="2:15" ht="15.75" customHeight="1" x14ac:dyDescent="0.2">
      <c r="B123" s="7"/>
      <c r="C123" s="242" t="s">
        <v>166</v>
      </c>
      <c r="D123" s="216" t="s">
        <v>167</v>
      </c>
      <c r="E123" s="216"/>
      <c r="F123" s="206"/>
      <c r="G123" s="206"/>
      <c r="H123" s="206"/>
      <c r="I123" s="206"/>
      <c r="J123" s="206"/>
      <c r="K123" s="206"/>
      <c r="L123" s="206"/>
      <c r="M123" s="241"/>
      <c r="O123" s="224"/>
    </row>
    <row r="124" spans="2:15" ht="15.75" customHeight="1" x14ac:dyDescent="0.2">
      <c r="B124" s="7"/>
      <c r="C124" s="206"/>
      <c r="D124" s="216" t="s">
        <v>168</v>
      </c>
      <c r="E124" s="216"/>
      <c r="F124" s="206"/>
      <c r="G124" s="206"/>
      <c r="H124" s="206"/>
      <c r="I124" s="206"/>
      <c r="J124" s="206"/>
      <c r="K124" s="206"/>
      <c r="L124" s="206"/>
      <c r="M124" s="241"/>
      <c r="O124" s="224"/>
    </row>
    <row r="125" spans="2:15" ht="15.75" customHeight="1" x14ac:dyDescent="0.2">
      <c r="B125" s="7"/>
      <c r="C125" s="242" t="s">
        <v>169</v>
      </c>
      <c r="D125" s="216" t="s">
        <v>170</v>
      </c>
      <c r="E125" s="216"/>
      <c r="F125" s="206"/>
      <c r="G125" s="206"/>
      <c r="H125" s="206"/>
      <c r="I125" s="206"/>
      <c r="J125" s="206"/>
      <c r="K125" s="206"/>
      <c r="L125" s="206"/>
      <c r="M125" s="241"/>
      <c r="O125" s="224"/>
    </row>
    <row r="126" spans="2:15" ht="15.75" customHeight="1" x14ac:dyDescent="0.2">
      <c r="B126" s="7"/>
      <c r="C126" s="206"/>
      <c r="D126" s="216" t="s">
        <v>171</v>
      </c>
      <c r="E126" s="216"/>
      <c r="F126" s="206"/>
      <c r="G126" s="206"/>
      <c r="H126" s="206"/>
      <c r="I126" s="206"/>
      <c r="J126" s="206"/>
      <c r="K126" s="206"/>
      <c r="L126" s="206"/>
      <c r="M126" s="241"/>
      <c r="O126" s="224"/>
    </row>
    <row r="127" spans="2:15" ht="15.75" customHeight="1" x14ac:dyDescent="0.2">
      <c r="B127" s="7"/>
      <c r="C127" s="242" t="s">
        <v>172</v>
      </c>
      <c r="D127" s="216" t="s">
        <v>173</v>
      </c>
      <c r="E127" s="216"/>
      <c r="F127" s="206"/>
      <c r="G127" s="206"/>
      <c r="H127" s="206"/>
      <c r="I127" s="206"/>
      <c r="J127" s="206"/>
      <c r="K127" s="206"/>
      <c r="L127" s="206"/>
      <c r="M127" s="241"/>
      <c r="O127" s="224"/>
    </row>
    <row r="128" spans="2:15" ht="5.25" customHeight="1" thickBot="1" x14ac:dyDescent="0.25">
      <c r="B128" s="195"/>
      <c r="C128" s="244"/>
      <c r="D128" s="245"/>
      <c r="E128" s="245"/>
      <c r="F128" s="244"/>
      <c r="G128" s="244"/>
      <c r="H128" s="244"/>
      <c r="I128" s="244"/>
      <c r="J128" s="244"/>
      <c r="K128" s="244"/>
      <c r="L128" s="244"/>
      <c r="M128" s="246"/>
      <c r="O128" s="224"/>
    </row>
    <row r="129" spans="2:15" x14ac:dyDescent="0.2">
      <c r="O129" s="224"/>
    </row>
    <row r="130" spans="2:15" x14ac:dyDescent="0.2">
      <c r="B130" s="1" t="s">
        <v>174</v>
      </c>
      <c r="O130" s="224"/>
    </row>
    <row r="131" spans="2:15" x14ac:dyDescent="0.2">
      <c r="O131" s="224"/>
    </row>
    <row r="132" spans="2:15" x14ac:dyDescent="0.2">
      <c r="O132" s="224"/>
    </row>
    <row r="133" spans="2:15" x14ac:dyDescent="0.2">
      <c r="O133" s="224"/>
    </row>
    <row r="134" spans="2:15" x14ac:dyDescent="0.2">
      <c r="O134" s="224"/>
    </row>
    <row r="135" spans="2:15" x14ac:dyDescent="0.2">
      <c r="O135" s="224"/>
    </row>
    <row r="136" spans="2:15" x14ac:dyDescent="0.2">
      <c r="O136" s="224"/>
    </row>
    <row r="137" spans="2:15" x14ac:dyDescent="0.2">
      <c r="O137" s="224"/>
    </row>
    <row r="138" spans="2:15" x14ac:dyDescent="0.2">
      <c r="O138" s="224"/>
    </row>
    <row r="139" spans="2:15" x14ac:dyDescent="0.2">
      <c r="O139" s="224"/>
    </row>
    <row r="140" spans="2:15" x14ac:dyDescent="0.2">
      <c r="O140" s="224"/>
    </row>
    <row r="141" spans="2:15" x14ac:dyDescent="0.2">
      <c r="O141" s="224"/>
    </row>
    <row r="142" spans="2:15" x14ac:dyDescent="0.2">
      <c r="O142" s="224"/>
    </row>
    <row r="143" spans="2:15" x14ac:dyDescent="0.2">
      <c r="O143" s="224"/>
    </row>
    <row r="144" spans="2:15" x14ac:dyDescent="0.2">
      <c r="O144" s="224"/>
    </row>
    <row r="145" spans="15:15" x14ac:dyDescent="0.2">
      <c r="O145" s="224"/>
    </row>
    <row r="146" spans="15:15" x14ac:dyDescent="0.2">
      <c r="O146" s="224"/>
    </row>
    <row r="147" spans="15:15" x14ac:dyDescent="0.2">
      <c r="O147" s="224"/>
    </row>
    <row r="148" spans="15:15" x14ac:dyDescent="0.2">
      <c r="O148" s="224"/>
    </row>
    <row r="149" spans="15:15" x14ac:dyDescent="0.2">
      <c r="O149" s="224"/>
    </row>
    <row r="150" spans="15:15" x14ac:dyDescent="0.2">
      <c r="O150" s="224"/>
    </row>
    <row r="151" spans="15:15" x14ac:dyDescent="0.2">
      <c r="O151" s="224"/>
    </row>
    <row r="152" spans="15:15" hidden="1" x14ac:dyDescent="0.2">
      <c r="O152" s="224"/>
    </row>
    <row r="153" spans="15:15" hidden="1" x14ac:dyDescent="0.2">
      <c r="O153" s="224"/>
    </row>
    <row r="154" spans="15:15" hidden="1" x14ac:dyDescent="0.2">
      <c r="O154" s="224"/>
    </row>
    <row r="155" spans="15:15" hidden="1" x14ac:dyDescent="0.2">
      <c r="O155" s="224"/>
    </row>
    <row r="156" spans="15:15" hidden="1" x14ac:dyDescent="0.2">
      <c r="O156" s="224"/>
    </row>
    <row r="157" spans="15:15" hidden="1" x14ac:dyDescent="0.2">
      <c r="O157" s="224"/>
    </row>
    <row r="158" spans="15:15" hidden="1" x14ac:dyDescent="0.2">
      <c r="O158" s="224"/>
    </row>
    <row r="159" spans="15:15" hidden="1" x14ac:dyDescent="0.2">
      <c r="O159" s="224"/>
    </row>
    <row r="160" spans="15:15" hidden="1" x14ac:dyDescent="0.2">
      <c r="O160" s="247"/>
    </row>
    <row r="161" spans="15:15" hidden="1" x14ac:dyDescent="0.2">
      <c r="O161" s="247"/>
    </row>
    <row r="162" spans="15:15" hidden="1" x14ac:dyDescent="0.2">
      <c r="O162" s="247"/>
    </row>
    <row r="163" spans="15:15" hidden="1" x14ac:dyDescent="0.2">
      <c r="O163" s="247"/>
    </row>
    <row r="164" spans="15:15" hidden="1" x14ac:dyDescent="0.2">
      <c r="O164" s="247"/>
    </row>
    <row r="165" spans="15:15" hidden="1" x14ac:dyDescent="0.2">
      <c r="O165" s="247"/>
    </row>
    <row r="166" spans="15:15" hidden="1" x14ac:dyDescent="0.2">
      <c r="O166" s="247"/>
    </row>
    <row r="167" spans="15:15" hidden="1" x14ac:dyDescent="0.2">
      <c r="O167" s="247"/>
    </row>
    <row r="168" spans="15:15" hidden="1" x14ac:dyDescent="0.2">
      <c r="O168" s="247"/>
    </row>
    <row r="169" spans="15:15" hidden="1" x14ac:dyDescent="0.2">
      <c r="O169" s="247"/>
    </row>
    <row r="170" spans="15:15" hidden="1" x14ac:dyDescent="0.2">
      <c r="O170" s="247"/>
    </row>
    <row r="171" spans="15:15" hidden="1" x14ac:dyDescent="0.2">
      <c r="O171" s="247"/>
    </row>
    <row r="172" spans="15:15" hidden="1" x14ac:dyDescent="0.2">
      <c r="O172" s="247"/>
    </row>
    <row r="173" spans="15:15" hidden="1" x14ac:dyDescent="0.2">
      <c r="O173" s="247"/>
    </row>
    <row r="174" spans="15:15" hidden="1" x14ac:dyDescent="0.2">
      <c r="O174" s="247"/>
    </row>
    <row r="175" spans="15:15" hidden="1" x14ac:dyDescent="0.2">
      <c r="O175" s="247"/>
    </row>
    <row r="176" spans="15:15" hidden="1" x14ac:dyDescent="0.2">
      <c r="O176" s="247"/>
    </row>
    <row r="177" spans="15:15" hidden="1" x14ac:dyDescent="0.2">
      <c r="O177" s="247"/>
    </row>
    <row r="178" spans="15:15" hidden="1" x14ac:dyDescent="0.2">
      <c r="O178" s="247"/>
    </row>
    <row r="179" spans="15:15" hidden="1" x14ac:dyDescent="0.2">
      <c r="O179" s="247"/>
    </row>
    <row r="180" spans="15:15" hidden="1" x14ac:dyDescent="0.2">
      <c r="O180" s="247"/>
    </row>
    <row r="181" spans="15:15" hidden="1" x14ac:dyDescent="0.2">
      <c r="O181" s="247"/>
    </row>
    <row r="182" spans="15:15" hidden="1" x14ac:dyDescent="0.2">
      <c r="O182" s="247"/>
    </row>
    <row r="183" spans="15:15" hidden="1" x14ac:dyDescent="0.2">
      <c r="O183" s="247"/>
    </row>
    <row r="184" spans="15:15" hidden="1" x14ac:dyDescent="0.2">
      <c r="O184" s="247"/>
    </row>
    <row r="185" spans="15:15" hidden="1" x14ac:dyDescent="0.2">
      <c r="O185" s="247"/>
    </row>
    <row r="186" spans="15:15" hidden="1" x14ac:dyDescent="0.2">
      <c r="O186" s="247"/>
    </row>
    <row r="187" spans="15:15" hidden="1" x14ac:dyDescent="0.2">
      <c r="O187" s="247"/>
    </row>
    <row r="188" spans="15:15" hidden="1" x14ac:dyDescent="0.2">
      <c r="O188" s="247"/>
    </row>
    <row r="189" spans="15:15" hidden="1" x14ac:dyDescent="0.2">
      <c r="O189" s="248"/>
    </row>
    <row r="190" spans="15:15" hidden="1" x14ac:dyDescent="0.2">
      <c r="O190" s="248"/>
    </row>
    <row r="191" spans="15:15" hidden="1" x14ac:dyDescent="0.2">
      <c r="O191" s="248"/>
    </row>
    <row r="192" spans="15:15" hidden="1" x14ac:dyDescent="0.2">
      <c r="O192" s="248"/>
    </row>
    <row r="193" spans="15:15" hidden="1" x14ac:dyDescent="0.2">
      <c r="O193" s="248"/>
    </row>
    <row r="194" spans="15:15" hidden="1" x14ac:dyDescent="0.2">
      <c r="O194" s="248"/>
    </row>
    <row r="195" spans="15:15" hidden="1" x14ac:dyDescent="0.2">
      <c r="O195" s="248"/>
    </row>
    <row r="196" spans="15:15" hidden="1" x14ac:dyDescent="0.2">
      <c r="O196" s="249"/>
    </row>
    <row r="197" spans="15:15" hidden="1" x14ac:dyDescent="0.2">
      <c r="O197" s="249"/>
    </row>
    <row r="198" spans="15:15" hidden="1" x14ac:dyDescent="0.2">
      <c r="O198" s="249"/>
    </row>
    <row r="199" spans="15:15" hidden="1" x14ac:dyDescent="0.2">
      <c r="O199" s="249"/>
    </row>
    <row r="200" spans="15:15" hidden="1" x14ac:dyDescent="0.2">
      <c r="O200" s="249"/>
    </row>
    <row r="201" spans="15:15" hidden="1" x14ac:dyDescent="0.2">
      <c r="O201" s="249"/>
    </row>
    <row r="202" spans="15:15" hidden="1" x14ac:dyDescent="0.2">
      <c r="O202" s="249"/>
    </row>
    <row r="203" spans="15:15" hidden="1" x14ac:dyDescent="0.2">
      <c r="O203" s="249"/>
    </row>
    <row r="204" spans="15:15" hidden="1" x14ac:dyDescent="0.2">
      <c r="O204" s="249"/>
    </row>
    <row r="205" spans="15:15" hidden="1" x14ac:dyDescent="0.2">
      <c r="O205" s="249"/>
    </row>
    <row r="206" spans="15:15" hidden="1" x14ac:dyDescent="0.2">
      <c r="O206" s="249"/>
    </row>
    <row r="207" spans="15:15" hidden="1" x14ac:dyDescent="0.2">
      <c r="O207" s="249"/>
    </row>
    <row r="208" spans="15:15" hidden="1" x14ac:dyDescent="0.2">
      <c r="O208" s="249"/>
    </row>
    <row r="209" spans="15:15" x14ac:dyDescent="0.2"/>
    <row r="210" spans="15:15" x14ac:dyDescent="0.2"/>
    <row r="211" spans="15:15" hidden="1" x14ac:dyDescent="0.2">
      <c r="O211" s="249"/>
    </row>
    <row r="212" spans="15:15" hidden="1" x14ac:dyDescent="0.2">
      <c r="O212" s="249"/>
    </row>
    <row r="213" spans="15:15" hidden="1" x14ac:dyDescent="0.2">
      <c r="O213" s="249"/>
    </row>
    <row r="214" spans="15:15" hidden="1" x14ac:dyDescent="0.2">
      <c r="O214" s="249"/>
    </row>
    <row r="215" spans="15:15" hidden="1" x14ac:dyDescent="0.2">
      <c r="O215" s="249"/>
    </row>
    <row r="216" spans="15:15" hidden="1" x14ac:dyDescent="0.2">
      <c r="O216" s="249"/>
    </row>
    <row r="217" spans="15:15" hidden="1" x14ac:dyDescent="0.2">
      <c r="O217" s="249"/>
    </row>
    <row r="218" spans="15:15" hidden="1" x14ac:dyDescent="0.2">
      <c r="O218" s="249"/>
    </row>
    <row r="219" spans="15:15" hidden="1" x14ac:dyDescent="0.2">
      <c r="O219" s="249"/>
    </row>
    <row r="220" spans="15:15" hidden="1" x14ac:dyDescent="0.2">
      <c r="O220" s="249"/>
    </row>
    <row r="221" spans="15:15" hidden="1" x14ac:dyDescent="0.2">
      <c r="O221" s="249"/>
    </row>
    <row r="222" spans="15:15" hidden="1" x14ac:dyDescent="0.2">
      <c r="O222" s="249"/>
    </row>
    <row r="223" spans="15:15" hidden="1" x14ac:dyDescent="0.2">
      <c r="O223" s="249"/>
    </row>
    <row r="224" spans="15:15" hidden="1" x14ac:dyDescent="0.2">
      <c r="O224" s="249"/>
    </row>
    <row r="225" spans="15:15" hidden="1" x14ac:dyDescent="0.2">
      <c r="O225" s="249"/>
    </row>
    <row r="226" spans="15:15" hidden="1" x14ac:dyDescent="0.2">
      <c r="O226" s="249"/>
    </row>
    <row r="227" spans="15:15" hidden="1" x14ac:dyDescent="0.2">
      <c r="O227" s="249"/>
    </row>
    <row r="228" spans="15:15" hidden="1" x14ac:dyDescent="0.2">
      <c r="O228" s="249"/>
    </row>
    <row r="229" spans="15:15" hidden="1" x14ac:dyDescent="0.2">
      <c r="O229" s="249"/>
    </row>
    <row r="230" spans="15:15" hidden="1" x14ac:dyDescent="0.2">
      <c r="O230" s="249"/>
    </row>
    <row r="231" spans="15:15" hidden="1" x14ac:dyDescent="0.2">
      <c r="O231" s="249"/>
    </row>
    <row r="232" spans="15:15" hidden="1" x14ac:dyDescent="0.2">
      <c r="O232" s="249"/>
    </row>
    <row r="233" spans="15:15" hidden="1" x14ac:dyDescent="0.2">
      <c r="O233" s="249"/>
    </row>
    <row r="234" spans="15:15" hidden="1" x14ac:dyDescent="0.2">
      <c r="O234" s="249"/>
    </row>
    <row r="235" spans="15:15" hidden="1" x14ac:dyDescent="0.2">
      <c r="O235" s="249"/>
    </row>
    <row r="236" spans="15:15" hidden="1" x14ac:dyDescent="0.2">
      <c r="O236" s="249"/>
    </row>
    <row r="237" spans="15:15" hidden="1" x14ac:dyDescent="0.2">
      <c r="O237" s="249"/>
    </row>
    <row r="238" spans="15:15" hidden="1" x14ac:dyDescent="0.2">
      <c r="O238" s="249"/>
    </row>
    <row r="239" spans="15:15" hidden="1" x14ac:dyDescent="0.2">
      <c r="O239" s="249"/>
    </row>
    <row r="240" spans="15:15" hidden="1" x14ac:dyDescent="0.2">
      <c r="O240" s="249"/>
    </row>
    <row r="241" spans="15:15" hidden="1" x14ac:dyDescent="0.2">
      <c r="O241" s="249"/>
    </row>
    <row r="242" spans="15:15" hidden="1" x14ac:dyDescent="0.2">
      <c r="O242" s="249"/>
    </row>
    <row r="243" spans="15:15" hidden="1" x14ac:dyDescent="0.2">
      <c r="O243" s="249"/>
    </row>
    <row r="244" spans="15:15" hidden="1" x14ac:dyDescent="0.2">
      <c r="O244" s="249"/>
    </row>
    <row r="245" spans="15:15" hidden="1" x14ac:dyDescent="0.2">
      <c r="O245" s="249"/>
    </row>
    <row r="246" spans="15:15" hidden="1" x14ac:dyDescent="0.2">
      <c r="O246" s="249"/>
    </row>
    <row r="247" spans="15:15" hidden="1" x14ac:dyDescent="0.2">
      <c r="O247" s="249"/>
    </row>
    <row r="248" spans="15:15" hidden="1" x14ac:dyDescent="0.2">
      <c r="O248" s="249"/>
    </row>
    <row r="249" spans="15:15" hidden="1" x14ac:dyDescent="0.2">
      <c r="O249" s="249"/>
    </row>
    <row r="250" spans="15:15" hidden="1" x14ac:dyDescent="0.2">
      <c r="O250" s="249"/>
    </row>
    <row r="251" spans="15:15" hidden="1" x14ac:dyDescent="0.2">
      <c r="O251" s="249"/>
    </row>
    <row r="252" spans="15:15" hidden="1" x14ac:dyDescent="0.2">
      <c r="O252" s="249"/>
    </row>
    <row r="253" spans="15:15" hidden="1" x14ac:dyDescent="0.2">
      <c r="O253" s="249"/>
    </row>
    <row r="254" spans="15:15" hidden="1" x14ac:dyDescent="0.2">
      <c r="O254" s="249"/>
    </row>
    <row r="255" spans="15:15" hidden="1" x14ac:dyDescent="0.2">
      <c r="O255" s="249"/>
    </row>
    <row r="256" spans="15:15" hidden="1" x14ac:dyDescent="0.2">
      <c r="O256" s="249"/>
    </row>
    <row r="257" spans="14:15" hidden="1" x14ac:dyDescent="0.2">
      <c r="O257" s="249"/>
    </row>
    <row r="258" spans="14:15" hidden="1" x14ac:dyDescent="0.2">
      <c r="N258" s="250"/>
      <c r="O258" s="251"/>
    </row>
    <row r="259" spans="14:15" hidden="1" x14ac:dyDescent="0.2">
      <c r="N259" s="250"/>
      <c r="O259" s="251"/>
    </row>
    <row r="260" spans="14:15" hidden="1" x14ac:dyDescent="0.2">
      <c r="N260" s="250"/>
      <c r="O260" s="251"/>
    </row>
    <row r="261" spans="14:15" hidden="1" x14ac:dyDescent="0.2">
      <c r="N261" s="250"/>
      <c r="O261" s="251"/>
    </row>
    <row r="262" spans="14:15" hidden="1" x14ac:dyDescent="0.2">
      <c r="N262" s="250"/>
      <c r="O262" s="251"/>
    </row>
    <row r="263" spans="14:15" hidden="1" x14ac:dyDescent="0.2">
      <c r="N263" s="250"/>
      <c r="O263" s="251"/>
    </row>
    <row r="264" spans="14:15" hidden="1" x14ac:dyDescent="0.2">
      <c r="N264" s="250"/>
      <c r="O264" s="251"/>
    </row>
    <row r="265" spans="14:15" hidden="1" x14ac:dyDescent="0.2">
      <c r="N265" s="250"/>
      <c r="O265" s="251"/>
    </row>
    <row r="266" spans="14:15" hidden="1" x14ac:dyDescent="0.2">
      <c r="N266" s="250"/>
      <c r="O266" s="251"/>
    </row>
    <row r="267" spans="14:15" hidden="1" x14ac:dyDescent="0.2">
      <c r="N267" s="250"/>
      <c r="O267" s="251"/>
    </row>
    <row r="268" spans="14:15" hidden="1" x14ac:dyDescent="0.2">
      <c r="N268" s="250"/>
      <c r="O268" s="251"/>
    </row>
    <row r="269" spans="14:15" hidden="1" x14ac:dyDescent="0.2">
      <c r="O269" s="251"/>
    </row>
    <row r="270" spans="14:15" hidden="1" x14ac:dyDescent="0.2">
      <c r="O270" s="251"/>
    </row>
    <row r="271" spans="14:15" hidden="1" x14ac:dyDescent="0.2">
      <c r="O271" s="251"/>
    </row>
    <row r="272" spans="14:15" hidden="1" x14ac:dyDescent="0.2">
      <c r="O272" s="251"/>
    </row>
    <row r="273" spans="14:15" hidden="1" x14ac:dyDescent="0.2">
      <c r="O273" s="251"/>
    </row>
    <row r="274" spans="14:15" hidden="1" x14ac:dyDescent="0.2">
      <c r="O274" s="251"/>
    </row>
    <row r="275" spans="14:15" hidden="1" x14ac:dyDescent="0.2">
      <c r="O275" s="251"/>
    </row>
    <row r="276" spans="14:15" hidden="1" x14ac:dyDescent="0.2">
      <c r="O276" s="251"/>
    </row>
    <row r="277" spans="14:15" hidden="1" x14ac:dyDescent="0.2">
      <c r="O277" s="251"/>
    </row>
    <row r="278" spans="14:15" hidden="1" x14ac:dyDescent="0.2">
      <c r="O278" s="251"/>
    </row>
    <row r="279" spans="14:15" hidden="1" x14ac:dyDescent="0.2">
      <c r="O279" s="251"/>
    </row>
    <row r="280" spans="14:15" hidden="1" x14ac:dyDescent="0.2">
      <c r="O280" s="251"/>
    </row>
    <row r="281" spans="14:15" hidden="1" x14ac:dyDescent="0.2">
      <c r="O281" s="251"/>
    </row>
    <row r="282" spans="14:15" hidden="1" x14ac:dyDescent="0.2">
      <c r="O282" s="251"/>
    </row>
    <row r="283" spans="14:15" hidden="1" x14ac:dyDescent="0.2">
      <c r="N283" s="250" t="str">
        <f>LEFT(O283,10)</f>
        <v/>
      </c>
      <c r="O283" s="248"/>
    </row>
    <row r="284" spans="14:15" hidden="1" x14ac:dyDescent="0.2">
      <c r="N284" s="250" t="str">
        <f t="shared" ref="N284:N299" si="0">LEFT(O284,10)</f>
        <v/>
      </c>
      <c r="O284" s="248"/>
    </row>
    <row r="285" spans="14:15" hidden="1" x14ac:dyDescent="0.2">
      <c r="N285" s="250" t="str">
        <f t="shared" si="0"/>
        <v/>
      </c>
      <c r="O285" s="248"/>
    </row>
    <row r="286" spans="14:15" hidden="1" x14ac:dyDescent="0.2">
      <c r="N286" s="250" t="str">
        <f t="shared" si="0"/>
        <v/>
      </c>
      <c r="O286" s="248"/>
    </row>
    <row r="287" spans="14:15" hidden="1" x14ac:dyDescent="0.2">
      <c r="N287" s="250" t="str">
        <f t="shared" si="0"/>
        <v/>
      </c>
      <c r="O287" s="248"/>
    </row>
    <row r="288" spans="14:15" hidden="1" x14ac:dyDescent="0.2">
      <c r="N288" s="250" t="str">
        <f t="shared" si="0"/>
        <v/>
      </c>
      <c r="O288" s="248"/>
    </row>
    <row r="289" spans="14:15" hidden="1" x14ac:dyDescent="0.2">
      <c r="N289" s="250" t="str">
        <f t="shared" si="0"/>
        <v/>
      </c>
      <c r="O289" s="248"/>
    </row>
    <row r="290" spans="14:15" hidden="1" x14ac:dyDescent="0.2">
      <c r="N290" s="250" t="str">
        <f t="shared" si="0"/>
        <v/>
      </c>
      <c r="O290" s="248"/>
    </row>
    <row r="291" spans="14:15" hidden="1" x14ac:dyDescent="0.2">
      <c r="N291" s="250" t="str">
        <f t="shared" si="0"/>
        <v/>
      </c>
      <c r="O291" s="248"/>
    </row>
    <row r="292" spans="14:15" hidden="1" x14ac:dyDescent="0.2">
      <c r="N292" s="250" t="str">
        <f t="shared" si="0"/>
        <v/>
      </c>
      <c r="O292" s="248"/>
    </row>
    <row r="293" spans="14:15" hidden="1" x14ac:dyDescent="0.2">
      <c r="N293" s="250" t="str">
        <f t="shared" si="0"/>
        <v/>
      </c>
      <c r="O293" s="248"/>
    </row>
    <row r="294" spans="14:15" hidden="1" x14ac:dyDescent="0.2">
      <c r="N294" s="250" t="str">
        <f t="shared" si="0"/>
        <v/>
      </c>
      <c r="O294" s="248"/>
    </row>
    <row r="295" spans="14:15" hidden="1" x14ac:dyDescent="0.2">
      <c r="N295" s="250" t="str">
        <f t="shared" si="0"/>
        <v/>
      </c>
      <c r="O295" s="248"/>
    </row>
    <row r="296" spans="14:15" hidden="1" x14ac:dyDescent="0.2">
      <c r="N296" s="250" t="str">
        <f t="shared" si="0"/>
        <v/>
      </c>
      <c r="O296" s="248"/>
    </row>
    <row r="297" spans="14:15" hidden="1" x14ac:dyDescent="0.2">
      <c r="N297" s="250" t="str">
        <f t="shared" si="0"/>
        <v/>
      </c>
      <c r="O297" s="248"/>
    </row>
    <row r="298" spans="14:15" hidden="1" x14ac:dyDescent="0.2">
      <c r="N298" s="250" t="str">
        <f t="shared" si="0"/>
        <v/>
      </c>
      <c r="O298" s="248"/>
    </row>
    <row r="299" spans="14:15" hidden="1" x14ac:dyDescent="0.2">
      <c r="N299" s="250" t="str">
        <f t="shared" si="0"/>
        <v/>
      </c>
      <c r="O299" s="248"/>
    </row>
    <row r="300" spans="14:15" hidden="1" x14ac:dyDescent="0.2">
      <c r="O300" s="248"/>
    </row>
    <row r="301" spans="14:15" hidden="1" x14ac:dyDescent="0.2">
      <c r="O301" s="248"/>
    </row>
    <row r="302" spans="14:15" hidden="1" x14ac:dyDescent="0.2">
      <c r="O302" s="248"/>
    </row>
    <row r="303" spans="14:15" hidden="1" x14ac:dyDescent="0.2">
      <c r="O303" s="248"/>
    </row>
    <row r="304" spans="14:15" hidden="1" x14ac:dyDescent="0.2">
      <c r="O304" s="248"/>
    </row>
    <row r="305" spans="15:15" hidden="1" x14ac:dyDescent="0.2">
      <c r="O305" s="248"/>
    </row>
    <row r="306" spans="15:15" hidden="1" x14ac:dyDescent="0.2">
      <c r="O306" s="248"/>
    </row>
    <row r="307" spans="15:15" hidden="1" x14ac:dyDescent="0.2">
      <c r="O307" s="248"/>
    </row>
    <row r="308" spans="15:15" hidden="1" x14ac:dyDescent="0.2">
      <c r="O308" s="248"/>
    </row>
    <row r="309" spans="15:15" hidden="1" x14ac:dyDescent="0.2">
      <c r="O309" s="248"/>
    </row>
    <row r="310" spans="15:15" hidden="1" x14ac:dyDescent="0.2">
      <c r="O310" s="248"/>
    </row>
    <row r="311" spans="15:15" x14ac:dyDescent="0.2"/>
    <row r="312" spans="15:15" hidden="1" x14ac:dyDescent="0.2">
      <c r="O312" s="252"/>
    </row>
    <row r="313" spans="15:15" hidden="1" x14ac:dyDescent="0.2">
      <c r="O313" s="252"/>
    </row>
    <row r="314" spans="15:15" hidden="1" x14ac:dyDescent="0.2">
      <c r="O314" s="253"/>
    </row>
    <row r="315" spans="15:15" hidden="1" x14ac:dyDescent="0.2">
      <c r="O315" s="252"/>
    </row>
    <row r="316" spans="15:15" hidden="1" x14ac:dyDescent="0.2">
      <c r="O316" s="252"/>
    </row>
    <row r="317" spans="15:15" hidden="1" x14ac:dyDescent="0.2">
      <c r="O317" s="252"/>
    </row>
    <row r="318" spans="15:15" hidden="1" x14ac:dyDescent="0.2">
      <c r="O318" s="252"/>
    </row>
    <row r="319" spans="15:15" hidden="1" x14ac:dyDescent="0.2">
      <c r="O319" s="252"/>
    </row>
    <row r="320" spans="15:15" hidden="1" x14ac:dyDescent="0.2">
      <c r="O320" s="252"/>
    </row>
    <row r="321" spans="15:15" hidden="1" x14ac:dyDescent="0.2">
      <c r="O321" s="252"/>
    </row>
    <row r="322" spans="15:15" hidden="1" x14ac:dyDescent="0.2">
      <c r="O322" s="252"/>
    </row>
    <row r="323" spans="15:15" hidden="1" x14ac:dyDescent="0.2">
      <c r="O323" s="252"/>
    </row>
    <row r="324" spans="15:15" hidden="1" x14ac:dyDescent="0.2">
      <c r="O324" s="252"/>
    </row>
    <row r="325" spans="15:15" hidden="1" x14ac:dyDescent="0.2">
      <c r="O325" s="252"/>
    </row>
    <row r="326" spans="15:15" hidden="1" x14ac:dyDescent="0.2">
      <c r="O326" s="252"/>
    </row>
    <row r="327" spans="15:15" hidden="1" x14ac:dyDescent="0.2">
      <c r="O327" s="252"/>
    </row>
    <row r="328" spans="15:15" hidden="1" x14ac:dyDescent="0.2">
      <c r="O328" s="252"/>
    </row>
    <row r="329" spans="15:15" x14ac:dyDescent="0.2"/>
    <row r="330" spans="15:15" x14ac:dyDescent="0.2"/>
    <row r="331" spans="15:15" x14ac:dyDescent="0.2"/>
    <row r="332" spans="15:15" x14ac:dyDescent="0.2"/>
    <row r="333" spans="15:15" x14ac:dyDescent="0.2"/>
    <row r="334" spans="15:15" x14ac:dyDescent="0.2"/>
    <row r="335" spans="15:15" x14ac:dyDescent="0.2"/>
    <row r="336" spans="15:15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ht="14.25" customHeight="1" x14ac:dyDescent="0.2"/>
  </sheetData>
  <dataConsolidate function="var">
    <dataRefs count="1">
      <dataRef ref="C27:C28" sheet="Std Data" r:id="rId1"/>
    </dataRefs>
  </dataConsolidate>
  <mergeCells count="54">
    <mergeCell ref="G116:H116"/>
    <mergeCell ref="B69:C69"/>
    <mergeCell ref="I69:M70"/>
    <mergeCell ref="B70:C70"/>
    <mergeCell ref="B71:C71"/>
    <mergeCell ref="I71:M73"/>
    <mergeCell ref="B72:C72"/>
    <mergeCell ref="B73:C73"/>
    <mergeCell ref="D79:K81"/>
    <mergeCell ref="D104:E104"/>
    <mergeCell ref="D105:K105"/>
    <mergeCell ref="G114:H114"/>
    <mergeCell ref="G115:H115"/>
    <mergeCell ref="B67:C67"/>
    <mergeCell ref="F67:G67"/>
    <mergeCell ref="H67:M67"/>
    <mergeCell ref="B68:C68"/>
    <mergeCell ref="H68:I68"/>
    <mergeCell ref="K68:L68"/>
    <mergeCell ref="G38:M38"/>
    <mergeCell ref="C57:H57"/>
    <mergeCell ref="I57:M57"/>
    <mergeCell ref="G40:M40"/>
    <mergeCell ref="C44:H44"/>
    <mergeCell ref="J44:M44"/>
    <mergeCell ref="C45:H45"/>
    <mergeCell ref="J45:M45"/>
    <mergeCell ref="C46:H46"/>
    <mergeCell ref="C47:H47"/>
    <mergeCell ref="C48:H48"/>
    <mergeCell ref="B50:M50"/>
    <mergeCell ref="G53:J53"/>
    <mergeCell ref="K53:M53"/>
    <mergeCell ref="G39:M39"/>
    <mergeCell ref="K17:M18"/>
    <mergeCell ref="B25:B26"/>
    <mergeCell ref="C25:E25"/>
    <mergeCell ref="G25:I25"/>
    <mergeCell ref="J25:K25"/>
    <mergeCell ref="L25:M26"/>
    <mergeCell ref="B17:B18"/>
    <mergeCell ref="F17:G17"/>
    <mergeCell ref="H17:H18"/>
    <mergeCell ref="I17:I18"/>
    <mergeCell ref="J17:J18"/>
    <mergeCell ref="L27:M27"/>
    <mergeCell ref="L32:M32"/>
    <mergeCell ref="B33:C33"/>
    <mergeCell ref="L35:M35"/>
    <mergeCell ref="L1:M1"/>
    <mergeCell ref="L2:M2"/>
    <mergeCell ref="K9:L9"/>
    <mergeCell ref="K10:L10"/>
    <mergeCell ref="K13:L13"/>
  </mergeCells>
  <dataValidations count="5">
    <dataValidation type="list" allowBlank="1" showInputMessage="1" showErrorMessage="1" sqref="C32:E32" xr:uid="{BAE99BC4-490B-48B3-90DE-6825D31728A4}">
      <formula1>$O$97:$O$352</formula1>
    </dataValidation>
    <dataValidation type="list" allowBlank="1" showInputMessage="1" showErrorMessage="1" sqref="J32:K32" xr:uid="{DEED6F7F-7F40-44A1-A2A4-5E7234EEC505}">
      <formula1>$V$8:$V$26</formula1>
    </dataValidation>
    <dataValidation type="list" allowBlank="1" showInputMessage="1" showErrorMessage="1" sqref="F32" xr:uid="{1991A539-F860-4427-BFD0-8BDB2CD3201B}">
      <formula1>$R$25:$R$27</formula1>
    </dataValidation>
    <dataValidation type="list" allowBlank="1" showInputMessage="1" showErrorMessage="1" sqref="B32" xr:uid="{F36E6508-7800-4EBB-9462-43CA47DA3F94}">
      <formula1>$Y$9:$Y$19</formula1>
    </dataValidation>
    <dataValidation type="list" allowBlank="1" showInputMessage="1" showErrorMessage="1" sqref="C24 C37" xr:uid="{8904841F-E4EA-4852-A520-B8235EE2E047}">
      <formula1>$R$13:$R$14</formula1>
    </dataValidation>
  </dataValidation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7501-A208-4FF6-B36A-2120239E77A5}">
  <sheetPr>
    <tabColor theme="7" tint="0.79998168889431442"/>
  </sheetPr>
  <dimension ref="A1:AM346"/>
  <sheetViews>
    <sheetView showGridLines="0" zoomScale="80" zoomScaleNormal="80" workbookViewId="0">
      <pane xSplit="13" ySplit="3" topLeftCell="N44" activePane="bottomRight" state="frozen"/>
      <selection activeCell="E41" sqref="E41"/>
      <selection pane="topRight" activeCell="E41" sqref="E41"/>
      <selection pane="bottomLeft" activeCell="E41" sqref="E41"/>
      <selection pane="bottomRight" activeCell="C50" sqref="C50:H50"/>
    </sheetView>
  </sheetViews>
  <sheetFormatPr defaultColWidth="0" defaultRowHeight="14.25" customHeight="1" zeroHeight="1" x14ac:dyDescent="0.2"/>
  <cols>
    <col min="1" max="1" width="2.5703125" style="1" customWidth="1"/>
    <col min="2" max="2" width="15.7109375" style="1" customWidth="1"/>
    <col min="3" max="3" width="15.140625" style="1" customWidth="1"/>
    <col min="4" max="4" width="15.85546875" style="1" customWidth="1"/>
    <col min="5" max="5" width="14.5703125" style="1" customWidth="1"/>
    <col min="6" max="6" width="14.7109375" style="1" customWidth="1"/>
    <col min="7" max="7" width="13.42578125" style="1" customWidth="1"/>
    <col min="8" max="8" width="11.7109375" style="1" customWidth="1"/>
    <col min="9" max="9" width="14.28515625" style="1" customWidth="1"/>
    <col min="10" max="10" width="23.7109375" style="1" bestFit="1" customWidth="1"/>
    <col min="11" max="11" width="13.85546875" style="1" customWidth="1"/>
    <col min="12" max="12" width="10" style="1" customWidth="1"/>
    <col min="13" max="13" width="20.28515625" style="1" customWidth="1"/>
    <col min="14" max="18" width="9.140625" style="1" customWidth="1"/>
    <col min="19" max="20" width="9.140625" style="1" hidden="1" customWidth="1"/>
    <col min="21" max="21" width="14.42578125" style="1" hidden="1" customWidth="1"/>
    <col min="22" max="26" width="9.140625" style="1" hidden="1" customWidth="1"/>
    <col min="27" max="27" width="14" style="1" hidden="1" customWidth="1"/>
    <col min="28" max="39" width="9.140625" style="1" hidden="1" customWidth="1"/>
    <col min="40" max="16384" width="8.7109375" style="1" hidden="1"/>
  </cols>
  <sheetData>
    <row r="1" spans="2:27" ht="23.45" customHeight="1" x14ac:dyDescent="0.2">
      <c r="J1" s="2" t="s">
        <v>0</v>
      </c>
      <c r="K1" s="2" t="s">
        <v>1</v>
      </c>
      <c r="L1" s="254" t="s">
        <v>2</v>
      </c>
      <c r="M1" s="254"/>
    </row>
    <row r="2" spans="2:27" ht="36" customHeight="1" x14ac:dyDescent="0.2">
      <c r="J2" s="3" t="s">
        <v>3</v>
      </c>
      <c r="K2" s="3" t="s">
        <v>4</v>
      </c>
      <c r="L2" s="255" t="s">
        <v>5</v>
      </c>
      <c r="M2" s="255"/>
    </row>
    <row r="3" spans="2:27" ht="6.75" customHeight="1" thickBot="1" x14ac:dyDescent="0.25"/>
    <row r="4" spans="2:27" ht="7.5" customHeight="1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27" ht="20.25" customHeight="1" x14ac:dyDescent="0.4">
      <c r="B5" s="7"/>
      <c r="F5" s="8" t="s">
        <v>6</v>
      </c>
      <c r="G5" s="9"/>
      <c r="H5" s="9"/>
      <c r="I5" s="9"/>
      <c r="J5" s="9"/>
      <c r="L5" s="10" t="s">
        <v>7</v>
      </c>
      <c r="M5" s="11"/>
    </row>
    <row r="6" spans="2:27" ht="16.5" customHeight="1" x14ac:dyDescent="0.4">
      <c r="B6" s="7"/>
      <c r="F6" s="8"/>
      <c r="G6" s="9"/>
      <c r="H6" s="9"/>
      <c r="I6" s="9"/>
      <c r="J6" s="9"/>
      <c r="L6" s="12" t="s">
        <v>8</v>
      </c>
      <c r="M6" s="13" t="s">
        <v>175</v>
      </c>
    </row>
    <row r="7" spans="2:27" ht="16.5" customHeight="1" x14ac:dyDescent="0.2">
      <c r="B7" s="7"/>
      <c r="I7" s="14"/>
      <c r="J7" s="15"/>
      <c r="L7" s="16" t="s">
        <v>9</v>
      </c>
      <c r="M7" s="17">
        <v>45149</v>
      </c>
    </row>
    <row r="8" spans="2:27" ht="3" customHeight="1" x14ac:dyDescent="0.2">
      <c r="B8" s="7"/>
      <c r="M8" s="18"/>
    </row>
    <row r="9" spans="2:27" ht="17.25" customHeight="1" x14ac:dyDescent="0.25">
      <c r="B9" s="19" t="s">
        <v>10</v>
      </c>
      <c r="C9" s="20"/>
      <c r="D9" s="21" t="s">
        <v>11</v>
      </c>
      <c r="E9" s="22"/>
      <c r="F9" s="22"/>
      <c r="G9" s="23"/>
      <c r="H9" s="24" t="s">
        <v>12</v>
      </c>
      <c r="I9" s="25"/>
      <c r="J9" s="26" t="s">
        <v>13</v>
      </c>
      <c r="K9" s="256" t="s">
        <v>14</v>
      </c>
      <c r="L9" s="257"/>
      <c r="M9" s="27"/>
    </row>
    <row r="10" spans="2:27" ht="17.25" customHeight="1" x14ac:dyDescent="0.25">
      <c r="B10" s="28" t="s">
        <v>15</v>
      </c>
      <c r="C10" s="29"/>
      <c r="D10" s="30" t="s">
        <v>187</v>
      </c>
      <c r="E10" s="31"/>
      <c r="F10" s="31"/>
      <c r="G10" s="32"/>
      <c r="H10" s="33" t="s">
        <v>17</v>
      </c>
      <c r="I10" s="14"/>
      <c r="J10" s="34" t="s">
        <v>18</v>
      </c>
      <c r="K10" s="258" t="s">
        <v>19</v>
      </c>
      <c r="L10" s="259"/>
      <c r="M10" s="37"/>
    </row>
    <row r="11" spans="2:27" ht="17.25" customHeight="1" x14ac:dyDescent="0.25">
      <c r="B11" s="38" t="s">
        <v>20</v>
      </c>
      <c r="D11" s="30" t="s">
        <v>187</v>
      </c>
      <c r="E11" s="31"/>
      <c r="F11" s="39"/>
      <c r="G11" s="39"/>
      <c r="H11" s="33" t="s">
        <v>21</v>
      </c>
      <c r="I11" s="14"/>
      <c r="J11" s="40" t="s">
        <v>22</v>
      </c>
      <c r="K11" s="41" t="s">
        <v>23</v>
      </c>
      <c r="L11" s="42"/>
      <c r="M11" s="43" t="s">
        <v>24</v>
      </c>
    </row>
    <row r="12" spans="2:27" ht="17.25" customHeight="1" x14ac:dyDescent="0.25">
      <c r="B12" s="38" t="s">
        <v>25</v>
      </c>
      <c r="D12" s="30"/>
      <c r="E12" s="31"/>
      <c r="F12" s="31"/>
      <c r="G12" s="32"/>
      <c r="H12" s="44" t="s">
        <v>26</v>
      </c>
      <c r="I12" s="45"/>
      <c r="J12" s="34" t="s">
        <v>27</v>
      </c>
      <c r="K12" s="35" t="s">
        <v>28</v>
      </c>
      <c r="L12" s="36"/>
      <c r="M12" s="46" t="s">
        <v>29</v>
      </c>
    </row>
    <row r="13" spans="2:27" ht="17.25" customHeight="1" x14ac:dyDescent="0.25">
      <c r="B13" s="47" t="s">
        <v>30</v>
      </c>
      <c r="C13" s="48"/>
      <c r="D13" s="49" t="s">
        <v>31</v>
      </c>
      <c r="E13" s="50"/>
      <c r="F13" s="50"/>
      <c r="G13" s="50"/>
      <c r="H13" s="51" t="str">
        <f>IF(J12="","",J12)</f>
        <v>Level 2</v>
      </c>
      <c r="I13" s="52" t="str">
        <f>IF(H13="","",VLOOKUP($H$13,'[1]Std Data'!$C$2:$D$4,2,0))</f>
        <v>Cus does not indicated spec, need to send sample for cus approval for any changing</v>
      </c>
      <c r="J13" s="53"/>
      <c r="K13" s="260" t="s">
        <v>32</v>
      </c>
      <c r="L13" s="261"/>
      <c r="M13" s="46" t="s">
        <v>33</v>
      </c>
      <c r="N13" s="54"/>
      <c r="O13" s="54"/>
    </row>
    <row r="14" spans="2:27" ht="6.75" customHeight="1" x14ac:dyDescent="0.2">
      <c r="B14" s="7"/>
      <c r="K14" s="55"/>
      <c r="L14" s="55"/>
      <c r="M14" s="56"/>
      <c r="N14" s="55"/>
      <c r="O14" s="55"/>
    </row>
    <row r="15" spans="2:27" ht="17.25" thickBot="1" x14ac:dyDescent="0.3">
      <c r="B15" s="57" t="s">
        <v>34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9"/>
    </row>
    <row r="16" spans="2:27" ht="22.5" customHeight="1" x14ac:dyDescent="0.25">
      <c r="B16" s="60" t="s">
        <v>35</v>
      </c>
      <c r="C16" s="5"/>
      <c r="D16" s="5"/>
      <c r="E16" s="5"/>
      <c r="F16" s="5"/>
      <c r="G16" s="61"/>
      <c r="H16" s="5"/>
      <c r="I16" s="5"/>
      <c r="J16" s="62"/>
      <c r="K16" s="61"/>
      <c r="L16" s="61"/>
      <c r="M16" s="6"/>
      <c r="U16" s="14"/>
      <c r="AA16" s="29"/>
    </row>
    <row r="17" spans="2:38" ht="15" customHeight="1" x14ac:dyDescent="0.25">
      <c r="B17" s="282" t="s">
        <v>36</v>
      </c>
      <c r="C17" s="63" t="s">
        <v>37</v>
      </c>
      <c r="D17" s="63" t="s">
        <v>38</v>
      </c>
      <c r="E17" s="63" t="s">
        <v>39</v>
      </c>
      <c r="F17" s="283" t="s">
        <v>40</v>
      </c>
      <c r="G17" s="284"/>
      <c r="H17" s="285" t="s">
        <v>41</v>
      </c>
      <c r="I17" s="287" t="s">
        <v>42</v>
      </c>
      <c r="J17" s="289" t="s">
        <v>43</v>
      </c>
      <c r="K17" s="265" t="s">
        <v>44</v>
      </c>
      <c r="L17" s="266"/>
      <c r="M17" s="267"/>
      <c r="AA17" s="29"/>
    </row>
    <row r="18" spans="2:38" ht="14.25" customHeight="1" x14ac:dyDescent="0.2">
      <c r="B18" s="272"/>
      <c r="C18" s="64" t="s">
        <v>45</v>
      </c>
      <c r="D18" s="64" t="s">
        <v>45</v>
      </c>
      <c r="E18" s="64" t="s">
        <v>45</v>
      </c>
      <c r="F18" s="64" t="s">
        <v>46</v>
      </c>
      <c r="G18" s="64" t="s">
        <v>47</v>
      </c>
      <c r="H18" s="286"/>
      <c r="I18" s="288"/>
      <c r="J18" s="289"/>
      <c r="K18" s="268"/>
      <c r="L18" s="269"/>
      <c r="M18" s="270"/>
      <c r="AA18" s="29"/>
    </row>
    <row r="19" spans="2:38" ht="15" x14ac:dyDescent="0.25">
      <c r="B19" s="65" t="s">
        <v>48</v>
      </c>
      <c r="C19" s="65">
        <v>80</v>
      </c>
      <c r="D19" s="66">
        <v>74</v>
      </c>
      <c r="E19" s="66">
        <v>303</v>
      </c>
      <c r="F19" s="67"/>
      <c r="G19" s="67"/>
      <c r="H19" s="68"/>
      <c r="I19" s="69" t="s">
        <v>33</v>
      </c>
      <c r="J19" s="70"/>
      <c r="K19" s="71" t="s">
        <v>49</v>
      </c>
      <c r="L19" s="72"/>
      <c r="M19" s="73"/>
      <c r="O19" s="74"/>
    </row>
    <row r="20" spans="2:38" ht="15" x14ac:dyDescent="0.25">
      <c r="B20" s="75"/>
      <c r="C20" s="65"/>
      <c r="D20" s="66"/>
      <c r="E20" s="66"/>
      <c r="F20" s="67"/>
      <c r="G20" s="67"/>
      <c r="H20" s="68"/>
      <c r="I20" s="69"/>
      <c r="J20" s="70"/>
      <c r="K20" s="71"/>
      <c r="L20" s="72"/>
      <c r="M20" s="73"/>
      <c r="O20" s="74"/>
    </row>
    <row r="21" spans="2:38" ht="15" x14ac:dyDescent="0.25">
      <c r="B21" s="75"/>
      <c r="C21" s="65"/>
      <c r="D21" s="66"/>
      <c r="E21" s="66"/>
      <c r="F21" s="76"/>
      <c r="G21" s="76"/>
      <c r="H21" s="68"/>
      <c r="I21" s="69"/>
      <c r="J21" s="70"/>
      <c r="K21" s="71"/>
      <c r="L21" s="72"/>
      <c r="M21" s="73"/>
      <c r="O21" s="74"/>
    </row>
    <row r="22" spans="2:38" ht="15" x14ac:dyDescent="0.25">
      <c r="B22" s="75"/>
      <c r="C22" s="65"/>
      <c r="D22" s="66"/>
      <c r="E22" s="66"/>
      <c r="F22" s="76"/>
      <c r="G22" s="76"/>
      <c r="H22" s="68"/>
      <c r="I22" s="69"/>
      <c r="J22" s="70"/>
      <c r="K22" s="71"/>
      <c r="L22" s="72"/>
      <c r="M22" s="73"/>
      <c r="O22" s="74"/>
    </row>
    <row r="23" spans="2:38" ht="6.75" customHeight="1" x14ac:dyDescent="0.25">
      <c r="B23" s="77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78"/>
    </row>
    <row r="24" spans="2:38" ht="17.45" customHeight="1" thickBot="1" x14ac:dyDescent="0.3">
      <c r="B24" s="79" t="s">
        <v>50</v>
      </c>
      <c r="C24" s="80"/>
      <c r="D24" s="81"/>
      <c r="E24" s="81"/>
      <c r="F24" s="81"/>
      <c r="G24" s="82"/>
      <c r="H24" s="81"/>
      <c r="I24" s="81"/>
      <c r="J24" s="82"/>
      <c r="K24" s="81"/>
      <c r="L24" s="82"/>
      <c r="M24" s="83"/>
    </row>
    <row r="25" spans="2:38" ht="15" customHeight="1" x14ac:dyDescent="0.2">
      <c r="B25" s="271" t="s">
        <v>36</v>
      </c>
      <c r="C25" s="273" t="s">
        <v>51</v>
      </c>
      <c r="D25" s="274"/>
      <c r="E25" s="275"/>
      <c r="F25" s="84" t="s">
        <v>52</v>
      </c>
      <c r="G25" s="273" t="s">
        <v>53</v>
      </c>
      <c r="H25" s="274"/>
      <c r="I25" s="275"/>
      <c r="J25" s="276" t="s">
        <v>54</v>
      </c>
      <c r="K25" s="277"/>
      <c r="L25" s="278" t="s">
        <v>44</v>
      </c>
      <c r="M25" s="279"/>
    </row>
    <row r="26" spans="2:38" ht="19.5" customHeight="1" x14ac:dyDescent="0.2">
      <c r="B26" s="272"/>
      <c r="C26" s="85" t="s">
        <v>55</v>
      </c>
      <c r="D26" s="86" t="s">
        <v>56</v>
      </c>
      <c r="E26" s="86" t="s">
        <v>57</v>
      </c>
      <c r="F26" s="87" t="s">
        <v>58</v>
      </c>
      <c r="G26" s="87" t="s">
        <v>59</v>
      </c>
      <c r="H26" s="88" t="s">
        <v>60</v>
      </c>
      <c r="I26" s="87" t="s">
        <v>61</v>
      </c>
      <c r="J26" s="85" t="s">
        <v>55</v>
      </c>
      <c r="K26" s="86" t="s">
        <v>56</v>
      </c>
      <c r="L26" s="280"/>
      <c r="M26" s="281"/>
    </row>
    <row r="27" spans="2:38" ht="90" x14ac:dyDescent="0.2">
      <c r="B27" s="75" t="s">
        <v>62</v>
      </c>
      <c r="C27" s="89" t="s">
        <v>63</v>
      </c>
      <c r="D27" s="89" t="s">
        <v>64</v>
      </c>
      <c r="E27" s="89"/>
      <c r="F27" s="69"/>
      <c r="G27" s="90">
        <v>1</v>
      </c>
      <c r="H27" s="90"/>
      <c r="I27" s="91" t="s">
        <v>65</v>
      </c>
      <c r="J27" s="92" t="s">
        <v>66</v>
      </c>
      <c r="K27" s="92"/>
      <c r="L27" s="290"/>
      <c r="M27" s="291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</row>
    <row r="28" spans="2:38" ht="90" x14ac:dyDescent="0.2">
      <c r="B28" s="75" t="s">
        <v>67</v>
      </c>
      <c r="C28" s="89" t="s">
        <v>63</v>
      </c>
      <c r="D28" s="89" t="s">
        <v>64</v>
      </c>
      <c r="E28" s="89"/>
      <c r="F28" s="69"/>
      <c r="G28" s="90">
        <v>2</v>
      </c>
      <c r="H28" s="90"/>
      <c r="I28" s="95" t="s">
        <v>68</v>
      </c>
      <c r="J28" s="92" t="s">
        <v>66</v>
      </c>
      <c r="K28" s="92"/>
      <c r="L28" s="96"/>
      <c r="M28" s="93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</row>
    <row r="29" spans="2:38" ht="90" x14ac:dyDescent="0.2">
      <c r="B29" s="75" t="s">
        <v>69</v>
      </c>
      <c r="C29" s="89" t="s">
        <v>63</v>
      </c>
      <c r="D29" s="89" t="s">
        <v>64</v>
      </c>
      <c r="E29" s="89"/>
      <c r="F29" s="69"/>
      <c r="G29" s="90">
        <v>4</v>
      </c>
      <c r="H29" s="90"/>
      <c r="I29" s="97" t="s">
        <v>70</v>
      </c>
      <c r="J29" s="92" t="s">
        <v>71</v>
      </c>
      <c r="K29" s="92" t="s">
        <v>72</v>
      </c>
      <c r="L29" s="98"/>
      <c r="M29" s="99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</row>
    <row r="30" spans="2:38" ht="45" x14ac:dyDescent="0.2">
      <c r="B30" s="75" t="s">
        <v>73</v>
      </c>
      <c r="C30" s="89"/>
      <c r="D30" s="95" t="s">
        <v>180</v>
      </c>
      <c r="E30" s="89"/>
      <c r="F30" s="69"/>
      <c r="G30" s="90">
        <v>1</v>
      </c>
      <c r="H30" s="90"/>
      <c r="I30" s="91" t="s">
        <v>65</v>
      </c>
      <c r="J30" s="92" t="s">
        <v>66</v>
      </c>
      <c r="K30" s="92"/>
      <c r="L30" s="98" t="s">
        <v>181</v>
      </c>
      <c r="M30" s="99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</row>
    <row r="31" spans="2:38" ht="15" x14ac:dyDescent="0.2">
      <c r="B31" s="75" t="s">
        <v>73</v>
      </c>
      <c r="C31" s="89" t="s">
        <v>183</v>
      </c>
      <c r="D31" s="95"/>
      <c r="E31" s="89"/>
      <c r="F31" s="69" t="s">
        <v>58</v>
      </c>
      <c r="G31" s="90">
        <v>2</v>
      </c>
      <c r="H31" s="90"/>
      <c r="I31" s="91" t="s">
        <v>90</v>
      </c>
      <c r="J31" s="92" t="s">
        <v>66</v>
      </c>
      <c r="K31" s="92"/>
      <c r="L31" s="98" t="s">
        <v>182</v>
      </c>
      <c r="M31" s="99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</row>
    <row r="32" spans="2:38" ht="11.25" customHeight="1" x14ac:dyDescent="0.2">
      <c r="B32" s="100"/>
      <c r="C32" s="101"/>
      <c r="D32" s="101"/>
      <c r="E32" s="101"/>
      <c r="F32" s="102"/>
      <c r="G32" s="102"/>
      <c r="H32" s="102"/>
      <c r="I32" s="102"/>
      <c r="J32" s="102"/>
      <c r="K32" s="102"/>
      <c r="L32" s="292"/>
      <c r="M32" s="293"/>
    </row>
    <row r="33" spans="2:13" ht="26.25" customHeight="1" x14ac:dyDescent="0.2">
      <c r="B33" s="294" t="s">
        <v>74</v>
      </c>
      <c r="C33" s="295"/>
      <c r="D33" s="103" t="s">
        <v>75</v>
      </c>
      <c r="E33" s="103" t="s">
        <v>76</v>
      </c>
      <c r="F33" s="103" t="s">
        <v>77</v>
      </c>
      <c r="G33" s="103" t="s">
        <v>78</v>
      </c>
      <c r="H33" s="104" t="s">
        <v>79</v>
      </c>
      <c r="I33" s="103" t="s">
        <v>80</v>
      </c>
      <c r="J33" s="103" t="s">
        <v>81</v>
      </c>
      <c r="K33" s="103" t="s">
        <v>82</v>
      </c>
      <c r="L33" s="103" t="s">
        <v>83</v>
      </c>
      <c r="M33" s="105" t="s">
        <v>84</v>
      </c>
    </row>
    <row r="34" spans="2:13" ht="21" customHeight="1" x14ac:dyDescent="0.2">
      <c r="B34" s="106"/>
      <c r="C34" s="107"/>
      <c r="D34" s="108" t="s">
        <v>85</v>
      </c>
      <c r="E34" s="108"/>
      <c r="F34" s="108"/>
      <c r="G34" s="108"/>
      <c r="H34" s="108"/>
      <c r="I34" s="109"/>
      <c r="J34" s="108"/>
      <c r="K34" s="109"/>
      <c r="L34" s="109" t="s">
        <v>33</v>
      </c>
      <c r="M34" s="110" t="s">
        <v>86</v>
      </c>
    </row>
    <row r="35" spans="2:13" ht="18" customHeight="1" thickBot="1" x14ac:dyDescent="0.25">
      <c r="B35" s="111"/>
      <c r="C35" s="112"/>
      <c r="D35" s="113"/>
      <c r="E35" s="112"/>
      <c r="F35" s="114"/>
      <c r="G35" s="114"/>
      <c r="H35" s="114"/>
      <c r="I35" s="114"/>
      <c r="J35" s="114"/>
      <c r="K35" s="114"/>
      <c r="L35" s="296"/>
      <c r="M35" s="297"/>
    </row>
    <row r="36" spans="2:13" ht="10.5" customHeight="1" x14ac:dyDescent="0.2">
      <c r="B36" s="115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7"/>
    </row>
    <row r="37" spans="2:13" ht="18" customHeight="1" thickBot="1" x14ac:dyDescent="0.3">
      <c r="B37" s="118"/>
      <c r="C37" s="119"/>
      <c r="G37" s="120"/>
      <c r="J37" s="120"/>
      <c r="L37" s="120"/>
      <c r="M37" s="121"/>
    </row>
    <row r="38" spans="2:13" ht="23.45" customHeight="1" x14ac:dyDescent="0.2">
      <c r="B38" s="122" t="s">
        <v>36</v>
      </c>
      <c r="C38" s="123" t="s">
        <v>87</v>
      </c>
      <c r="D38" s="123" t="s">
        <v>88</v>
      </c>
      <c r="E38" s="123" t="s">
        <v>89</v>
      </c>
      <c r="F38" s="124" t="s">
        <v>84</v>
      </c>
      <c r="G38" s="298" t="s">
        <v>44</v>
      </c>
      <c r="H38" s="299"/>
      <c r="I38" s="299"/>
      <c r="J38" s="299"/>
      <c r="K38" s="299"/>
      <c r="L38" s="299"/>
      <c r="M38" s="300"/>
    </row>
    <row r="39" spans="2:13" x14ac:dyDescent="0.2">
      <c r="B39" s="75" t="s">
        <v>69</v>
      </c>
      <c r="C39" s="125" t="s">
        <v>176</v>
      </c>
      <c r="D39" s="126" t="s">
        <v>90</v>
      </c>
      <c r="E39" s="127"/>
      <c r="F39" s="125"/>
      <c r="G39" s="262" t="s">
        <v>177</v>
      </c>
      <c r="H39" s="263"/>
      <c r="I39" s="263"/>
      <c r="J39" s="263"/>
      <c r="K39" s="263"/>
      <c r="L39" s="263"/>
      <c r="M39" s="264"/>
    </row>
    <row r="40" spans="2:13" x14ac:dyDescent="0.2">
      <c r="B40" s="128"/>
      <c r="C40" s="125"/>
      <c r="D40" s="125"/>
      <c r="E40" s="127"/>
      <c r="F40" s="125"/>
      <c r="G40" s="305"/>
      <c r="H40" s="306"/>
      <c r="I40" s="306"/>
      <c r="J40" s="306"/>
      <c r="K40" s="306"/>
      <c r="L40" s="306"/>
      <c r="M40" s="307"/>
    </row>
    <row r="41" spans="2:13" x14ac:dyDescent="0.2">
      <c r="B41" s="128"/>
      <c r="C41" s="125"/>
      <c r="D41" s="125"/>
      <c r="E41" s="127"/>
      <c r="F41" s="125"/>
      <c r="G41" s="129"/>
      <c r="H41" s="130"/>
      <c r="I41" s="130"/>
      <c r="J41" s="130"/>
      <c r="K41" s="130"/>
      <c r="L41" s="130"/>
      <c r="M41" s="131"/>
    </row>
    <row r="42" spans="2:13" ht="16.5" customHeight="1" x14ac:dyDescent="0.2">
      <c r="B42" s="128"/>
      <c r="C42" s="125"/>
      <c r="D42" s="125"/>
      <c r="E42" s="127"/>
      <c r="F42" s="125"/>
      <c r="G42" s="129"/>
      <c r="H42" s="130"/>
      <c r="I42" s="130"/>
      <c r="J42" s="130"/>
      <c r="K42" s="130"/>
      <c r="L42" s="130"/>
      <c r="M42" s="131"/>
    </row>
    <row r="43" spans="2:13" ht="21" customHeight="1" x14ac:dyDescent="0.25">
      <c r="B43" s="118" t="s">
        <v>91</v>
      </c>
      <c r="C43" s="132"/>
      <c r="D43" s="20"/>
      <c r="E43" s="20"/>
      <c r="F43" s="20"/>
      <c r="G43" s="132"/>
      <c r="H43" s="132"/>
      <c r="I43" s="132"/>
      <c r="J43" s="133"/>
      <c r="K43" s="132"/>
      <c r="L43" s="132"/>
      <c r="M43" s="134"/>
    </row>
    <row r="44" spans="2:13" ht="21" customHeight="1" x14ac:dyDescent="0.2">
      <c r="B44" s="135" t="s">
        <v>92</v>
      </c>
      <c r="C44" s="308" t="s">
        <v>93</v>
      </c>
      <c r="D44" s="308"/>
      <c r="E44" s="308"/>
      <c r="F44" s="308"/>
      <c r="G44" s="308"/>
      <c r="H44" s="308"/>
      <c r="I44" s="136" t="s">
        <v>94</v>
      </c>
      <c r="J44" s="309" t="s">
        <v>95</v>
      </c>
      <c r="K44" s="310"/>
      <c r="L44" s="310"/>
      <c r="M44" s="311"/>
    </row>
    <row r="45" spans="2:13" s="94" customFormat="1" ht="36" customHeight="1" x14ac:dyDescent="0.25">
      <c r="B45" s="137">
        <v>1</v>
      </c>
      <c r="C45" s="312" t="s">
        <v>190</v>
      </c>
      <c r="D45" s="313"/>
      <c r="E45" s="313"/>
      <c r="F45" s="313"/>
      <c r="G45" s="313"/>
      <c r="H45" s="314"/>
      <c r="I45" s="138">
        <v>1</v>
      </c>
      <c r="J45" s="315"/>
      <c r="K45" s="316"/>
      <c r="L45" s="316"/>
      <c r="M45" s="317"/>
    </row>
    <row r="46" spans="2:13" s="94" customFormat="1" ht="18" customHeight="1" x14ac:dyDescent="0.25">
      <c r="B46" s="137">
        <v>2</v>
      </c>
      <c r="C46" s="312" t="s">
        <v>96</v>
      </c>
      <c r="D46" s="313"/>
      <c r="E46" s="313"/>
      <c r="F46" s="313"/>
      <c r="G46" s="313"/>
      <c r="H46" s="314"/>
      <c r="I46" s="138">
        <v>1</v>
      </c>
      <c r="J46" s="139"/>
      <c r="K46" s="139"/>
      <c r="L46" s="139"/>
      <c r="M46" s="140"/>
    </row>
    <row r="47" spans="2:13" s="94" customFormat="1" ht="18" customHeight="1" x14ac:dyDescent="0.25">
      <c r="B47" s="137">
        <v>3</v>
      </c>
      <c r="C47" s="312" t="s">
        <v>178</v>
      </c>
      <c r="D47" s="313"/>
      <c r="E47" s="313"/>
      <c r="F47" s="313"/>
      <c r="G47" s="313"/>
      <c r="H47" s="314"/>
      <c r="I47" s="138" t="s">
        <v>179</v>
      </c>
      <c r="J47" s="139"/>
      <c r="K47" s="139"/>
      <c r="L47" s="139"/>
      <c r="M47" s="140"/>
    </row>
    <row r="48" spans="2:13" s="94" customFormat="1" ht="18" customHeight="1" x14ac:dyDescent="0.25">
      <c r="B48" s="137">
        <v>4</v>
      </c>
      <c r="C48" s="312" t="s">
        <v>191</v>
      </c>
      <c r="D48" s="313"/>
      <c r="E48" s="313"/>
      <c r="F48" s="313"/>
      <c r="G48" s="313"/>
      <c r="H48" s="314"/>
      <c r="I48" s="138"/>
      <c r="J48" s="139"/>
      <c r="K48" s="139"/>
      <c r="L48" s="139"/>
      <c r="M48" s="140"/>
    </row>
    <row r="49" spans="2:13" s="94" customFormat="1" ht="18" customHeight="1" x14ac:dyDescent="0.25">
      <c r="B49" s="137">
        <v>5</v>
      </c>
      <c r="C49" s="312" t="s">
        <v>192</v>
      </c>
      <c r="D49" s="313"/>
      <c r="E49" s="313"/>
      <c r="F49" s="313"/>
      <c r="G49" s="313"/>
      <c r="H49" s="314"/>
      <c r="I49" s="138"/>
      <c r="J49" s="139"/>
      <c r="K49" s="139"/>
      <c r="L49" s="139"/>
      <c r="M49" s="140"/>
    </row>
    <row r="50" spans="2:13" s="94" customFormat="1" ht="18" customHeight="1" x14ac:dyDescent="0.25">
      <c r="B50" s="137">
        <v>6</v>
      </c>
      <c r="C50" s="312" t="s">
        <v>195</v>
      </c>
      <c r="D50" s="313"/>
      <c r="E50" s="313"/>
      <c r="F50" s="313"/>
      <c r="G50" s="313"/>
      <c r="H50" s="314"/>
      <c r="I50" s="138" t="s">
        <v>194</v>
      </c>
      <c r="J50" s="139"/>
      <c r="K50" s="139"/>
      <c r="L50" s="139"/>
      <c r="M50" s="140"/>
    </row>
    <row r="51" spans="2:13" ht="24" customHeight="1" x14ac:dyDescent="0.25">
      <c r="B51" s="141" t="s">
        <v>97</v>
      </c>
      <c r="C51" s="119"/>
      <c r="D51" s="119"/>
      <c r="E51" s="119"/>
      <c r="F51" s="119"/>
      <c r="G51" s="119"/>
      <c r="H51" s="119"/>
      <c r="I51" s="142"/>
      <c r="J51" s="142"/>
      <c r="K51" s="142"/>
      <c r="L51" s="142"/>
      <c r="M51" s="143"/>
    </row>
    <row r="52" spans="2:13" ht="29.25" customHeight="1" x14ac:dyDescent="0.2">
      <c r="B52" s="318" t="s">
        <v>98</v>
      </c>
      <c r="C52" s="319"/>
      <c r="D52" s="319"/>
      <c r="E52" s="319"/>
      <c r="F52" s="319"/>
      <c r="G52" s="319"/>
      <c r="H52" s="319"/>
      <c r="I52" s="319"/>
      <c r="J52" s="319"/>
      <c r="K52" s="319"/>
      <c r="L52" s="319"/>
      <c r="M52" s="320"/>
    </row>
    <row r="53" spans="2:13" ht="7.5" customHeight="1" x14ac:dyDescent="0.2">
      <c r="B53" s="144"/>
      <c r="C53" s="119"/>
      <c r="D53" s="119"/>
      <c r="E53" s="119"/>
      <c r="F53" s="119"/>
      <c r="G53" s="119"/>
      <c r="H53" s="119"/>
      <c r="I53" s="142"/>
      <c r="J53" s="142"/>
      <c r="K53" s="142"/>
      <c r="L53" s="142"/>
      <c r="M53" s="143"/>
    </row>
    <row r="54" spans="2:13" ht="18.75" customHeight="1" x14ac:dyDescent="0.25">
      <c r="B54" s="118" t="s">
        <v>99</v>
      </c>
      <c r="C54" s="145"/>
      <c r="G54" s="145"/>
      <c r="H54" s="145"/>
      <c r="I54" s="145"/>
      <c r="J54" s="120"/>
      <c r="K54" s="145"/>
      <c r="L54" s="145"/>
      <c r="M54" s="121"/>
    </row>
    <row r="55" spans="2:13" ht="27.75" customHeight="1" x14ac:dyDescent="0.2">
      <c r="B55" s="146" t="s">
        <v>100</v>
      </c>
      <c r="C55" s="103" t="s">
        <v>101</v>
      </c>
      <c r="D55" s="103" t="s">
        <v>102</v>
      </c>
      <c r="E55" s="104" t="s">
        <v>103</v>
      </c>
      <c r="F55" s="103" t="s">
        <v>104</v>
      </c>
      <c r="G55" s="321" t="s">
        <v>105</v>
      </c>
      <c r="H55" s="310"/>
      <c r="I55" s="310"/>
      <c r="J55" s="322"/>
      <c r="K55" s="321" t="s">
        <v>106</v>
      </c>
      <c r="L55" s="310"/>
      <c r="M55" s="311"/>
    </row>
    <row r="56" spans="2:13" ht="27" customHeight="1" thickBot="1" x14ac:dyDescent="0.25">
      <c r="B56" s="147" t="s">
        <v>107</v>
      </c>
      <c r="C56" s="148"/>
      <c r="D56" s="149"/>
      <c r="E56" s="149"/>
      <c r="F56" s="149" t="s">
        <v>184</v>
      </c>
      <c r="G56" s="150"/>
      <c r="H56" s="151"/>
      <c r="I56" s="151"/>
      <c r="J56" s="152"/>
      <c r="K56" s="150"/>
      <c r="L56" s="151"/>
      <c r="M56" s="153"/>
    </row>
    <row r="57" spans="2:13" ht="7.5" customHeight="1" x14ac:dyDescent="0.2">
      <c r="B57" s="154"/>
      <c r="C57" s="155"/>
      <c r="D57" s="155"/>
      <c r="E57" s="155"/>
      <c r="F57" s="155"/>
      <c r="G57" s="155"/>
      <c r="H57" s="155"/>
      <c r="I57" s="155"/>
      <c r="J57" s="155"/>
      <c r="K57" s="155"/>
      <c r="L57" s="155"/>
      <c r="M57" s="156"/>
    </row>
    <row r="58" spans="2:13" ht="17.25" customHeight="1" x14ac:dyDescent="0.25">
      <c r="B58" s="157" t="s">
        <v>108</v>
      </c>
      <c r="C58" s="158"/>
      <c r="D58" s="158"/>
      <c r="E58" s="159"/>
      <c r="F58" s="159"/>
      <c r="G58" s="159"/>
      <c r="H58" s="159"/>
      <c r="I58" s="159"/>
      <c r="J58" s="159"/>
      <c r="K58" s="159"/>
      <c r="L58" s="159"/>
      <c r="M58" s="160"/>
    </row>
    <row r="59" spans="2:13" ht="17.45" customHeight="1" x14ac:dyDescent="0.25">
      <c r="B59" s="161"/>
      <c r="C59" s="301" t="s">
        <v>93</v>
      </c>
      <c r="D59" s="302"/>
      <c r="E59" s="302"/>
      <c r="F59" s="302"/>
      <c r="G59" s="302"/>
      <c r="H59" s="303"/>
      <c r="I59" s="301" t="s">
        <v>95</v>
      </c>
      <c r="J59" s="302"/>
      <c r="K59" s="302"/>
      <c r="L59" s="302"/>
      <c r="M59" s="304"/>
    </row>
    <row r="60" spans="2:13" ht="17.45" customHeight="1" x14ac:dyDescent="0.25">
      <c r="B60" s="162" t="s">
        <v>109</v>
      </c>
      <c r="C60" s="163"/>
      <c r="D60" s="116"/>
      <c r="E60" s="116"/>
      <c r="F60" s="116"/>
      <c r="G60" s="116"/>
      <c r="H60" s="164"/>
      <c r="I60" s="165"/>
      <c r="J60" s="166"/>
      <c r="K60" s="166"/>
      <c r="L60" s="166"/>
      <c r="M60" s="167"/>
    </row>
    <row r="61" spans="2:13" ht="17.45" customHeight="1" x14ac:dyDescent="0.25">
      <c r="B61" s="162" t="s">
        <v>110</v>
      </c>
      <c r="C61" s="163"/>
      <c r="D61" s="116"/>
      <c r="E61" s="116"/>
      <c r="F61" s="116"/>
      <c r="G61" s="116"/>
      <c r="H61" s="164"/>
      <c r="I61" s="168"/>
      <c r="M61" s="18"/>
    </row>
    <row r="62" spans="2:13" ht="17.45" customHeight="1" x14ac:dyDescent="0.25">
      <c r="B62" s="169" t="s">
        <v>111</v>
      </c>
      <c r="C62" s="163" t="s">
        <v>112</v>
      </c>
      <c r="D62" s="116"/>
      <c r="E62" s="116"/>
      <c r="F62" s="116"/>
      <c r="G62" s="116"/>
      <c r="H62" s="164"/>
      <c r="I62" s="165"/>
      <c r="J62" s="166"/>
      <c r="K62" s="166"/>
      <c r="L62" s="166"/>
      <c r="M62" s="167"/>
    </row>
    <row r="63" spans="2:13" ht="17.45" customHeight="1" x14ac:dyDescent="0.25">
      <c r="B63" s="169" t="s">
        <v>113</v>
      </c>
      <c r="C63" s="165"/>
      <c r="D63" s="166"/>
      <c r="E63" s="166"/>
      <c r="F63" s="166"/>
      <c r="G63" s="166"/>
      <c r="H63" s="170"/>
      <c r="I63" s="165"/>
      <c r="J63" s="20"/>
      <c r="K63" s="20"/>
      <c r="L63" s="20"/>
      <c r="M63" s="78"/>
    </row>
    <row r="64" spans="2:13" ht="17.45" customHeight="1" x14ac:dyDescent="0.25">
      <c r="B64" s="169" t="s">
        <v>114</v>
      </c>
      <c r="C64" s="165"/>
      <c r="D64" s="166"/>
      <c r="E64" s="166"/>
      <c r="F64" s="166"/>
      <c r="G64" s="166"/>
      <c r="H64" s="170"/>
      <c r="I64" s="165"/>
      <c r="J64" s="20"/>
      <c r="K64" s="20"/>
      <c r="L64" s="20"/>
      <c r="M64" s="78"/>
    </row>
    <row r="65" spans="2:16" ht="17.45" customHeight="1" x14ac:dyDescent="0.25">
      <c r="B65" s="169" t="s">
        <v>115</v>
      </c>
      <c r="C65" s="165"/>
      <c r="D65" s="166"/>
      <c r="E65" s="166"/>
      <c r="F65" s="166"/>
      <c r="G65" s="166"/>
      <c r="H65" s="170"/>
      <c r="I65" s="165"/>
      <c r="J65" s="166"/>
      <c r="K65" s="166"/>
      <c r="L65" s="166"/>
      <c r="M65" s="167"/>
    </row>
    <row r="66" spans="2:16" ht="9.75" customHeight="1" x14ac:dyDescent="0.2">
      <c r="B66" s="115"/>
      <c r="M66" s="18"/>
    </row>
    <row r="67" spans="2:16" ht="17.25" customHeight="1" x14ac:dyDescent="0.25">
      <c r="B67" s="171" t="s">
        <v>116</v>
      </c>
      <c r="C67" s="172"/>
      <c r="D67" s="172"/>
      <c r="E67" s="172"/>
      <c r="F67" s="172"/>
      <c r="G67" s="172"/>
      <c r="H67" s="172"/>
      <c r="I67" s="172"/>
      <c r="J67" s="172"/>
      <c r="K67" s="172"/>
      <c r="L67" s="172"/>
      <c r="M67" s="173"/>
    </row>
    <row r="68" spans="2:16" ht="9.75" customHeight="1" x14ac:dyDescent="0.25">
      <c r="B68" s="118"/>
      <c r="C68" s="172"/>
      <c r="D68" s="172"/>
      <c r="E68" s="172"/>
      <c r="F68" s="172"/>
      <c r="G68" s="172"/>
      <c r="H68" s="172"/>
      <c r="I68" s="172"/>
      <c r="J68" s="172"/>
      <c r="K68" s="172"/>
      <c r="L68" s="172"/>
      <c r="M68" s="173"/>
    </row>
    <row r="69" spans="2:16" ht="17.25" customHeight="1" x14ac:dyDescent="0.25">
      <c r="B69" s="323" t="s">
        <v>117</v>
      </c>
      <c r="C69" s="324"/>
      <c r="D69" s="174"/>
      <c r="E69" s="175"/>
      <c r="F69" s="325" t="s">
        <v>118</v>
      </c>
      <c r="G69" s="326"/>
      <c r="H69" s="325" t="s">
        <v>44</v>
      </c>
      <c r="I69" s="327"/>
      <c r="J69" s="327"/>
      <c r="K69" s="327"/>
      <c r="L69" s="327"/>
      <c r="M69" s="328"/>
    </row>
    <row r="70" spans="2:16" ht="18.75" customHeight="1" x14ac:dyDescent="0.2">
      <c r="B70" s="329" t="s">
        <v>119</v>
      </c>
      <c r="C70" s="330"/>
      <c r="D70" s="176">
        <v>2</v>
      </c>
      <c r="E70" s="177"/>
      <c r="F70" s="178"/>
      <c r="G70" s="179"/>
      <c r="H70" s="331" t="s">
        <v>120</v>
      </c>
      <c r="I70" s="332"/>
      <c r="J70" s="180" t="s">
        <v>33</v>
      </c>
      <c r="K70" s="331" t="s">
        <v>121</v>
      </c>
      <c r="L70" s="332"/>
      <c r="M70" s="181" t="s">
        <v>122</v>
      </c>
    </row>
    <row r="71" spans="2:16" ht="18" customHeight="1" x14ac:dyDescent="0.2">
      <c r="B71" s="335" t="s">
        <v>123</v>
      </c>
      <c r="C71" s="336"/>
      <c r="D71" s="182">
        <v>6</v>
      </c>
      <c r="E71" s="177"/>
      <c r="F71" s="178"/>
      <c r="G71" s="179"/>
      <c r="H71" s="183" t="s">
        <v>124</v>
      </c>
      <c r="I71" s="337">
        <f>IF($J$69="yes",VLOOKUP($H$70,'[1]Std Data'!$C$212:$D$214,2,0),0)</f>
        <v>0</v>
      </c>
      <c r="J71" s="338"/>
      <c r="K71" s="338"/>
      <c r="L71" s="338"/>
      <c r="M71" s="339"/>
      <c r="P71" s="184"/>
    </row>
    <row r="72" spans="2:16" ht="18" customHeight="1" x14ac:dyDescent="0.2">
      <c r="B72" s="335" t="s">
        <v>125</v>
      </c>
      <c r="C72" s="336"/>
      <c r="D72" s="182">
        <v>4</v>
      </c>
      <c r="E72" s="177"/>
      <c r="F72" s="178"/>
      <c r="G72" s="179"/>
      <c r="H72" s="185"/>
      <c r="I72" s="340"/>
      <c r="J72" s="341"/>
      <c r="K72" s="341"/>
      <c r="L72" s="341"/>
      <c r="M72" s="342"/>
      <c r="P72" s="184"/>
    </row>
    <row r="73" spans="2:16" ht="17.25" customHeight="1" x14ac:dyDescent="0.2">
      <c r="B73" s="343" t="s">
        <v>117</v>
      </c>
      <c r="C73" s="344"/>
      <c r="D73" s="186">
        <v>25</v>
      </c>
      <c r="E73" s="177"/>
      <c r="F73" s="178"/>
      <c r="G73" s="179"/>
      <c r="H73" s="187"/>
      <c r="I73" s="345" t="s">
        <v>126</v>
      </c>
      <c r="J73" s="346"/>
      <c r="K73" s="346"/>
      <c r="L73" s="346"/>
      <c r="M73" s="347"/>
      <c r="P73" s="184"/>
    </row>
    <row r="74" spans="2:16" ht="18.75" customHeight="1" x14ac:dyDescent="0.2">
      <c r="B74" s="351" t="s">
        <v>127</v>
      </c>
      <c r="C74" s="352"/>
      <c r="D74" s="188"/>
      <c r="E74" s="177"/>
      <c r="F74" s="178"/>
      <c r="G74" s="179"/>
      <c r="H74" s="189"/>
      <c r="I74" s="345"/>
      <c r="J74" s="346"/>
      <c r="K74" s="346"/>
      <c r="L74" s="346"/>
      <c r="M74" s="347"/>
      <c r="P74" s="184"/>
    </row>
    <row r="75" spans="2:16" ht="15.75" customHeight="1" x14ac:dyDescent="0.2">
      <c r="B75" s="353"/>
      <c r="C75" s="354"/>
      <c r="D75" s="190"/>
      <c r="E75" s="191"/>
      <c r="F75" s="192"/>
      <c r="G75" s="193"/>
      <c r="H75" s="194"/>
      <c r="I75" s="348"/>
      <c r="J75" s="349"/>
      <c r="K75" s="349"/>
      <c r="L75" s="349"/>
      <c r="M75" s="350"/>
    </row>
    <row r="76" spans="2:16" ht="4.5" customHeight="1" x14ac:dyDescent="0.2">
      <c r="B76" s="7"/>
      <c r="M76" s="18"/>
    </row>
    <row r="77" spans="2:16" ht="5.25" customHeight="1" thickBot="1" x14ac:dyDescent="0.25">
      <c r="B77" s="195"/>
      <c r="C77" s="196"/>
      <c r="D77" s="81"/>
      <c r="E77" s="81"/>
      <c r="F77" s="81"/>
      <c r="G77" s="197"/>
      <c r="H77" s="81"/>
      <c r="I77" s="196"/>
      <c r="J77" s="197"/>
      <c r="K77" s="81"/>
      <c r="L77" s="198"/>
      <c r="M77" s="83"/>
    </row>
    <row r="78" spans="2:16" ht="18" customHeight="1" x14ac:dyDescent="0.25">
      <c r="B78" s="199" t="s">
        <v>128</v>
      </c>
      <c r="C78" s="200"/>
      <c r="D78" s="200"/>
      <c r="E78" s="200"/>
      <c r="F78" s="200"/>
      <c r="G78" s="200"/>
      <c r="H78" s="200"/>
      <c r="I78" s="200"/>
      <c r="J78" s="200"/>
      <c r="K78" s="200"/>
      <c r="L78" s="200"/>
      <c r="M78" s="201"/>
    </row>
    <row r="79" spans="2:16" ht="10.5" customHeight="1" x14ac:dyDescent="0.2">
      <c r="B79" s="202"/>
      <c r="C79" s="203"/>
      <c r="I79" s="203"/>
      <c r="M79" s="18"/>
    </row>
    <row r="80" spans="2:16" ht="21" customHeight="1" x14ac:dyDescent="0.25">
      <c r="B80" s="204"/>
      <c r="C80" s="184"/>
      <c r="D80" s="205" t="s">
        <v>129</v>
      </c>
      <c r="E80" s="205"/>
      <c r="F80" s="206"/>
      <c r="G80" s="206"/>
      <c r="H80" s="207" t="s">
        <v>130</v>
      </c>
      <c r="I80" s="208"/>
      <c r="J80" s="206"/>
      <c r="K80" s="206"/>
      <c r="M80" s="18"/>
    </row>
    <row r="81" spans="2:19" ht="25.5" customHeight="1" x14ac:dyDescent="0.25">
      <c r="B81" s="38"/>
      <c r="C81" s="184"/>
      <c r="D81" s="355" t="str">
        <f>IF($H$80="","",VLOOKUP($H$80,'[1]Std Data'!$C$215:$D$217,2,0))</f>
        <v>Orders which are not urgent and under forecast which can use import cut-to-size materials.
*** In case the quantity requested does not meet MOQ of import materials, the sale-price will be estimated with local materials ***</v>
      </c>
      <c r="E81" s="355"/>
      <c r="F81" s="355"/>
      <c r="G81" s="355"/>
      <c r="H81" s="355"/>
      <c r="I81" s="355"/>
      <c r="J81" s="355"/>
      <c r="K81" s="355"/>
      <c r="M81" s="18"/>
    </row>
    <row r="82" spans="2:19" ht="25.5" customHeight="1" x14ac:dyDescent="0.2">
      <c r="B82" s="209"/>
      <c r="C82" s="184"/>
      <c r="D82" s="355"/>
      <c r="E82" s="355"/>
      <c r="F82" s="355"/>
      <c r="G82" s="355"/>
      <c r="H82" s="355"/>
      <c r="I82" s="355"/>
      <c r="J82" s="355"/>
      <c r="K82" s="355"/>
      <c r="L82" s="145"/>
      <c r="M82" s="121"/>
    </row>
    <row r="83" spans="2:19" ht="25.5" customHeight="1" x14ac:dyDescent="0.2">
      <c r="B83" s="210"/>
      <c r="C83" s="184"/>
      <c r="D83" s="355"/>
      <c r="E83" s="355"/>
      <c r="F83" s="355"/>
      <c r="G83" s="355"/>
      <c r="H83" s="355"/>
      <c r="I83" s="355"/>
      <c r="J83" s="355"/>
      <c r="K83" s="355"/>
      <c r="L83" s="145"/>
      <c r="M83" s="121"/>
      <c r="Q83" s="184"/>
      <c r="R83" s="184"/>
      <c r="S83" s="211"/>
    </row>
    <row r="84" spans="2:19" ht="9.75" customHeight="1" x14ac:dyDescent="0.2">
      <c r="B84" s="212"/>
      <c r="C84" s="184"/>
      <c r="D84" s="206"/>
      <c r="E84" s="206"/>
      <c r="F84" s="206"/>
      <c r="G84" s="206"/>
      <c r="H84" s="206"/>
      <c r="I84" s="206"/>
      <c r="J84" s="206"/>
      <c r="K84" s="206"/>
      <c r="L84" s="145"/>
      <c r="M84" s="121"/>
      <c r="Q84" s="184"/>
      <c r="R84" s="184"/>
      <c r="S84" s="211"/>
    </row>
    <row r="85" spans="2:19" ht="15.75" customHeight="1" x14ac:dyDescent="0.25">
      <c r="B85" s="7"/>
      <c r="C85" s="184"/>
      <c r="D85" s="205" t="s">
        <v>131</v>
      </c>
      <c r="E85" s="205"/>
      <c r="F85" s="206"/>
      <c r="G85" s="213" t="s">
        <v>31</v>
      </c>
      <c r="H85" s="205">
        <v>2023</v>
      </c>
      <c r="I85" s="206"/>
      <c r="J85" s="206"/>
      <c r="K85" s="206"/>
      <c r="M85" s="18"/>
      <c r="Q85" s="184"/>
      <c r="R85" s="184"/>
      <c r="S85" s="211"/>
    </row>
    <row r="86" spans="2:19" ht="15.75" customHeight="1" x14ac:dyDescent="0.25">
      <c r="B86" s="204"/>
      <c r="C86" s="184"/>
      <c r="D86" s="205" t="s">
        <v>132</v>
      </c>
      <c r="E86" s="205"/>
      <c r="F86" s="206"/>
      <c r="G86" s="214">
        <v>7200</v>
      </c>
      <c r="H86" s="214"/>
      <c r="I86" s="214"/>
      <c r="J86" s="214"/>
      <c r="K86" s="214"/>
      <c r="L86" s="214"/>
      <c r="M86" s="18"/>
      <c r="P86" s="215"/>
      <c r="Q86" s="184"/>
      <c r="R86" s="184"/>
      <c r="S86" s="211"/>
    </row>
    <row r="87" spans="2:19" ht="15.75" customHeight="1" x14ac:dyDescent="0.25">
      <c r="B87" s="204"/>
      <c r="C87" s="184"/>
      <c r="D87" s="205" t="s">
        <v>133</v>
      </c>
      <c r="E87" s="205"/>
      <c r="F87" s="206"/>
      <c r="G87" s="214"/>
      <c r="H87" s="216" t="s">
        <v>134</v>
      </c>
      <c r="I87" s="206"/>
      <c r="J87" s="206"/>
      <c r="K87" s="206"/>
      <c r="M87" s="18"/>
      <c r="Q87" s="184"/>
      <c r="R87" s="184"/>
      <c r="S87" s="211"/>
    </row>
    <row r="88" spans="2:19" ht="15.75" customHeight="1" x14ac:dyDescent="0.25">
      <c r="B88" s="204"/>
      <c r="C88" s="184"/>
      <c r="D88" s="205"/>
      <c r="E88" s="205"/>
      <c r="F88" s="206"/>
      <c r="G88" s="217"/>
      <c r="H88" s="216"/>
      <c r="I88" s="206"/>
      <c r="J88" s="206"/>
      <c r="K88" s="206"/>
      <c r="M88" s="18"/>
      <c r="Q88" s="184"/>
      <c r="R88" s="184"/>
      <c r="S88" s="211"/>
    </row>
    <row r="89" spans="2:19" ht="15.75" customHeight="1" x14ac:dyDescent="0.2">
      <c r="B89" s="218"/>
      <c r="C89" s="184"/>
      <c r="D89" s="206"/>
      <c r="E89" s="206"/>
      <c r="F89" s="219"/>
      <c r="G89" s="206"/>
      <c r="H89" s="206"/>
      <c r="I89" s="206"/>
      <c r="J89" s="206"/>
      <c r="K89" s="206"/>
      <c r="L89" s="220"/>
      <c r="M89" s="18"/>
      <c r="Q89" s="184"/>
      <c r="R89" s="184"/>
      <c r="S89" s="211"/>
    </row>
    <row r="90" spans="2:19" ht="15.75" hidden="1" customHeight="1" x14ac:dyDescent="0.25">
      <c r="B90" s="7"/>
      <c r="C90" s="184"/>
      <c r="D90" s="205" t="s">
        <v>135</v>
      </c>
      <c r="E90" s="205"/>
      <c r="F90" s="221" t="s">
        <v>136</v>
      </c>
      <c r="G90" s="222" t="s">
        <v>137</v>
      </c>
      <c r="H90" s="206"/>
      <c r="I90" s="206"/>
      <c r="J90" s="206"/>
      <c r="K90" s="206"/>
      <c r="M90" s="18"/>
      <c r="Q90" s="184"/>
      <c r="R90" s="184"/>
      <c r="S90" s="211"/>
    </row>
    <row r="91" spans="2:19" ht="15.75" hidden="1" customHeight="1" x14ac:dyDescent="0.25">
      <c r="B91" s="38"/>
      <c r="C91" s="184"/>
      <c r="D91" s="206"/>
      <c r="E91" s="206"/>
      <c r="F91" s="221" t="s">
        <v>138</v>
      </c>
      <c r="G91" s="222" t="s">
        <v>137</v>
      </c>
      <c r="H91" s="206"/>
      <c r="I91" s="206"/>
      <c r="J91" s="206"/>
      <c r="K91" s="206"/>
      <c r="M91" s="18"/>
      <c r="Q91" s="184"/>
      <c r="R91" s="184"/>
      <c r="S91" s="211"/>
    </row>
    <row r="92" spans="2:19" ht="15.75" hidden="1" customHeight="1" x14ac:dyDescent="0.2">
      <c r="B92" s="223"/>
      <c r="C92" s="184"/>
      <c r="D92" s="206"/>
      <c r="E92" s="206"/>
      <c r="F92" s="221" t="s">
        <v>139</v>
      </c>
      <c r="G92" s="222" t="s">
        <v>137</v>
      </c>
      <c r="H92" s="206"/>
      <c r="I92" s="206"/>
      <c r="J92" s="206"/>
      <c r="K92" s="206"/>
      <c r="M92" s="18"/>
      <c r="Q92" s="184"/>
      <c r="R92" s="184"/>
      <c r="S92" s="211"/>
    </row>
    <row r="93" spans="2:19" ht="15.75" hidden="1" customHeight="1" x14ac:dyDescent="0.2">
      <c r="B93" s="218"/>
      <c r="C93" s="184"/>
      <c r="D93" s="206"/>
      <c r="E93" s="206"/>
      <c r="F93" s="219"/>
      <c r="G93" s="206"/>
      <c r="H93" s="206"/>
      <c r="I93" s="206"/>
      <c r="J93" s="206"/>
      <c r="K93" s="206"/>
      <c r="M93" s="18"/>
    </row>
    <row r="94" spans="2:19" ht="15.75" hidden="1" customHeight="1" x14ac:dyDescent="0.25">
      <c r="B94" s="7"/>
      <c r="C94" s="184"/>
      <c r="D94" s="205" t="s">
        <v>140</v>
      </c>
      <c r="E94" s="205"/>
      <c r="F94" s="221" t="s">
        <v>136</v>
      </c>
      <c r="G94" s="222" t="s">
        <v>137</v>
      </c>
      <c r="H94" s="206"/>
      <c r="I94" s="206"/>
      <c r="J94" s="206"/>
      <c r="K94" s="206"/>
      <c r="M94" s="18"/>
    </row>
    <row r="95" spans="2:19" ht="15.75" hidden="1" customHeight="1" x14ac:dyDescent="0.2">
      <c r="B95" s="7"/>
      <c r="C95" s="184"/>
      <c r="D95" s="206"/>
      <c r="E95" s="206"/>
      <c r="F95" s="221" t="s">
        <v>138</v>
      </c>
      <c r="G95" s="222" t="s">
        <v>137</v>
      </c>
      <c r="H95" s="206"/>
      <c r="I95" s="206"/>
      <c r="J95" s="206"/>
      <c r="K95" s="206"/>
      <c r="M95" s="18"/>
      <c r="Q95" s="184"/>
    </row>
    <row r="96" spans="2:19" ht="15.75" hidden="1" customHeight="1" x14ac:dyDescent="0.2">
      <c r="B96" s="7"/>
      <c r="C96" s="184"/>
      <c r="D96" s="206"/>
      <c r="E96" s="206"/>
      <c r="F96" s="221" t="s">
        <v>139</v>
      </c>
      <c r="G96" s="222" t="s">
        <v>137</v>
      </c>
      <c r="H96" s="206"/>
      <c r="I96" s="206"/>
      <c r="J96" s="206"/>
      <c r="K96" s="206"/>
      <c r="M96" s="18"/>
      <c r="Q96" s="184"/>
    </row>
    <row r="97" spans="2:15" ht="8.25" hidden="1" customHeight="1" x14ac:dyDescent="0.2">
      <c r="B97" s="7"/>
      <c r="C97" s="184"/>
      <c r="D97" s="206"/>
      <c r="E97" s="206"/>
      <c r="F97" s="206"/>
      <c r="G97" s="206"/>
      <c r="H97" s="206"/>
      <c r="I97" s="206"/>
      <c r="J97" s="206"/>
      <c r="K97" s="206"/>
      <c r="M97" s="18"/>
    </row>
    <row r="98" spans="2:15" ht="15.75" customHeight="1" x14ac:dyDescent="0.2">
      <c r="B98" s="7"/>
      <c r="C98" s="184"/>
      <c r="D98" s="216" t="s">
        <v>141</v>
      </c>
      <c r="E98" s="216"/>
      <c r="F98" s="206"/>
      <c r="G98" s="206"/>
      <c r="H98" s="206"/>
      <c r="I98" s="206"/>
      <c r="J98" s="206"/>
      <c r="K98" s="206"/>
      <c r="M98" s="18"/>
    </row>
    <row r="99" spans="2:15" ht="15.75" customHeight="1" x14ac:dyDescent="0.2">
      <c r="B99" s="7"/>
      <c r="C99" s="184"/>
      <c r="D99" s="216" t="s">
        <v>142</v>
      </c>
      <c r="E99" s="216"/>
      <c r="F99" s="206"/>
      <c r="G99" s="206"/>
      <c r="H99" s="206"/>
      <c r="I99" s="206"/>
      <c r="J99" s="206"/>
      <c r="K99" s="206"/>
      <c r="M99" s="18"/>
      <c r="O99" s="224"/>
    </row>
    <row r="100" spans="2:15" ht="6.75" customHeight="1" x14ac:dyDescent="0.2">
      <c r="B100" s="7"/>
      <c r="C100" s="184"/>
      <c r="D100" s="216"/>
      <c r="E100" s="216"/>
      <c r="F100" s="206"/>
      <c r="G100" s="206"/>
      <c r="H100" s="206"/>
      <c r="I100" s="206"/>
      <c r="J100" s="206"/>
      <c r="K100" s="206"/>
      <c r="M100" s="18"/>
      <c r="O100" s="224"/>
    </row>
    <row r="101" spans="2:15" ht="15.75" customHeight="1" x14ac:dyDescent="0.25">
      <c r="B101" s="7"/>
      <c r="C101" s="184"/>
      <c r="D101" s="205" t="s">
        <v>143</v>
      </c>
      <c r="E101" s="205"/>
      <c r="F101" s="206"/>
      <c r="G101" s="225"/>
      <c r="H101" s="206" t="s">
        <v>185</v>
      </c>
      <c r="I101" s="206"/>
      <c r="J101" s="206"/>
      <c r="K101" s="206"/>
      <c r="M101" s="18"/>
      <c r="O101" s="224"/>
    </row>
    <row r="102" spans="2:15" ht="15.75" customHeight="1" x14ac:dyDescent="0.2">
      <c r="B102" s="7"/>
      <c r="C102" s="184"/>
      <c r="D102" s="216" t="s">
        <v>144</v>
      </c>
      <c r="E102" s="216"/>
      <c r="F102" s="206"/>
      <c r="G102" s="206"/>
      <c r="H102" s="206"/>
      <c r="I102" s="206"/>
      <c r="J102" s="206"/>
      <c r="K102" s="206"/>
      <c r="M102" s="18"/>
      <c r="O102" s="224"/>
    </row>
    <row r="103" spans="2:15" ht="15.75" customHeight="1" x14ac:dyDescent="0.2">
      <c r="B103" s="7"/>
      <c r="C103" s="184"/>
      <c r="D103" s="216"/>
      <c r="E103" s="216"/>
      <c r="F103" s="206"/>
      <c r="G103" s="206"/>
      <c r="H103" s="206"/>
      <c r="I103" s="206"/>
      <c r="J103" s="206"/>
      <c r="K103" s="206"/>
      <c r="M103" s="18"/>
      <c r="O103" s="224"/>
    </row>
    <row r="104" spans="2:15" ht="15.75" customHeight="1" x14ac:dyDescent="0.25">
      <c r="B104" s="7"/>
      <c r="C104" s="184"/>
      <c r="D104" s="226" t="s">
        <v>145</v>
      </c>
      <c r="E104" s="227" t="s">
        <v>146</v>
      </c>
      <c r="F104" s="206"/>
      <c r="G104" s="226" t="s">
        <v>147</v>
      </c>
      <c r="H104" s="228">
        <v>0</v>
      </c>
      <c r="I104" s="206"/>
      <c r="J104" s="226" t="s">
        <v>148</v>
      </c>
      <c r="K104" s="229" t="s">
        <v>149</v>
      </c>
      <c r="M104" s="18"/>
      <c r="O104" s="224"/>
    </row>
    <row r="105" spans="2:15" ht="15.75" customHeight="1" x14ac:dyDescent="0.2">
      <c r="B105" s="7"/>
      <c r="C105" s="184"/>
      <c r="D105" s="216"/>
      <c r="E105" s="216"/>
      <c r="F105" s="206"/>
      <c r="G105" s="206"/>
      <c r="H105" s="206"/>
      <c r="I105" s="206"/>
      <c r="J105" s="206"/>
      <c r="K105" s="206"/>
      <c r="M105" s="18"/>
      <c r="O105" s="224"/>
    </row>
    <row r="106" spans="2:15" ht="15.75" customHeight="1" x14ac:dyDescent="0.25">
      <c r="B106" s="7"/>
      <c r="C106" s="184"/>
      <c r="D106" s="356" t="s">
        <v>150</v>
      </c>
      <c r="E106" s="357"/>
      <c r="F106" s="178" t="s">
        <v>188</v>
      </c>
      <c r="G106" s="230"/>
      <c r="H106" s="230"/>
      <c r="I106" s="230"/>
      <c r="J106" s="230"/>
      <c r="K106" s="231"/>
      <c r="M106" s="18"/>
      <c r="O106" s="224"/>
    </row>
    <row r="107" spans="2:15" ht="76.5" customHeight="1" x14ac:dyDescent="0.2">
      <c r="B107" s="7"/>
      <c r="C107" s="184"/>
      <c r="D107" s="358"/>
      <c r="E107" s="358"/>
      <c r="F107" s="358"/>
      <c r="G107" s="358"/>
      <c r="H107" s="358"/>
      <c r="I107" s="358"/>
      <c r="J107" s="358"/>
      <c r="K107" s="358"/>
      <c r="M107" s="18"/>
      <c r="O107" s="224"/>
    </row>
    <row r="108" spans="2:15" ht="7.5" customHeight="1" x14ac:dyDescent="0.2">
      <c r="B108" s="7"/>
      <c r="C108" s="184"/>
      <c r="D108" s="206"/>
      <c r="E108" s="206"/>
      <c r="F108" s="206"/>
      <c r="G108" s="206"/>
      <c r="H108" s="184"/>
      <c r="I108" s="184"/>
      <c r="J108" s="184"/>
      <c r="K108" s="184"/>
      <c r="M108" s="18"/>
      <c r="O108" s="224"/>
    </row>
    <row r="109" spans="2:15" ht="16.5" customHeight="1" x14ac:dyDescent="0.25">
      <c r="B109" s="7"/>
      <c r="C109" s="184"/>
      <c r="D109" s="205" t="s">
        <v>151</v>
      </c>
      <c r="E109" s="232">
        <v>75</v>
      </c>
      <c r="F109" s="206" t="s">
        <v>152</v>
      </c>
      <c r="G109" s="206"/>
      <c r="H109" s="184"/>
      <c r="I109" s="184"/>
      <c r="J109" s="184"/>
      <c r="K109" s="184"/>
      <c r="M109" s="18"/>
      <c r="O109" s="224"/>
    </row>
    <row r="110" spans="2:15" ht="15.75" customHeight="1" x14ac:dyDescent="0.25">
      <c r="B110" s="7"/>
      <c r="C110" s="184"/>
      <c r="D110" s="233" t="s">
        <v>153</v>
      </c>
      <c r="E110" s="234"/>
      <c r="F110" s="235"/>
      <c r="G110" s="235"/>
      <c r="H110" s="236"/>
      <c r="I110" s="236"/>
      <c r="J110" s="236"/>
      <c r="K110" s="236"/>
      <c r="M110" s="18"/>
      <c r="O110" s="224"/>
    </row>
    <row r="111" spans="2:15" ht="15.75" customHeight="1" x14ac:dyDescent="0.25">
      <c r="B111" s="7"/>
      <c r="C111" s="184"/>
      <c r="D111" s="235"/>
      <c r="E111" s="234"/>
      <c r="F111" s="235"/>
      <c r="G111" s="235"/>
      <c r="H111" s="236"/>
      <c r="I111" s="236"/>
      <c r="J111" s="236"/>
      <c r="K111" s="236"/>
      <c r="M111" s="18"/>
      <c r="O111" s="224"/>
    </row>
    <row r="112" spans="2:15" ht="15.75" customHeight="1" x14ac:dyDescent="0.2">
      <c r="B112" s="7"/>
      <c r="C112" s="184"/>
      <c r="D112" s="236"/>
      <c r="E112" s="236"/>
      <c r="F112" s="236"/>
      <c r="G112" s="236"/>
      <c r="H112" s="236"/>
      <c r="I112" s="236"/>
      <c r="J112" s="236"/>
      <c r="K112" s="236"/>
      <c r="M112" s="18"/>
      <c r="O112" s="224"/>
    </row>
    <row r="113" spans="2:15" ht="15.75" customHeight="1" x14ac:dyDescent="0.25">
      <c r="B113" s="7"/>
      <c r="C113" s="184"/>
      <c r="D113" s="205" t="s">
        <v>154</v>
      </c>
      <c r="F113" s="237" t="s">
        <v>155</v>
      </c>
      <c r="G113" s="238"/>
      <c r="H113" s="239"/>
      <c r="I113" s="206" t="s">
        <v>156</v>
      </c>
      <c r="J113" s="206"/>
      <c r="M113" s="18"/>
      <c r="O113" s="224"/>
    </row>
    <row r="114" spans="2:15" ht="15.75" customHeight="1" x14ac:dyDescent="0.2">
      <c r="B114" s="7"/>
      <c r="C114" s="184"/>
      <c r="D114" s="206"/>
      <c r="F114" s="237" t="s">
        <v>155</v>
      </c>
      <c r="G114" s="238"/>
      <c r="H114" s="239"/>
      <c r="I114" s="206" t="s">
        <v>157</v>
      </c>
      <c r="J114" s="206"/>
      <c r="M114" s="18"/>
      <c r="O114" s="224"/>
    </row>
    <row r="115" spans="2:15" ht="14.25" customHeight="1" x14ac:dyDescent="0.2">
      <c r="B115" s="7"/>
      <c r="C115" s="184"/>
      <c r="D115" s="206"/>
      <c r="E115" s="184"/>
      <c r="F115" s="184"/>
      <c r="G115" s="184"/>
      <c r="H115" s="184"/>
      <c r="I115" s="184"/>
      <c r="J115" s="184"/>
      <c r="K115" s="184"/>
      <c r="M115" s="18"/>
      <c r="O115" s="224"/>
    </row>
    <row r="116" spans="2:15" ht="15.75" customHeight="1" x14ac:dyDescent="0.25">
      <c r="B116" s="7"/>
      <c r="C116" s="184"/>
      <c r="D116" s="205" t="s">
        <v>158</v>
      </c>
      <c r="E116" s="240"/>
      <c r="F116" s="184"/>
      <c r="G116" s="359"/>
      <c r="H116" s="334"/>
      <c r="I116" s="184"/>
      <c r="J116" s="184"/>
      <c r="K116" s="184"/>
      <c r="M116" s="18"/>
      <c r="O116" s="224"/>
    </row>
    <row r="117" spans="2:15" ht="15.75" customHeight="1" x14ac:dyDescent="0.25">
      <c r="B117" s="7"/>
      <c r="C117" s="184"/>
      <c r="D117" s="205" t="s">
        <v>159</v>
      </c>
      <c r="E117" s="240"/>
      <c r="F117" s="184"/>
      <c r="G117" s="333" t="s">
        <v>186</v>
      </c>
      <c r="H117" s="334"/>
      <c r="I117" s="184"/>
      <c r="J117" s="184"/>
      <c r="K117" s="184"/>
      <c r="M117" s="18"/>
      <c r="O117" s="224"/>
    </row>
    <row r="118" spans="2:15" ht="15.75" customHeight="1" x14ac:dyDescent="0.25">
      <c r="B118" s="7"/>
      <c r="C118" s="184"/>
      <c r="D118" s="205" t="s">
        <v>160</v>
      </c>
      <c r="E118" s="240"/>
      <c r="F118" s="184"/>
      <c r="G118" s="333" t="s">
        <v>186</v>
      </c>
      <c r="H118" s="334"/>
      <c r="I118" s="184"/>
      <c r="J118" s="184"/>
      <c r="K118" s="184"/>
      <c r="M118" s="18"/>
      <c r="O118" s="224"/>
    </row>
    <row r="119" spans="2:15" ht="5.25" customHeight="1" x14ac:dyDescent="0.2">
      <c r="B119" s="7"/>
      <c r="C119" s="184"/>
      <c r="D119" s="184"/>
      <c r="E119" s="184"/>
      <c r="F119" s="184"/>
      <c r="G119" s="184"/>
      <c r="H119" s="184"/>
      <c r="I119" s="184"/>
      <c r="J119" s="184"/>
      <c r="K119" s="184"/>
      <c r="M119" s="18"/>
      <c r="O119" s="224"/>
    </row>
    <row r="120" spans="2:15" ht="15.75" customHeight="1" x14ac:dyDescent="0.25">
      <c r="B120" s="7"/>
      <c r="C120" s="206"/>
      <c r="D120" s="205" t="s">
        <v>161</v>
      </c>
      <c r="E120" s="205"/>
      <c r="F120" s="206"/>
      <c r="G120" s="206"/>
      <c r="H120" s="206"/>
      <c r="I120" s="206"/>
      <c r="J120" s="206"/>
      <c r="K120" s="206"/>
      <c r="L120" s="206"/>
      <c r="M120" s="241"/>
      <c r="O120" s="224"/>
    </row>
    <row r="121" spans="2:15" ht="15.75" customHeight="1" x14ac:dyDescent="0.2">
      <c r="B121" s="7"/>
      <c r="C121" s="242" t="s">
        <v>136</v>
      </c>
      <c r="D121" s="216" t="s">
        <v>162</v>
      </c>
      <c r="E121" s="216"/>
      <c r="F121" s="206"/>
      <c r="G121" s="206"/>
      <c r="H121" s="206"/>
      <c r="I121" s="206"/>
      <c r="J121" s="206"/>
      <c r="K121" s="206"/>
      <c r="L121" s="206"/>
      <c r="M121" s="241"/>
      <c r="O121" s="224"/>
    </row>
    <row r="122" spans="2:15" ht="15.75" customHeight="1" x14ac:dyDescent="0.2">
      <c r="B122" s="7"/>
      <c r="C122" s="242" t="s">
        <v>138</v>
      </c>
      <c r="D122" s="216" t="s">
        <v>163</v>
      </c>
      <c r="E122" s="216"/>
      <c r="F122" s="206"/>
      <c r="G122" s="206"/>
      <c r="H122" s="206"/>
      <c r="I122" s="206"/>
      <c r="J122" s="206"/>
      <c r="K122" s="206"/>
      <c r="L122" s="206"/>
      <c r="M122" s="241"/>
      <c r="O122" s="224"/>
    </row>
    <row r="123" spans="2:15" ht="15.75" customHeight="1" x14ac:dyDescent="0.2">
      <c r="B123" s="7"/>
      <c r="C123" s="242" t="s">
        <v>139</v>
      </c>
      <c r="D123" s="216" t="s">
        <v>164</v>
      </c>
      <c r="E123" s="216"/>
      <c r="F123" s="206"/>
      <c r="G123" s="206"/>
      <c r="H123" s="206"/>
      <c r="I123" s="206"/>
      <c r="J123" s="206"/>
      <c r="K123" s="206"/>
      <c r="L123" s="206"/>
      <c r="M123" s="241"/>
      <c r="O123" s="224"/>
    </row>
    <row r="124" spans="2:15" ht="15.75" customHeight="1" x14ac:dyDescent="0.2">
      <c r="B124" s="7"/>
      <c r="C124" s="243"/>
      <c r="D124" s="216" t="s">
        <v>165</v>
      </c>
      <c r="E124" s="216"/>
      <c r="F124" s="206"/>
      <c r="G124" s="206"/>
      <c r="H124" s="206"/>
      <c r="I124" s="206"/>
      <c r="J124" s="206"/>
      <c r="K124" s="206"/>
      <c r="L124" s="206"/>
      <c r="M124" s="241"/>
      <c r="O124" s="224"/>
    </row>
    <row r="125" spans="2:15" ht="15.75" customHeight="1" x14ac:dyDescent="0.2">
      <c r="B125" s="7"/>
      <c r="C125" s="242" t="s">
        <v>166</v>
      </c>
      <c r="D125" s="216" t="s">
        <v>167</v>
      </c>
      <c r="E125" s="216"/>
      <c r="F125" s="206"/>
      <c r="G125" s="206"/>
      <c r="H125" s="206"/>
      <c r="I125" s="206"/>
      <c r="J125" s="206"/>
      <c r="K125" s="206"/>
      <c r="L125" s="206"/>
      <c r="M125" s="241"/>
      <c r="O125" s="224"/>
    </row>
    <row r="126" spans="2:15" ht="15.75" customHeight="1" x14ac:dyDescent="0.2">
      <c r="B126" s="7"/>
      <c r="C126" s="206"/>
      <c r="D126" s="216" t="s">
        <v>168</v>
      </c>
      <c r="E126" s="216"/>
      <c r="F126" s="206"/>
      <c r="G126" s="206"/>
      <c r="H126" s="206"/>
      <c r="I126" s="206"/>
      <c r="J126" s="206"/>
      <c r="K126" s="206"/>
      <c r="L126" s="206"/>
      <c r="M126" s="241"/>
      <c r="O126" s="224"/>
    </row>
    <row r="127" spans="2:15" ht="15.75" customHeight="1" x14ac:dyDescent="0.2">
      <c r="B127" s="7"/>
      <c r="C127" s="242" t="s">
        <v>169</v>
      </c>
      <c r="D127" s="216" t="s">
        <v>170</v>
      </c>
      <c r="E127" s="216"/>
      <c r="F127" s="206"/>
      <c r="G127" s="206"/>
      <c r="H127" s="206"/>
      <c r="I127" s="206"/>
      <c r="J127" s="206"/>
      <c r="K127" s="206"/>
      <c r="L127" s="206"/>
      <c r="M127" s="241"/>
      <c r="O127" s="224"/>
    </row>
    <row r="128" spans="2:15" ht="15.75" customHeight="1" x14ac:dyDescent="0.2">
      <c r="B128" s="7"/>
      <c r="C128" s="206"/>
      <c r="D128" s="216" t="s">
        <v>171</v>
      </c>
      <c r="E128" s="216"/>
      <c r="F128" s="206"/>
      <c r="G128" s="206"/>
      <c r="H128" s="206"/>
      <c r="I128" s="206"/>
      <c r="J128" s="206"/>
      <c r="K128" s="206"/>
      <c r="L128" s="206"/>
      <c r="M128" s="241"/>
      <c r="O128" s="224"/>
    </row>
    <row r="129" spans="2:15" ht="15.75" customHeight="1" x14ac:dyDescent="0.2">
      <c r="B129" s="7"/>
      <c r="C129" s="242" t="s">
        <v>172</v>
      </c>
      <c r="D129" s="216" t="s">
        <v>173</v>
      </c>
      <c r="E129" s="216"/>
      <c r="F129" s="206"/>
      <c r="G129" s="206"/>
      <c r="H129" s="206"/>
      <c r="I129" s="206"/>
      <c r="J129" s="206"/>
      <c r="K129" s="206"/>
      <c r="L129" s="206"/>
      <c r="M129" s="241"/>
      <c r="O129" s="224"/>
    </row>
    <row r="130" spans="2:15" ht="5.25" customHeight="1" thickBot="1" x14ac:dyDescent="0.25">
      <c r="B130" s="195"/>
      <c r="C130" s="244"/>
      <c r="D130" s="245"/>
      <c r="E130" s="245"/>
      <c r="F130" s="244"/>
      <c r="G130" s="244"/>
      <c r="H130" s="244"/>
      <c r="I130" s="244"/>
      <c r="J130" s="244"/>
      <c r="K130" s="244"/>
      <c r="L130" s="244"/>
      <c r="M130" s="246"/>
      <c r="O130" s="224"/>
    </row>
    <row r="131" spans="2:15" x14ac:dyDescent="0.2">
      <c r="O131" s="224"/>
    </row>
    <row r="132" spans="2:15" x14ac:dyDescent="0.2">
      <c r="B132" s="1" t="s">
        <v>174</v>
      </c>
      <c r="O132" s="224"/>
    </row>
    <row r="133" spans="2:15" x14ac:dyDescent="0.2">
      <c r="O133" s="224"/>
    </row>
    <row r="134" spans="2:15" x14ac:dyDescent="0.2">
      <c r="O134" s="224"/>
    </row>
    <row r="135" spans="2:15" x14ac:dyDescent="0.2">
      <c r="O135" s="224"/>
    </row>
    <row r="136" spans="2:15" x14ac:dyDescent="0.2">
      <c r="O136" s="224"/>
    </row>
    <row r="137" spans="2:15" x14ac:dyDescent="0.2">
      <c r="O137" s="224"/>
    </row>
    <row r="138" spans="2:15" x14ac:dyDescent="0.2">
      <c r="O138" s="224"/>
    </row>
    <row r="139" spans="2:15" x14ac:dyDescent="0.2">
      <c r="O139" s="224"/>
    </row>
    <row r="140" spans="2:15" x14ac:dyDescent="0.2">
      <c r="O140" s="224"/>
    </row>
    <row r="141" spans="2:15" x14ac:dyDescent="0.2">
      <c r="O141" s="224"/>
    </row>
    <row r="142" spans="2:15" x14ac:dyDescent="0.2">
      <c r="O142" s="224"/>
    </row>
    <row r="143" spans="2:15" x14ac:dyDescent="0.2">
      <c r="O143" s="224"/>
    </row>
    <row r="144" spans="2:15" x14ac:dyDescent="0.2">
      <c r="O144" s="224"/>
    </row>
    <row r="145" spans="15:15" x14ac:dyDescent="0.2">
      <c r="O145" s="224"/>
    </row>
    <row r="146" spans="15:15" x14ac:dyDescent="0.2">
      <c r="O146" s="224"/>
    </row>
    <row r="147" spans="15:15" x14ac:dyDescent="0.2">
      <c r="O147" s="224"/>
    </row>
    <row r="148" spans="15:15" x14ac:dyDescent="0.2">
      <c r="O148" s="224"/>
    </row>
    <row r="149" spans="15:15" x14ac:dyDescent="0.2">
      <c r="O149" s="224"/>
    </row>
    <row r="150" spans="15:15" x14ac:dyDescent="0.2">
      <c r="O150" s="224"/>
    </row>
    <row r="151" spans="15:15" x14ac:dyDescent="0.2">
      <c r="O151" s="224"/>
    </row>
    <row r="152" spans="15:15" x14ac:dyDescent="0.2">
      <c r="O152" s="224"/>
    </row>
    <row r="153" spans="15:15" x14ac:dyDescent="0.2">
      <c r="O153" s="224"/>
    </row>
    <row r="154" spans="15:15" hidden="1" x14ac:dyDescent="0.2">
      <c r="O154" s="224"/>
    </row>
    <row r="155" spans="15:15" hidden="1" x14ac:dyDescent="0.2">
      <c r="O155" s="224"/>
    </row>
    <row r="156" spans="15:15" hidden="1" x14ac:dyDescent="0.2">
      <c r="O156" s="224"/>
    </row>
    <row r="157" spans="15:15" hidden="1" x14ac:dyDescent="0.2">
      <c r="O157" s="224"/>
    </row>
    <row r="158" spans="15:15" hidden="1" x14ac:dyDescent="0.2">
      <c r="O158" s="224"/>
    </row>
    <row r="159" spans="15:15" hidden="1" x14ac:dyDescent="0.2">
      <c r="O159" s="224"/>
    </row>
    <row r="160" spans="15:15" hidden="1" x14ac:dyDescent="0.2">
      <c r="O160" s="224"/>
    </row>
    <row r="161" spans="15:15" hidden="1" x14ac:dyDescent="0.2">
      <c r="O161" s="224"/>
    </row>
    <row r="162" spans="15:15" hidden="1" x14ac:dyDescent="0.2">
      <c r="O162" s="247"/>
    </row>
    <row r="163" spans="15:15" hidden="1" x14ac:dyDescent="0.2">
      <c r="O163" s="247"/>
    </row>
    <row r="164" spans="15:15" hidden="1" x14ac:dyDescent="0.2">
      <c r="O164" s="247"/>
    </row>
    <row r="165" spans="15:15" hidden="1" x14ac:dyDescent="0.2">
      <c r="O165" s="247"/>
    </row>
    <row r="166" spans="15:15" hidden="1" x14ac:dyDescent="0.2">
      <c r="O166" s="247"/>
    </row>
    <row r="167" spans="15:15" hidden="1" x14ac:dyDescent="0.2">
      <c r="O167" s="247"/>
    </row>
    <row r="168" spans="15:15" hidden="1" x14ac:dyDescent="0.2">
      <c r="O168" s="247"/>
    </row>
    <row r="169" spans="15:15" hidden="1" x14ac:dyDescent="0.2">
      <c r="O169" s="247"/>
    </row>
    <row r="170" spans="15:15" hidden="1" x14ac:dyDescent="0.2">
      <c r="O170" s="247"/>
    </row>
    <row r="171" spans="15:15" hidden="1" x14ac:dyDescent="0.2">
      <c r="O171" s="247"/>
    </row>
    <row r="172" spans="15:15" hidden="1" x14ac:dyDescent="0.2">
      <c r="O172" s="247"/>
    </row>
    <row r="173" spans="15:15" hidden="1" x14ac:dyDescent="0.2">
      <c r="O173" s="247"/>
    </row>
    <row r="174" spans="15:15" hidden="1" x14ac:dyDescent="0.2">
      <c r="O174" s="247"/>
    </row>
    <row r="175" spans="15:15" hidden="1" x14ac:dyDescent="0.2">
      <c r="O175" s="247"/>
    </row>
    <row r="176" spans="15:15" hidden="1" x14ac:dyDescent="0.2">
      <c r="O176" s="247"/>
    </row>
    <row r="177" spans="15:15" hidden="1" x14ac:dyDescent="0.2">
      <c r="O177" s="247"/>
    </row>
    <row r="178" spans="15:15" hidden="1" x14ac:dyDescent="0.2">
      <c r="O178" s="247"/>
    </row>
    <row r="179" spans="15:15" hidden="1" x14ac:dyDescent="0.2">
      <c r="O179" s="247"/>
    </row>
    <row r="180" spans="15:15" hidden="1" x14ac:dyDescent="0.2">
      <c r="O180" s="247"/>
    </row>
    <row r="181" spans="15:15" hidden="1" x14ac:dyDescent="0.2">
      <c r="O181" s="247"/>
    </row>
    <row r="182" spans="15:15" hidden="1" x14ac:dyDescent="0.2">
      <c r="O182" s="247"/>
    </row>
    <row r="183" spans="15:15" hidden="1" x14ac:dyDescent="0.2">
      <c r="O183" s="247"/>
    </row>
    <row r="184" spans="15:15" hidden="1" x14ac:dyDescent="0.2">
      <c r="O184" s="247"/>
    </row>
    <row r="185" spans="15:15" hidden="1" x14ac:dyDescent="0.2">
      <c r="O185" s="247"/>
    </row>
    <row r="186" spans="15:15" hidden="1" x14ac:dyDescent="0.2">
      <c r="O186" s="247"/>
    </row>
    <row r="187" spans="15:15" hidden="1" x14ac:dyDescent="0.2">
      <c r="O187" s="247"/>
    </row>
    <row r="188" spans="15:15" hidden="1" x14ac:dyDescent="0.2">
      <c r="O188" s="247"/>
    </row>
    <row r="189" spans="15:15" hidden="1" x14ac:dyDescent="0.2">
      <c r="O189" s="247"/>
    </row>
    <row r="190" spans="15:15" hidden="1" x14ac:dyDescent="0.2">
      <c r="O190" s="247"/>
    </row>
    <row r="191" spans="15:15" hidden="1" x14ac:dyDescent="0.2">
      <c r="O191" s="248"/>
    </row>
    <row r="192" spans="15:15" hidden="1" x14ac:dyDescent="0.2">
      <c r="O192" s="248"/>
    </row>
    <row r="193" spans="15:15" hidden="1" x14ac:dyDescent="0.2">
      <c r="O193" s="248"/>
    </row>
    <row r="194" spans="15:15" hidden="1" x14ac:dyDescent="0.2">
      <c r="O194" s="248"/>
    </row>
    <row r="195" spans="15:15" hidden="1" x14ac:dyDescent="0.2">
      <c r="O195" s="248"/>
    </row>
    <row r="196" spans="15:15" hidden="1" x14ac:dyDescent="0.2">
      <c r="O196" s="248"/>
    </row>
    <row r="197" spans="15:15" hidden="1" x14ac:dyDescent="0.2">
      <c r="O197" s="248"/>
    </row>
    <row r="198" spans="15:15" hidden="1" x14ac:dyDescent="0.2">
      <c r="O198" s="249"/>
    </row>
    <row r="199" spans="15:15" hidden="1" x14ac:dyDescent="0.2">
      <c r="O199" s="249"/>
    </row>
    <row r="200" spans="15:15" hidden="1" x14ac:dyDescent="0.2">
      <c r="O200" s="249"/>
    </row>
    <row r="201" spans="15:15" hidden="1" x14ac:dyDescent="0.2">
      <c r="O201" s="249"/>
    </row>
    <row r="202" spans="15:15" hidden="1" x14ac:dyDescent="0.2">
      <c r="O202" s="249"/>
    </row>
    <row r="203" spans="15:15" hidden="1" x14ac:dyDescent="0.2">
      <c r="O203" s="249"/>
    </row>
    <row r="204" spans="15:15" hidden="1" x14ac:dyDescent="0.2">
      <c r="O204" s="249"/>
    </row>
    <row r="205" spans="15:15" hidden="1" x14ac:dyDescent="0.2">
      <c r="O205" s="249"/>
    </row>
    <row r="206" spans="15:15" hidden="1" x14ac:dyDescent="0.2">
      <c r="O206" s="249"/>
    </row>
    <row r="207" spans="15:15" hidden="1" x14ac:dyDescent="0.2">
      <c r="O207" s="249"/>
    </row>
    <row r="208" spans="15:15" hidden="1" x14ac:dyDescent="0.2">
      <c r="O208" s="249"/>
    </row>
    <row r="209" spans="15:15" hidden="1" x14ac:dyDescent="0.2">
      <c r="O209" s="249"/>
    </row>
    <row r="210" spans="15:15" hidden="1" x14ac:dyDescent="0.2">
      <c r="O210" s="249"/>
    </row>
    <row r="211" spans="15:15" x14ac:dyDescent="0.2"/>
    <row r="212" spans="15:15" x14ac:dyDescent="0.2"/>
    <row r="213" spans="15:15" hidden="1" x14ac:dyDescent="0.2">
      <c r="O213" s="249"/>
    </row>
    <row r="214" spans="15:15" hidden="1" x14ac:dyDescent="0.2">
      <c r="O214" s="249"/>
    </row>
    <row r="215" spans="15:15" hidden="1" x14ac:dyDescent="0.2">
      <c r="O215" s="249"/>
    </row>
    <row r="216" spans="15:15" hidden="1" x14ac:dyDescent="0.2">
      <c r="O216" s="249"/>
    </row>
    <row r="217" spans="15:15" hidden="1" x14ac:dyDescent="0.2">
      <c r="O217" s="249"/>
    </row>
    <row r="218" spans="15:15" hidden="1" x14ac:dyDescent="0.2">
      <c r="O218" s="249"/>
    </row>
    <row r="219" spans="15:15" hidden="1" x14ac:dyDescent="0.2">
      <c r="O219" s="249"/>
    </row>
    <row r="220" spans="15:15" hidden="1" x14ac:dyDescent="0.2">
      <c r="O220" s="249"/>
    </row>
    <row r="221" spans="15:15" hidden="1" x14ac:dyDescent="0.2">
      <c r="O221" s="249"/>
    </row>
    <row r="222" spans="15:15" hidden="1" x14ac:dyDescent="0.2">
      <c r="O222" s="249"/>
    </row>
    <row r="223" spans="15:15" hidden="1" x14ac:dyDescent="0.2">
      <c r="O223" s="249"/>
    </row>
    <row r="224" spans="15:15" hidden="1" x14ac:dyDescent="0.2">
      <c r="O224" s="249"/>
    </row>
    <row r="225" spans="15:15" hidden="1" x14ac:dyDescent="0.2">
      <c r="O225" s="249"/>
    </row>
    <row r="226" spans="15:15" hidden="1" x14ac:dyDescent="0.2">
      <c r="O226" s="249"/>
    </row>
    <row r="227" spans="15:15" hidden="1" x14ac:dyDescent="0.2">
      <c r="O227" s="249"/>
    </row>
    <row r="228" spans="15:15" hidden="1" x14ac:dyDescent="0.2">
      <c r="O228" s="249"/>
    </row>
    <row r="229" spans="15:15" hidden="1" x14ac:dyDescent="0.2">
      <c r="O229" s="249"/>
    </row>
    <row r="230" spans="15:15" hidden="1" x14ac:dyDescent="0.2">
      <c r="O230" s="249"/>
    </row>
    <row r="231" spans="15:15" hidden="1" x14ac:dyDescent="0.2">
      <c r="O231" s="249"/>
    </row>
    <row r="232" spans="15:15" hidden="1" x14ac:dyDescent="0.2">
      <c r="O232" s="249"/>
    </row>
    <row r="233" spans="15:15" hidden="1" x14ac:dyDescent="0.2">
      <c r="O233" s="249"/>
    </row>
    <row r="234" spans="15:15" hidden="1" x14ac:dyDescent="0.2">
      <c r="O234" s="249"/>
    </row>
    <row r="235" spans="15:15" hidden="1" x14ac:dyDescent="0.2">
      <c r="O235" s="249"/>
    </row>
    <row r="236" spans="15:15" hidden="1" x14ac:dyDescent="0.2">
      <c r="O236" s="249"/>
    </row>
    <row r="237" spans="15:15" hidden="1" x14ac:dyDescent="0.2">
      <c r="O237" s="249"/>
    </row>
    <row r="238" spans="15:15" hidden="1" x14ac:dyDescent="0.2">
      <c r="O238" s="249"/>
    </row>
    <row r="239" spans="15:15" hidden="1" x14ac:dyDescent="0.2">
      <c r="O239" s="249"/>
    </row>
    <row r="240" spans="15:15" hidden="1" x14ac:dyDescent="0.2">
      <c r="O240" s="249"/>
    </row>
    <row r="241" spans="15:15" hidden="1" x14ac:dyDescent="0.2">
      <c r="O241" s="249"/>
    </row>
    <row r="242" spans="15:15" hidden="1" x14ac:dyDescent="0.2">
      <c r="O242" s="249"/>
    </row>
    <row r="243" spans="15:15" hidden="1" x14ac:dyDescent="0.2">
      <c r="O243" s="249"/>
    </row>
    <row r="244" spans="15:15" hidden="1" x14ac:dyDescent="0.2">
      <c r="O244" s="249"/>
    </row>
    <row r="245" spans="15:15" hidden="1" x14ac:dyDescent="0.2">
      <c r="O245" s="249"/>
    </row>
    <row r="246" spans="15:15" hidden="1" x14ac:dyDescent="0.2">
      <c r="O246" s="249"/>
    </row>
    <row r="247" spans="15:15" hidden="1" x14ac:dyDescent="0.2">
      <c r="O247" s="249"/>
    </row>
    <row r="248" spans="15:15" hidden="1" x14ac:dyDescent="0.2">
      <c r="O248" s="249"/>
    </row>
    <row r="249" spans="15:15" hidden="1" x14ac:dyDescent="0.2">
      <c r="O249" s="249"/>
    </row>
    <row r="250" spans="15:15" hidden="1" x14ac:dyDescent="0.2">
      <c r="O250" s="249"/>
    </row>
    <row r="251" spans="15:15" hidden="1" x14ac:dyDescent="0.2">
      <c r="O251" s="249"/>
    </row>
    <row r="252" spans="15:15" hidden="1" x14ac:dyDescent="0.2">
      <c r="O252" s="249"/>
    </row>
    <row r="253" spans="15:15" hidden="1" x14ac:dyDescent="0.2">
      <c r="O253" s="249"/>
    </row>
    <row r="254" spans="15:15" hidden="1" x14ac:dyDescent="0.2">
      <c r="O254" s="249"/>
    </row>
    <row r="255" spans="15:15" hidden="1" x14ac:dyDescent="0.2">
      <c r="O255" s="249"/>
    </row>
    <row r="256" spans="15:15" hidden="1" x14ac:dyDescent="0.2">
      <c r="O256" s="249"/>
    </row>
    <row r="257" spans="14:15" hidden="1" x14ac:dyDescent="0.2">
      <c r="O257" s="249"/>
    </row>
    <row r="258" spans="14:15" hidden="1" x14ac:dyDescent="0.2">
      <c r="O258" s="249"/>
    </row>
    <row r="259" spans="14:15" hidden="1" x14ac:dyDescent="0.2">
      <c r="O259" s="249"/>
    </row>
    <row r="260" spans="14:15" hidden="1" x14ac:dyDescent="0.2">
      <c r="N260" s="250"/>
      <c r="O260" s="251"/>
    </row>
    <row r="261" spans="14:15" hidden="1" x14ac:dyDescent="0.2">
      <c r="N261" s="250"/>
      <c r="O261" s="251"/>
    </row>
    <row r="262" spans="14:15" hidden="1" x14ac:dyDescent="0.2">
      <c r="N262" s="250"/>
      <c r="O262" s="251"/>
    </row>
    <row r="263" spans="14:15" hidden="1" x14ac:dyDescent="0.2">
      <c r="N263" s="250"/>
      <c r="O263" s="251"/>
    </row>
    <row r="264" spans="14:15" hidden="1" x14ac:dyDescent="0.2">
      <c r="N264" s="250"/>
      <c r="O264" s="251"/>
    </row>
    <row r="265" spans="14:15" hidden="1" x14ac:dyDescent="0.2">
      <c r="N265" s="250"/>
      <c r="O265" s="251"/>
    </row>
    <row r="266" spans="14:15" hidden="1" x14ac:dyDescent="0.2">
      <c r="N266" s="250"/>
      <c r="O266" s="251"/>
    </row>
    <row r="267" spans="14:15" hidden="1" x14ac:dyDescent="0.2">
      <c r="N267" s="250"/>
      <c r="O267" s="251"/>
    </row>
    <row r="268" spans="14:15" hidden="1" x14ac:dyDescent="0.2">
      <c r="N268" s="250"/>
      <c r="O268" s="251"/>
    </row>
    <row r="269" spans="14:15" hidden="1" x14ac:dyDescent="0.2">
      <c r="N269" s="250"/>
      <c r="O269" s="251"/>
    </row>
    <row r="270" spans="14:15" hidden="1" x14ac:dyDescent="0.2">
      <c r="N270" s="250"/>
      <c r="O270" s="251"/>
    </row>
    <row r="271" spans="14:15" hidden="1" x14ac:dyDescent="0.2">
      <c r="O271" s="251"/>
    </row>
    <row r="272" spans="14:15" hidden="1" x14ac:dyDescent="0.2">
      <c r="O272" s="251"/>
    </row>
    <row r="273" spans="14:15" hidden="1" x14ac:dyDescent="0.2">
      <c r="O273" s="251"/>
    </row>
    <row r="274" spans="14:15" hidden="1" x14ac:dyDescent="0.2">
      <c r="O274" s="251"/>
    </row>
    <row r="275" spans="14:15" hidden="1" x14ac:dyDescent="0.2">
      <c r="O275" s="251"/>
    </row>
    <row r="276" spans="14:15" hidden="1" x14ac:dyDescent="0.2">
      <c r="O276" s="251"/>
    </row>
    <row r="277" spans="14:15" hidden="1" x14ac:dyDescent="0.2">
      <c r="O277" s="251"/>
    </row>
    <row r="278" spans="14:15" hidden="1" x14ac:dyDescent="0.2">
      <c r="O278" s="251"/>
    </row>
    <row r="279" spans="14:15" hidden="1" x14ac:dyDescent="0.2">
      <c r="O279" s="251"/>
    </row>
    <row r="280" spans="14:15" hidden="1" x14ac:dyDescent="0.2">
      <c r="O280" s="251"/>
    </row>
    <row r="281" spans="14:15" hidden="1" x14ac:dyDescent="0.2">
      <c r="O281" s="251"/>
    </row>
    <row r="282" spans="14:15" hidden="1" x14ac:dyDescent="0.2">
      <c r="O282" s="251"/>
    </row>
    <row r="283" spans="14:15" hidden="1" x14ac:dyDescent="0.2">
      <c r="O283" s="251"/>
    </row>
    <row r="284" spans="14:15" hidden="1" x14ac:dyDescent="0.2">
      <c r="O284" s="251"/>
    </row>
    <row r="285" spans="14:15" hidden="1" x14ac:dyDescent="0.2">
      <c r="N285" s="250" t="str">
        <f>LEFT(O285,10)</f>
        <v/>
      </c>
      <c r="O285" s="248"/>
    </row>
    <row r="286" spans="14:15" hidden="1" x14ac:dyDescent="0.2">
      <c r="N286" s="250" t="str">
        <f t="shared" ref="N286:N301" si="0">LEFT(O286,10)</f>
        <v/>
      </c>
      <c r="O286" s="248"/>
    </row>
    <row r="287" spans="14:15" hidden="1" x14ac:dyDescent="0.2">
      <c r="N287" s="250" t="str">
        <f t="shared" si="0"/>
        <v/>
      </c>
      <c r="O287" s="248"/>
    </row>
    <row r="288" spans="14:15" hidden="1" x14ac:dyDescent="0.2">
      <c r="N288" s="250" t="str">
        <f t="shared" si="0"/>
        <v/>
      </c>
      <c r="O288" s="248"/>
    </row>
    <row r="289" spans="14:15" hidden="1" x14ac:dyDescent="0.2">
      <c r="N289" s="250" t="str">
        <f t="shared" si="0"/>
        <v/>
      </c>
      <c r="O289" s="248"/>
    </row>
    <row r="290" spans="14:15" hidden="1" x14ac:dyDescent="0.2">
      <c r="N290" s="250" t="str">
        <f t="shared" si="0"/>
        <v/>
      </c>
      <c r="O290" s="248"/>
    </row>
    <row r="291" spans="14:15" hidden="1" x14ac:dyDescent="0.2">
      <c r="N291" s="250" t="str">
        <f t="shared" si="0"/>
        <v/>
      </c>
      <c r="O291" s="248"/>
    </row>
    <row r="292" spans="14:15" hidden="1" x14ac:dyDescent="0.2">
      <c r="N292" s="250" t="str">
        <f t="shared" si="0"/>
        <v/>
      </c>
      <c r="O292" s="248"/>
    </row>
    <row r="293" spans="14:15" hidden="1" x14ac:dyDescent="0.2">
      <c r="N293" s="250" t="str">
        <f t="shared" si="0"/>
        <v/>
      </c>
      <c r="O293" s="248"/>
    </row>
    <row r="294" spans="14:15" hidden="1" x14ac:dyDescent="0.2">
      <c r="N294" s="250" t="str">
        <f t="shared" si="0"/>
        <v/>
      </c>
      <c r="O294" s="248"/>
    </row>
    <row r="295" spans="14:15" hidden="1" x14ac:dyDescent="0.2">
      <c r="N295" s="250" t="str">
        <f t="shared" si="0"/>
        <v/>
      </c>
      <c r="O295" s="248"/>
    </row>
    <row r="296" spans="14:15" hidden="1" x14ac:dyDescent="0.2">
      <c r="N296" s="250" t="str">
        <f t="shared" si="0"/>
        <v/>
      </c>
      <c r="O296" s="248"/>
    </row>
    <row r="297" spans="14:15" hidden="1" x14ac:dyDescent="0.2">
      <c r="N297" s="250" t="str">
        <f t="shared" si="0"/>
        <v/>
      </c>
      <c r="O297" s="248"/>
    </row>
    <row r="298" spans="14:15" hidden="1" x14ac:dyDescent="0.2">
      <c r="N298" s="250" t="str">
        <f t="shared" si="0"/>
        <v/>
      </c>
      <c r="O298" s="248"/>
    </row>
    <row r="299" spans="14:15" hidden="1" x14ac:dyDescent="0.2">
      <c r="N299" s="250" t="str">
        <f t="shared" si="0"/>
        <v/>
      </c>
      <c r="O299" s="248"/>
    </row>
    <row r="300" spans="14:15" hidden="1" x14ac:dyDescent="0.2">
      <c r="N300" s="250" t="str">
        <f t="shared" si="0"/>
        <v/>
      </c>
      <c r="O300" s="248"/>
    </row>
    <row r="301" spans="14:15" hidden="1" x14ac:dyDescent="0.2">
      <c r="N301" s="250" t="str">
        <f t="shared" si="0"/>
        <v/>
      </c>
      <c r="O301" s="248"/>
    </row>
    <row r="302" spans="14:15" hidden="1" x14ac:dyDescent="0.2">
      <c r="O302" s="248"/>
    </row>
    <row r="303" spans="14:15" hidden="1" x14ac:dyDescent="0.2">
      <c r="O303" s="248"/>
    </row>
    <row r="304" spans="14:15" hidden="1" x14ac:dyDescent="0.2">
      <c r="O304" s="248"/>
    </row>
    <row r="305" spans="15:15" hidden="1" x14ac:dyDescent="0.2">
      <c r="O305" s="248"/>
    </row>
    <row r="306" spans="15:15" hidden="1" x14ac:dyDescent="0.2">
      <c r="O306" s="248"/>
    </row>
    <row r="307" spans="15:15" hidden="1" x14ac:dyDescent="0.2">
      <c r="O307" s="248"/>
    </row>
    <row r="308" spans="15:15" hidden="1" x14ac:dyDescent="0.2">
      <c r="O308" s="248"/>
    </row>
    <row r="309" spans="15:15" hidden="1" x14ac:dyDescent="0.2">
      <c r="O309" s="248"/>
    </row>
    <row r="310" spans="15:15" hidden="1" x14ac:dyDescent="0.2">
      <c r="O310" s="248"/>
    </row>
    <row r="311" spans="15:15" hidden="1" x14ac:dyDescent="0.2">
      <c r="O311" s="248"/>
    </row>
    <row r="312" spans="15:15" hidden="1" x14ac:dyDescent="0.2">
      <c r="O312" s="248"/>
    </row>
    <row r="313" spans="15:15" x14ac:dyDescent="0.2"/>
    <row r="314" spans="15:15" hidden="1" x14ac:dyDescent="0.2">
      <c r="O314" s="252"/>
    </row>
    <row r="315" spans="15:15" hidden="1" x14ac:dyDescent="0.2">
      <c r="O315" s="252"/>
    </row>
    <row r="316" spans="15:15" hidden="1" x14ac:dyDescent="0.2">
      <c r="O316" s="253"/>
    </row>
    <row r="317" spans="15:15" hidden="1" x14ac:dyDescent="0.2">
      <c r="O317" s="252"/>
    </row>
    <row r="318" spans="15:15" hidden="1" x14ac:dyDescent="0.2">
      <c r="O318" s="252"/>
    </row>
    <row r="319" spans="15:15" hidden="1" x14ac:dyDescent="0.2">
      <c r="O319" s="252"/>
    </row>
    <row r="320" spans="15:15" hidden="1" x14ac:dyDescent="0.2">
      <c r="O320" s="252"/>
    </row>
    <row r="321" spans="15:15" hidden="1" x14ac:dyDescent="0.2">
      <c r="O321" s="252"/>
    </row>
    <row r="322" spans="15:15" hidden="1" x14ac:dyDescent="0.2">
      <c r="O322" s="252"/>
    </row>
    <row r="323" spans="15:15" hidden="1" x14ac:dyDescent="0.2">
      <c r="O323" s="252"/>
    </row>
    <row r="324" spans="15:15" hidden="1" x14ac:dyDescent="0.2">
      <c r="O324" s="252"/>
    </row>
    <row r="325" spans="15:15" hidden="1" x14ac:dyDescent="0.2">
      <c r="O325" s="252"/>
    </row>
    <row r="326" spans="15:15" hidden="1" x14ac:dyDescent="0.2">
      <c r="O326" s="252"/>
    </row>
    <row r="327" spans="15:15" hidden="1" x14ac:dyDescent="0.2">
      <c r="O327" s="252"/>
    </row>
    <row r="328" spans="15:15" hidden="1" x14ac:dyDescent="0.2">
      <c r="O328" s="252"/>
    </row>
    <row r="329" spans="15:15" hidden="1" x14ac:dyDescent="0.2">
      <c r="O329" s="252"/>
    </row>
    <row r="330" spans="15:15" hidden="1" x14ac:dyDescent="0.2">
      <c r="O330" s="252"/>
    </row>
    <row r="331" spans="15:15" x14ac:dyDescent="0.2"/>
    <row r="332" spans="15:15" x14ac:dyDescent="0.2"/>
    <row r="333" spans="15:15" x14ac:dyDescent="0.2"/>
    <row r="334" spans="15:15" x14ac:dyDescent="0.2"/>
    <row r="335" spans="15:15" x14ac:dyDescent="0.2"/>
    <row r="336" spans="15:15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ht="14.25" customHeight="1" x14ac:dyDescent="0.2"/>
  </sheetData>
  <dataConsolidate function="var">
    <dataRefs count="1">
      <dataRef ref="C27:C28" sheet="Std Data" r:id="rId1"/>
    </dataRefs>
  </dataConsolidate>
  <mergeCells count="56">
    <mergeCell ref="L1:M1"/>
    <mergeCell ref="L2:M2"/>
    <mergeCell ref="K9:L9"/>
    <mergeCell ref="K10:L10"/>
    <mergeCell ref="K13:L13"/>
    <mergeCell ref="G39:M39"/>
    <mergeCell ref="K17:M18"/>
    <mergeCell ref="B25:B26"/>
    <mergeCell ref="C25:E25"/>
    <mergeCell ref="G25:I25"/>
    <mergeCell ref="J25:K25"/>
    <mergeCell ref="L25:M26"/>
    <mergeCell ref="B17:B18"/>
    <mergeCell ref="F17:G17"/>
    <mergeCell ref="H17:H18"/>
    <mergeCell ref="I17:I18"/>
    <mergeCell ref="J17:J18"/>
    <mergeCell ref="L27:M27"/>
    <mergeCell ref="L32:M32"/>
    <mergeCell ref="B33:C33"/>
    <mergeCell ref="L35:M35"/>
    <mergeCell ref="G38:M38"/>
    <mergeCell ref="C59:H59"/>
    <mergeCell ref="I59:M59"/>
    <mergeCell ref="G40:M40"/>
    <mergeCell ref="C44:H44"/>
    <mergeCell ref="J44:M44"/>
    <mergeCell ref="C45:H45"/>
    <mergeCell ref="J45:M45"/>
    <mergeCell ref="C46:H46"/>
    <mergeCell ref="C49:H49"/>
    <mergeCell ref="C48:H48"/>
    <mergeCell ref="C47:H47"/>
    <mergeCell ref="C50:H50"/>
    <mergeCell ref="B52:M52"/>
    <mergeCell ref="G55:J55"/>
    <mergeCell ref="K55:M55"/>
    <mergeCell ref="B69:C69"/>
    <mergeCell ref="F69:G69"/>
    <mergeCell ref="H69:M69"/>
    <mergeCell ref="B70:C70"/>
    <mergeCell ref="H70:I70"/>
    <mergeCell ref="K70:L70"/>
    <mergeCell ref="G118:H118"/>
    <mergeCell ref="B71:C71"/>
    <mergeCell ref="I71:M72"/>
    <mergeCell ref="B72:C72"/>
    <mergeCell ref="B73:C73"/>
    <mergeCell ref="I73:M75"/>
    <mergeCell ref="B74:C74"/>
    <mergeCell ref="B75:C75"/>
    <mergeCell ref="D81:K83"/>
    <mergeCell ref="D106:E106"/>
    <mergeCell ref="D107:K107"/>
    <mergeCell ref="G116:H116"/>
    <mergeCell ref="G117:H117"/>
  </mergeCells>
  <dataValidations count="5">
    <dataValidation type="list" allowBlank="1" showInputMessage="1" showErrorMessage="1" sqref="C24 C37" xr:uid="{D5BDD704-1F10-48E9-98DB-7D1BD01C9C86}">
      <formula1>$R$13:$R$14</formula1>
    </dataValidation>
    <dataValidation type="list" allowBlank="1" showInputMessage="1" showErrorMessage="1" sqref="B32" xr:uid="{219CA467-839A-439B-9405-C5262881BB0B}">
      <formula1>$Y$9:$Y$19</formula1>
    </dataValidation>
    <dataValidation type="list" allowBlank="1" showInputMessage="1" showErrorMessage="1" sqref="F32" xr:uid="{D2A2DDFB-A27C-4364-9559-5BAC239D0B3D}">
      <formula1>$R$25:$R$27</formula1>
    </dataValidation>
    <dataValidation type="list" allowBlank="1" showInputMessage="1" showErrorMessage="1" sqref="J32:K32" xr:uid="{5C400986-B376-490B-9F87-1F507F80AABB}">
      <formula1>$V$8:$V$26</formula1>
    </dataValidation>
    <dataValidation type="list" allowBlank="1" showInputMessage="1" showErrorMessage="1" sqref="C32:E32" xr:uid="{0C678233-DFFE-478C-A150-9A00A47C10DB}">
      <formula1>$O$99:$O$354</formula1>
    </dataValidation>
  </dataValidations>
  <pageMargins left="0.7" right="0.7" top="0.75" bottom="0.75" header="0.3" footer="0.3"/>
  <pageSetup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CR- JW BLUE 750ML NON VAP KOREA</vt:lpstr>
      <vt:lpstr>CR- JW BLUE 500ML NON VAP KOREA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Thi Thu Hien</dc:creator>
  <cp:lastModifiedBy>Dinh Kim Thien</cp:lastModifiedBy>
  <dcterms:created xsi:type="dcterms:W3CDTF">2023-06-15T03:06:59Z</dcterms:created>
  <dcterms:modified xsi:type="dcterms:W3CDTF">2023-08-24T01:58:27Z</dcterms:modified>
</cp:coreProperties>
</file>