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sales\Sale New Folder\Sale\Project(KAM)\Thuy team\KIDO\Kido\2023\Kem\New AW\Kem XK_ Thanh long, mui sau rieng\CR\"/>
    </mc:Choice>
  </mc:AlternateContent>
  <xr:revisionPtr revIDLastSave="0" documentId="13_ncr:1_{B88E5523-0D91-484D-B065-8D74FFC80C40}" xr6:coauthVersionLast="47" xr6:coauthVersionMax="47" xr10:uidLastSave="{00000000-0000-0000-0000-000000000000}"/>
  <bookViews>
    <workbookView xWindow="30" yWindow="15" windowWidth="20460" windowHeight="10905" xr2:uid="{A5B52CD6-F89C-4660-A866-4BAB70EE72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D78" i="1"/>
  <c r="I68" i="1"/>
  <c r="I13" i="1"/>
  <c r="H13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ED5EA917-DB7C-4834-B53C-2014E8D72496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C1D41BAB-68A5-46BE-9A39-7DD3ABDDF9AA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7B7116F5-BE0C-4CB8-A4F0-CE42228F645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DD620066-EFEA-43ED-BAF2-4D30087FAC1E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54C65DEE-8BA7-49C9-91FA-AC27E8DA68FF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<sst xmlns="http://schemas.openxmlformats.org/spreadsheetml/2006/main" count="202" uniqueCount="170">
  <si>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</si>
  <si>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</si>
  <si>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</si>
  <si>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</si>
  <si>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</si>
  <si>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</si>
  <si>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</si>
  <si>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</si>
  <si>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</si>
  <si>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</si>
  <si>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 xml:space="preserve">Customer Name : </t>
  </si>
  <si>
    <t>Kido</t>
  </si>
  <si>
    <t>Type of Product :</t>
  </si>
  <si>
    <t>Folding carton</t>
  </si>
  <si>
    <t>Storage condition:</t>
  </si>
  <si>
    <t>Kem đông lạnh</t>
  </si>
  <si>
    <t xml:space="preserve">Project Name : </t>
  </si>
  <si>
    <t>Hộp giấy Single pack kem Múi Sầu riêng</t>
  </si>
  <si>
    <t>Cus Packing Method:</t>
  </si>
  <si>
    <t>Manual</t>
  </si>
  <si>
    <t>Spec. attached:</t>
  </si>
  <si>
    <t>No</t>
  </si>
  <si>
    <t>Product Name :</t>
  </si>
  <si>
    <t>Packaging Application :</t>
  </si>
  <si>
    <t>Food &amp; Bev</t>
  </si>
  <si>
    <t>Quality Spec Ref:</t>
  </si>
  <si>
    <t>SPV</t>
  </si>
  <si>
    <t>Product Code:</t>
  </si>
  <si>
    <t>Cus Approval Level:</t>
  </si>
  <si>
    <t>Level 3</t>
  </si>
  <si>
    <t>Safety Req:</t>
  </si>
  <si>
    <t>Yes</t>
  </si>
  <si>
    <t>Product Group:</t>
  </si>
  <si>
    <t>Regular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</si>
  <si>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</si>
  <si>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</si>
  <si>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</si>
  <si>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</si>
  <si>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</si>
  <si>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</si>
  <si>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</si>
  <si>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</si>
  <si>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</si>
  <si>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</si>
  <si>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</si>
  <si>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</si>
  <si>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</si>
  <si>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</si>
  <si>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</si>
  <si>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Body</t>
  </si>
  <si>
    <t>Tuck End</t>
  </si>
  <si>
    <t>Non Metalize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</si>
  <si>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</si>
  <si>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</si>
  <si>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</si>
  <si>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</si>
  <si>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</si>
  <si>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</si>
  <si>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</si>
  <si>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</si>
  <si>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</si>
  <si>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</si>
  <si>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</si>
  <si>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</si>
  <si>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400 gsm GBB</t>
  </si>
  <si>
    <t>5</t>
  </si>
  <si>
    <t>Gloss UV</t>
  </si>
  <si>
    <t>Sử dụng giấy Hanchang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</si>
  <si>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</si>
  <si>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</si>
  <si>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</si>
  <si>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</si>
  <si>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</si>
  <si>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</si>
  <si>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</si>
  <si>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</si>
  <si>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</si>
  <si>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</si>
  <si>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</si>
  <si>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3. FINISHING</t>
  </si>
  <si>
    <t xml:space="preserve">Embossing </t>
  </si>
  <si>
    <t>Hot stamping</t>
  </si>
  <si>
    <t>Window</t>
  </si>
  <si>
    <t>4. ACCESSORY</t>
  </si>
  <si>
    <t>No.</t>
  </si>
  <si>
    <t>Description</t>
  </si>
  <si>
    <t>Q.ty/ copy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</si>
  <si>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</si>
  <si>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</si>
  <si>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</si>
  <si>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</si>
  <si>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</si>
  <si>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</si>
  <si>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</si>
  <si>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</si>
  <si>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</si>
  <si>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</si>
  <si>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</si>
  <si>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</si>
  <si>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</si>
  <si>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</si>
  <si>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</si>
  <si>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</si>
  <si>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</si>
  <si>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</si>
  <si>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</si>
  <si>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</si>
  <si>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Quantity</t>
  </si>
  <si>
    <t>Req Date</t>
  </si>
  <si>
    <t>Address sending sample</t>
  </si>
  <si>
    <t>Oris Proof</t>
  </si>
  <si>
    <t>PROOF REQUEST</t>
  </si>
  <si>
    <t>Proofing</t>
  </si>
  <si>
    <t>Offline</t>
  </si>
  <si>
    <t xml:space="preserve">Mock up </t>
  </si>
  <si>
    <t>Case 1</t>
  </si>
  <si>
    <t>Standard book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</si>
  <si>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</si>
  <si>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</si>
  <si>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</si>
  <si>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</si>
  <si>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Case 2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</si>
  <si>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</si>
  <si>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</si>
  <si>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</si>
  <si>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</si>
  <si>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</si>
  <si>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</si>
  <si>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</si>
  <si>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</si>
  <si>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</si>
  <si>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</si>
  <si>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</si>
  <si>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</si>
  <si>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</si>
  <si>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</si>
  <si>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</si>
  <si>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DDP</t>
  </si>
  <si>
    <t>Del Tol:</t>
  </si>
  <si>
    <t>Trans Owner:</t>
  </si>
  <si>
    <t>Delivery Address:</t>
  </si>
  <si>
    <t>Như đã sử dụng và tính giá trước giờ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</si>
  <si>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(with/without Custom Clearance paper; 01 or 02 ways of clearance; loading fee at SPV or not)
</t>
    </r>
    <r>
      <rPr>
        <i/>
        <u/>
        <sz val="12"/>
        <color rgb="FFFF0000"/>
        <rFont val="Arial"/>
        <family val="2"/>
      </rPr>
      <t>FOB term</t>
    </r>
    <r>
      <rPr>
        <i/>
        <sz val="12"/>
        <color rgb="FFFF0000"/>
        <rFont val="Arial"/>
        <family val="2"/>
      </rPr>
      <t xml:space="preserve">: Country of Destination 
</t>
    </r>
    <r>
      <rPr>
        <i/>
        <u/>
        <sz val="12"/>
        <color rgb="FFFF0000"/>
        <rFont val="Arial"/>
        <family val="2"/>
      </rPr>
      <t>CIF, DAP, DDP, DDU:</t>
    </r>
    <r>
      <rPr>
        <i/>
        <sz val="12"/>
        <color rgb="FFFF0000"/>
        <rFont val="Arial"/>
        <family val="2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</si>
  <si>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</si>
  <si>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</si>
  <si>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</si>
  <si>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</si>
  <si>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</si>
  <si>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</si>
  <si>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</si>
  <si>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</si>
  <si>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</si>
  <si>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</si>
  <si>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</si>
  <si>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</si>
  <si>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</si>
  <si>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</si>
  <si>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</si>
  <si>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</si>
  <si>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</si>
  <si>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</si>
  <si>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</si>
  <si>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</si>
  <si>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</si>
  <si>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</si>
  <si>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</si>
  <si>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</si>
  <si>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</si>
  <si>
    <t>Spv Kid 3.00</t>
  </si>
  <si>
    <t>Spv Kid 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</si>
</sst>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\ &quot;gsm WBB&quot;"/>
    <numFmt numFmtId="167" formatCode="[$-409]d\-mmm\-yyyy;@"/>
    <numFmt numFmtId="168" formatCode="0\ &quot;gsm AC&quot;"/>
    <numFmt numFmtId="169" formatCode="0\ &quot;gsm WF&quot;"/>
    <numFmt numFmtId="170" formatCode="0.0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sz val="11"/>
      <name val="Calibri"/>
      <family val="2"/>
      <scheme val="minor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4" fillId="0" borderId="0"/>
  </cellStyleXfs>
  <cellXfs count="34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2" borderId="8" xfId="0" applyFont="1" applyFill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2" fillId="0" borderId="7" xfId="0" applyFont="1" applyBorder="1"/>
    <xf numFmtId="0" fontId="12" fillId="0" borderId="5" xfId="0" applyFont="1" applyBorder="1"/>
    <xf numFmtId="0" fontId="12" fillId="0" borderId="0" xfId="0" applyFont="1"/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12" fillId="2" borderId="5" xfId="0" applyFont="1" applyFill="1" applyBorder="1"/>
    <xf numFmtId="0" fontId="12" fillId="2" borderId="0" xfId="0" applyFont="1" applyFill="1"/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2" fillId="0" borderId="18" xfId="0" applyFont="1" applyBorder="1"/>
    <xf numFmtId="0" fontId="14" fillId="2" borderId="17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2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2" fillId="2" borderId="22" xfId="0" applyFont="1" applyFill="1" applyBorder="1"/>
    <xf numFmtId="0" fontId="12" fillId="2" borderId="23" xfId="0" applyFont="1" applyFill="1" applyBorder="1"/>
    <xf numFmtId="0" fontId="13" fillId="0" borderId="24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6" fillId="0" borderId="25" xfId="0" applyFont="1" applyBorder="1" applyAlignment="1">
      <alignment horizontal="left"/>
    </xf>
    <xf numFmtId="0" fontId="17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9" fillId="4" borderId="27" xfId="0" applyFont="1" applyFill="1" applyBorder="1"/>
    <xf numFmtId="0" fontId="12" fillId="4" borderId="13" xfId="0" applyFont="1" applyFill="1" applyBorder="1"/>
    <xf numFmtId="0" fontId="12" fillId="4" borderId="14" xfId="0" applyFont="1" applyFill="1" applyBorder="1"/>
    <xf numFmtId="0" fontId="20" fillId="0" borderId="2" xfId="0" applyFont="1" applyBorder="1"/>
    <xf numFmtId="0" fontId="21" fillId="0" borderId="3" xfId="0" applyFont="1" applyBorder="1"/>
    <xf numFmtId="0" fontId="12" fillId="0" borderId="3" xfId="0" applyFont="1" applyBorder="1"/>
    <xf numFmtId="0" fontId="2" fillId="2" borderId="0" xfId="0" applyFont="1" applyFill="1"/>
    <xf numFmtId="0" fontId="12" fillId="4" borderId="29" xfId="0" applyFont="1" applyFill="1" applyBorder="1" applyAlignment="1">
      <alignment horizontal="center"/>
    </xf>
    <xf numFmtId="0" fontId="22" fillId="4" borderId="33" xfId="0" applyFont="1" applyFill="1" applyBorder="1" applyAlignment="1">
      <alignment horizontal="center"/>
    </xf>
    <xf numFmtId="0" fontId="11" fillId="0" borderId="36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38" xfId="0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21" fillId="0" borderId="27" xfId="0" applyFont="1" applyBorder="1"/>
    <xf numFmtId="0" fontId="2" fillId="0" borderId="13" xfId="0" applyFont="1" applyBorder="1"/>
    <xf numFmtId="0" fontId="2" fillId="0" borderId="14" xfId="0" applyFont="1" applyBorder="1"/>
    <xf numFmtId="0" fontId="20" fillId="0" borderId="40" xfId="0" applyFont="1" applyBorder="1"/>
    <xf numFmtId="0" fontId="15" fillId="0" borderId="41" xfId="0" applyFont="1" applyBorder="1" applyAlignment="1">
      <alignment horizontal="center" vertical="center"/>
    </xf>
    <xf numFmtId="0" fontId="2" fillId="0" borderId="41" xfId="0" applyFont="1" applyBorder="1"/>
    <xf numFmtId="0" fontId="24" fillId="0" borderId="41" xfId="0" applyFont="1" applyBorder="1"/>
    <xf numFmtId="0" fontId="25" fillId="0" borderId="42" xfId="0" applyFont="1" applyBorder="1"/>
    <xf numFmtId="0" fontId="12" fillId="4" borderId="46" xfId="0" applyFont="1" applyFill="1" applyBorder="1" applyAlignment="1">
      <alignment horizontal="center" vertical="center"/>
    </xf>
    <xf numFmtId="0" fontId="24" fillId="4" borderId="33" xfId="0" quotePrefix="1" applyFont="1" applyFill="1" applyBorder="1" applyAlignment="1">
      <alignment horizontal="center" vertical="center" wrapText="1"/>
    </xf>
    <xf numFmtId="0" fontId="24" fillId="4" borderId="33" xfId="0" quotePrefix="1" applyFont="1" applyFill="1" applyBorder="1" applyAlignment="1">
      <alignment horizontal="center" vertical="center"/>
    </xf>
    <xf numFmtId="0" fontId="24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49" fontId="15" fillId="0" borderId="1" xfId="0" quotePrefix="1" applyNumberFormat="1" applyFont="1" applyBorder="1" applyAlignment="1">
      <alignment horizontal="center"/>
    </xf>
    <xf numFmtId="1" fontId="15" fillId="0" borderId="1" xfId="0" quotePrefix="1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26" fillId="0" borderId="3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5" fillId="0" borderId="37" xfId="0" applyFont="1" applyBorder="1" applyAlignment="1">
      <alignment vertical="center" wrapText="1"/>
    </xf>
    <xf numFmtId="0" fontId="26" fillId="0" borderId="37" xfId="0" applyFont="1" applyBorder="1" applyAlignment="1">
      <alignment vertical="center"/>
    </xf>
    <xf numFmtId="0" fontId="11" fillId="0" borderId="53" xfId="0" applyFont="1" applyBorder="1"/>
    <xf numFmtId="16" fontId="15" fillId="0" borderId="1" xfId="0" quotePrefix="1" applyNumberFormat="1" applyFont="1" applyBorder="1" applyAlignment="1">
      <alignment horizontal="center" vertical="center"/>
    </xf>
    <xf numFmtId="0" fontId="11" fillId="0" borderId="54" xfId="0" applyFont="1" applyBorder="1"/>
    <xf numFmtId="0" fontId="15" fillId="0" borderId="38" xfId="0" applyFont="1" applyBorder="1" applyAlignment="1">
      <alignment vertical="center" wrapText="1"/>
    </xf>
    <xf numFmtId="0" fontId="15" fillId="0" borderId="38" xfId="0" applyFont="1" applyBorder="1" applyAlignment="1">
      <alignment horizontal="center"/>
    </xf>
    <xf numFmtId="0" fontId="12" fillId="4" borderId="55" xfId="0" applyFont="1" applyFill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wrapText="1"/>
    </xf>
    <xf numFmtId="0" fontId="12" fillId="4" borderId="56" xfId="0" applyFont="1" applyFill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/>
    </xf>
    <xf numFmtId="0" fontId="25" fillId="0" borderId="58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/>
    </xf>
    <xf numFmtId="0" fontId="25" fillId="0" borderId="58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/>
    </xf>
    <xf numFmtId="0" fontId="15" fillId="0" borderId="41" xfId="0" applyFont="1" applyBorder="1" applyAlignment="1">
      <alignment vertical="center" wrapText="1"/>
    </xf>
    <xf numFmtId="0" fontId="11" fillId="0" borderId="41" xfId="0" applyFont="1" applyBorder="1"/>
    <xf numFmtId="0" fontId="15" fillId="0" borderId="4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5" xfId="0" applyFont="1" applyBorder="1"/>
    <xf numFmtId="0" fontId="20" fillId="0" borderId="5" xfId="0" applyFont="1" applyBorder="1"/>
    <xf numFmtId="0" fontId="15" fillId="0" borderId="0" xfId="0" applyFont="1" applyAlignment="1">
      <alignment horizontal="center" vertical="center"/>
    </xf>
    <xf numFmtId="0" fontId="24" fillId="0" borderId="0" xfId="0" applyFont="1"/>
    <xf numFmtId="0" fontId="25" fillId="0" borderId="7" xfId="0" applyFont="1" applyBorder="1"/>
    <xf numFmtId="0" fontId="12" fillId="4" borderId="60" xfId="0" applyFont="1" applyFill="1" applyBorder="1" applyAlignment="1">
      <alignment horizontal="center" vertical="center" wrapText="1"/>
    </xf>
    <xf numFmtId="0" fontId="12" fillId="4" borderId="61" xfId="0" applyFont="1" applyFill="1" applyBorder="1" applyAlignment="1">
      <alignment horizontal="center" vertical="center" wrapText="1"/>
    </xf>
    <xf numFmtId="0" fontId="12" fillId="4" borderId="62" xfId="0" applyFont="1" applyFill="1" applyBorder="1" applyAlignment="1">
      <alignment horizontal="center" vertical="center" wrapText="1"/>
    </xf>
    <xf numFmtId="0" fontId="11" fillId="0" borderId="66" xfId="0" applyFont="1" applyBorder="1"/>
    <xf numFmtId="0" fontId="25" fillId="0" borderId="67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"/>
    </xf>
    <xf numFmtId="0" fontId="25" fillId="0" borderId="30" xfId="0" applyFont="1" applyBorder="1" applyAlignment="1">
      <alignment vertical="center"/>
    </xf>
    <xf numFmtId="0" fontId="25" fillId="0" borderId="69" xfId="0" applyFont="1" applyBorder="1" applyAlignment="1">
      <alignment vertical="center"/>
    </xf>
    <xf numFmtId="0" fontId="25" fillId="0" borderId="70" xfId="0" applyFont="1" applyBorder="1" applyAlignment="1">
      <alignment vertical="center"/>
    </xf>
    <xf numFmtId="0" fontId="11" fillId="0" borderId="71" xfId="0" applyFont="1" applyBorder="1"/>
    <xf numFmtId="0" fontId="25" fillId="0" borderId="13" xfId="0" applyFont="1" applyBorder="1"/>
    <xf numFmtId="0" fontId="24" fillId="0" borderId="13" xfId="0" applyFont="1" applyBorder="1"/>
    <xf numFmtId="0" fontId="25" fillId="0" borderId="14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12" fillId="4" borderId="72" xfId="0" applyFont="1" applyFill="1" applyBorder="1" applyAlignment="1">
      <alignment vertical="center" wrapText="1"/>
    </xf>
    <xf numFmtId="0" fontId="22" fillId="0" borderId="73" xfId="0" applyFont="1" applyBorder="1" applyAlignment="1">
      <alignment horizontal="center" vertical="center"/>
    </xf>
    <xf numFmtId="0" fontId="28" fillId="0" borderId="37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74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5" fillId="0" borderId="39" xfId="0" applyFont="1" applyBorder="1" applyAlignment="1">
      <alignment vertical="center"/>
    </xf>
    <xf numFmtId="0" fontId="28" fillId="0" borderId="37" xfId="0" applyFont="1" applyBorder="1" applyAlignment="1">
      <alignment vertical="center" wrapText="1"/>
    </xf>
    <xf numFmtId="0" fontId="20" fillId="0" borderId="75" xfId="0" applyFont="1" applyBorder="1"/>
    <xf numFmtId="0" fontId="29" fillId="0" borderId="0" xfId="0" applyFont="1" applyAlignment="1">
      <alignment horizontal="center"/>
    </xf>
    <xf numFmtId="0" fontId="29" fillId="0" borderId="7" xfId="0" applyFont="1" applyBorder="1" applyAlignment="1">
      <alignment horizontal="center"/>
    </xf>
    <xf numFmtId="0" fontId="11" fillId="0" borderId="5" xfId="0" applyFont="1" applyBorder="1"/>
    <xf numFmtId="0" fontId="25" fillId="0" borderId="0" xfId="0" applyFont="1"/>
    <xf numFmtId="0" fontId="12" fillId="4" borderId="71" xfId="0" applyFont="1" applyFill="1" applyBorder="1" applyAlignment="1">
      <alignment horizontal="center" vertical="center" wrapText="1"/>
    </xf>
    <xf numFmtId="0" fontId="25" fillId="0" borderId="77" xfId="0" applyFont="1" applyBorder="1" applyAlignment="1">
      <alignment vertical="center"/>
    </xf>
    <xf numFmtId="0" fontId="25" fillId="0" borderId="78" xfId="0" applyFont="1" applyBorder="1" applyAlignment="1">
      <alignment horizontal="center" vertical="center" wrapText="1"/>
    </xf>
    <xf numFmtId="0" fontId="2" fillId="0" borderId="78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2" fillId="0" borderId="83" xfId="0" applyFont="1" applyBorder="1"/>
    <xf numFmtId="0" fontId="2" fillId="0" borderId="64" xfId="0" applyFont="1" applyBorder="1"/>
    <xf numFmtId="0" fontId="2" fillId="0" borderId="65" xfId="0" applyFont="1" applyBorder="1"/>
    <xf numFmtId="0" fontId="30" fillId="2" borderId="54" xfId="0" applyFont="1" applyFill="1" applyBorder="1"/>
    <xf numFmtId="0" fontId="12" fillId="2" borderId="38" xfId="0" applyFont="1" applyFill="1" applyBorder="1"/>
    <xf numFmtId="0" fontId="12" fillId="0" borderId="38" xfId="0" applyFont="1" applyBorder="1"/>
    <xf numFmtId="0" fontId="12" fillId="0" borderId="39" xfId="0" applyFont="1" applyBorder="1"/>
    <xf numFmtId="0" fontId="12" fillId="4" borderId="22" xfId="0" applyFont="1" applyFill="1" applyBorder="1"/>
    <xf numFmtId="0" fontId="12" fillId="0" borderId="36" xfId="0" applyFont="1" applyBorder="1" applyAlignment="1">
      <alignment horizontal="right"/>
    </xf>
    <xf numFmtId="0" fontId="2" fillId="0" borderId="25" xfId="0" applyFont="1" applyBorder="1"/>
    <xf numFmtId="0" fontId="2" fillId="0" borderId="84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12" fillId="0" borderId="22" xfId="0" applyFont="1" applyBorder="1" applyAlignment="1">
      <alignment horizontal="right"/>
    </xf>
    <xf numFmtId="0" fontId="2" fillId="0" borderId="74" xfId="0" applyFont="1" applyBorder="1"/>
    <xf numFmtId="0" fontId="30" fillId="0" borderId="54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5" borderId="29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25" fillId="0" borderId="87" xfId="3" applyFont="1" applyBorder="1" applyAlignment="1">
      <alignment horizontal="center" vertical="center"/>
    </xf>
    <xf numFmtId="16" fontId="25" fillId="0" borderId="88" xfId="0" applyNumberFormat="1" applyFont="1" applyBorder="1" applyAlignment="1">
      <alignment horizontal="center" vertical="center"/>
    </xf>
    <xf numFmtId="164" fontId="25" fillId="0" borderId="88" xfId="0" applyNumberFormat="1" applyFont="1" applyBorder="1" applyAlignment="1">
      <alignment vertical="center"/>
    </xf>
    <xf numFmtId="164" fontId="25" fillId="0" borderId="86" xfId="0" applyNumberFormat="1" applyFont="1" applyBorder="1" applyAlignment="1">
      <alignment vertical="center"/>
    </xf>
    <xf numFmtId="0" fontId="13" fillId="6" borderId="89" xfId="0" applyFont="1" applyFill="1" applyBorder="1" applyAlignment="1">
      <alignment horizontal="center" vertical="center"/>
    </xf>
    <xf numFmtId="0" fontId="13" fillId="7" borderId="90" xfId="0" applyFont="1" applyFill="1" applyBorder="1" applyAlignment="1">
      <alignment horizontal="center" vertical="center"/>
    </xf>
    <xf numFmtId="0" fontId="13" fillId="2" borderId="89" xfId="0" applyFont="1" applyFill="1" applyBorder="1" applyAlignment="1">
      <alignment horizontal="center" vertical="center"/>
    </xf>
    <xf numFmtId="0" fontId="31" fillId="0" borderId="0" xfId="0" applyFont="1"/>
    <xf numFmtId="0" fontId="13" fillId="0" borderId="87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5" fillId="0" borderId="87" xfId="0" applyFont="1" applyBorder="1" applyAlignment="1">
      <alignment horizontal="center" vertical="center"/>
    </xf>
    <xf numFmtId="0" fontId="2" fillId="0" borderId="49" xfId="0" applyFont="1" applyBorder="1" applyAlignment="1">
      <alignment vertical="center"/>
    </xf>
    <xf numFmtId="0" fontId="25" fillId="0" borderId="104" xfId="0" applyFont="1" applyBorder="1" applyAlignment="1">
      <alignment horizontal="center"/>
    </xf>
    <xf numFmtId="16" fontId="25" fillId="0" borderId="34" xfId="0" applyNumberFormat="1" applyFont="1" applyBorder="1" applyAlignment="1">
      <alignment horizontal="center" vertical="center"/>
    </xf>
    <xf numFmtId="164" fontId="25" fillId="0" borderId="34" xfId="0" applyNumberFormat="1" applyFont="1" applyBorder="1" applyAlignment="1">
      <alignment vertical="center"/>
    </xf>
    <xf numFmtId="164" fontId="25" fillId="0" borderId="105" xfId="0" applyNumberFormat="1" applyFont="1" applyBorder="1" applyAlignment="1">
      <alignment vertical="center"/>
    </xf>
    <xf numFmtId="0" fontId="2" fillId="0" borderId="106" xfId="0" applyFont="1" applyBorder="1" applyAlignment="1">
      <alignment vertical="center"/>
    </xf>
    <xf numFmtId="0" fontId="2" fillId="0" borderId="40" xfId="0" applyFont="1" applyBorder="1"/>
    <xf numFmtId="0" fontId="16" fillId="0" borderId="41" xfId="0" applyFont="1" applyBorder="1"/>
    <xf numFmtId="0" fontId="33" fillId="0" borderId="41" xfId="0" applyFont="1" applyBorder="1" applyAlignment="1">
      <alignment horizontal="center" vertical="center"/>
    </xf>
    <xf numFmtId="0" fontId="25" fillId="0" borderId="41" xfId="0" applyFont="1" applyBorder="1"/>
    <xf numFmtId="0" fontId="19" fillId="4" borderId="83" xfId="0" applyFont="1" applyFill="1" applyBorder="1"/>
    <xf numFmtId="0" fontId="12" fillId="4" borderId="64" xfId="0" applyFont="1" applyFill="1" applyBorder="1"/>
    <xf numFmtId="0" fontId="12" fillId="4" borderId="65" xfId="0" applyFont="1" applyFill="1" applyBorder="1"/>
    <xf numFmtId="0" fontId="2" fillId="0" borderId="27" xfId="0" applyFont="1" applyBorder="1"/>
    <xf numFmtId="0" fontId="16" fillId="0" borderId="0" xfId="0" applyFont="1"/>
    <xf numFmtId="0" fontId="34" fillId="0" borderId="5" xfId="0" applyFont="1" applyBorder="1"/>
    <xf numFmtId="0" fontId="14" fillId="0" borderId="0" xfId="0" applyFont="1"/>
    <xf numFmtId="0" fontId="13" fillId="0" borderId="0" xfId="0" applyFont="1"/>
    <xf numFmtId="0" fontId="13" fillId="7" borderId="110" xfId="0" applyFont="1" applyFill="1" applyBorder="1" applyAlignment="1">
      <alignment vertical="center"/>
    </xf>
    <xf numFmtId="0" fontId="13" fillId="3" borderId="111" xfId="0" applyFont="1" applyFill="1" applyBorder="1" applyAlignment="1">
      <alignment vertical="center"/>
    </xf>
    <xf numFmtId="0" fontId="36" fillId="0" borderId="5" xfId="0" applyFont="1" applyBorder="1"/>
    <xf numFmtId="0" fontId="37" fillId="0" borderId="5" xfId="0" applyFont="1" applyBorder="1"/>
    <xf numFmtId="0" fontId="31" fillId="9" borderId="0" xfId="0" applyFont="1" applyFill="1"/>
    <xf numFmtId="0" fontId="25" fillId="0" borderId="5" xfId="0" applyFont="1" applyBorder="1"/>
    <xf numFmtId="0" fontId="13" fillId="7" borderId="112" xfId="0" applyFont="1" applyFill="1" applyBorder="1" applyAlignment="1">
      <alignment horizontal="center"/>
    </xf>
    <xf numFmtId="3" fontId="13" fillId="10" borderId="112" xfId="0" applyNumberFormat="1" applyFont="1" applyFill="1" applyBorder="1" applyAlignment="1">
      <alignment horizontal="center"/>
    </xf>
    <xf numFmtId="165" fontId="2" fillId="9" borderId="0" xfId="1" applyNumberFormat="1" applyFont="1" applyFill="1"/>
    <xf numFmtId="165" fontId="2" fillId="9" borderId="7" xfId="1" applyNumberFormat="1" applyFont="1" applyFill="1" applyBorder="1"/>
    <xf numFmtId="0" fontId="2" fillId="0" borderId="113" xfId="0" applyFont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0" fontId="24" fillId="0" borderId="5" xfId="0" applyFont="1" applyBorder="1"/>
    <xf numFmtId="0" fontId="13" fillId="0" borderId="0" xfId="0" applyFont="1" applyAlignment="1">
      <alignment horizontal="right"/>
    </xf>
    <xf numFmtId="16" fontId="33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right"/>
    </xf>
    <xf numFmtId="0" fontId="38" fillId="0" borderId="0" xfId="0" applyFont="1"/>
    <xf numFmtId="0" fontId="24" fillId="0" borderId="5" xfId="0" applyFont="1" applyBorder="1" applyAlignment="1">
      <alignment horizontal="left"/>
    </xf>
    <xf numFmtId="166" fontId="39" fillId="0" borderId="0" xfId="0" applyNumberFormat="1" applyFont="1" applyProtection="1">
      <protection hidden="1"/>
    </xf>
    <xf numFmtId="0" fontId="40" fillId="7" borderId="114" xfId="0" applyFont="1" applyFill="1" applyBorder="1" applyAlignment="1">
      <alignment horizontal="center"/>
    </xf>
    <xf numFmtId="0" fontId="14" fillId="2" borderId="1" xfId="0" applyFont="1" applyFill="1" applyBorder="1"/>
    <xf numFmtId="0" fontId="17" fillId="2" borderId="1" xfId="0" applyFont="1" applyFill="1" applyBorder="1" applyAlignment="1">
      <alignment horizontal="center"/>
    </xf>
    <xf numFmtId="9" fontId="13" fillId="2" borderId="1" xfId="2" applyFont="1" applyFill="1" applyBorder="1"/>
    <xf numFmtId="0" fontId="13" fillId="2" borderId="1" xfId="0" applyFont="1" applyFill="1" applyBorder="1" applyAlignment="1">
      <alignment horizontal="center"/>
    </xf>
    <xf numFmtId="0" fontId="13" fillId="0" borderId="37" xfId="0" applyFont="1" applyBorder="1"/>
    <xf numFmtId="0" fontId="13" fillId="0" borderId="38" xfId="0" applyFont="1" applyBorder="1"/>
    <xf numFmtId="0" fontId="13" fillId="0" borderId="74" xfId="0" applyFont="1" applyBorder="1"/>
    <xf numFmtId="0" fontId="13" fillId="7" borderId="114" xfId="0" applyFont="1" applyFill="1" applyBorder="1" applyAlignment="1">
      <alignment horizontal="center"/>
    </xf>
    <xf numFmtId="0" fontId="14" fillId="10" borderId="0" xfId="0" applyFont="1" applyFill="1"/>
    <xf numFmtId="0" fontId="13" fillId="10" borderId="0" xfId="0" applyFont="1" applyFill="1"/>
    <xf numFmtId="0" fontId="31" fillId="10" borderId="0" xfId="0" applyFont="1" applyFill="1"/>
    <xf numFmtId="0" fontId="28" fillId="0" borderId="0" xfId="0" applyFont="1" applyAlignment="1">
      <alignment horizontal="left"/>
    </xf>
    <xf numFmtId="0" fontId="31" fillId="7" borderId="114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43" fillId="0" borderId="0" xfId="0" applyFont="1"/>
    <xf numFmtId="0" fontId="13" fillId="0" borderId="7" xfId="0" applyFont="1" applyBorder="1"/>
    <xf numFmtId="0" fontId="22" fillId="0" borderId="0" xfId="0" quotePrefix="1" applyFont="1" applyAlignment="1">
      <alignment horizontal="right"/>
    </xf>
    <xf numFmtId="0" fontId="22" fillId="0" borderId="0" xfId="0" applyFont="1" applyAlignment="1">
      <alignment horizontal="right"/>
    </xf>
    <xf numFmtId="0" fontId="13" fillId="0" borderId="41" xfId="0" applyFont="1" applyBorder="1"/>
    <xf numFmtId="0" fontId="17" fillId="0" borderId="41" xfId="0" applyFont="1" applyBorder="1"/>
    <xf numFmtId="0" fontId="13" fillId="0" borderId="42" xfId="0" applyFont="1" applyBorder="1"/>
    <xf numFmtId="0" fontId="2" fillId="0" borderId="0" xfId="0" applyFont="1" applyAlignment="1">
      <alignment horizontal="right"/>
    </xf>
    <xf numFmtId="168" fontId="39" fillId="0" borderId="0" xfId="0" applyNumberFormat="1" applyFont="1" applyProtection="1">
      <protection hidden="1"/>
    </xf>
    <xf numFmtId="169" fontId="39" fillId="0" borderId="0" xfId="0" applyNumberFormat="1" applyFont="1" applyProtection="1">
      <protection hidden="1"/>
    </xf>
    <xf numFmtId="2" fontId="45" fillId="0" borderId="0" xfId="4" applyNumberFormat="1" applyFont="1" applyAlignment="1" applyProtection="1">
      <alignment horizontal="left"/>
      <protection hidden="1"/>
    </xf>
    <xf numFmtId="170" fontId="45" fillId="0" borderId="0" xfId="4" applyNumberFormat="1" applyFont="1" applyAlignment="1" applyProtection="1">
      <alignment horizontal="left"/>
      <protection hidden="1"/>
    </xf>
    <xf numFmtId="0" fontId="41" fillId="0" borderId="0" xfId="0" applyFont="1" applyAlignment="1">
      <alignment horizontal="left" wrapText="1"/>
    </xf>
    <xf numFmtId="167" fontId="43" fillId="7" borderId="115" xfId="0" applyNumberFormat="1" applyFont="1" applyFill="1" applyBorder="1" applyAlignment="1">
      <alignment horizontal="center"/>
    </xf>
    <xf numFmtId="167" fontId="43" fillId="7" borderId="101" xfId="0" applyNumberFormat="1" applyFont="1" applyFill="1" applyBorder="1" applyAlignment="1">
      <alignment horizontal="center"/>
    </xf>
    <xf numFmtId="0" fontId="24" fillId="0" borderId="97" xfId="0" applyFont="1" applyBorder="1" applyAlignment="1">
      <alignment horizontal="left"/>
    </xf>
    <xf numFmtId="0" fontId="24" fillId="0" borderId="98" xfId="0" applyFont="1" applyBorder="1" applyAlignment="1">
      <alignment horizontal="left"/>
    </xf>
    <xf numFmtId="0" fontId="32" fillId="0" borderId="99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107" xfId="0" applyFont="1" applyBorder="1" applyAlignment="1">
      <alignment horizontal="center" vertical="center"/>
    </xf>
    <xf numFmtId="0" fontId="32" fillId="0" borderId="108" xfId="0" applyFont="1" applyBorder="1" applyAlignment="1">
      <alignment horizontal="center" vertical="center"/>
    </xf>
    <xf numFmtId="0" fontId="32" fillId="0" borderId="109" xfId="0" applyFont="1" applyBorder="1" applyAlignment="1">
      <alignment horizontal="center" vertical="center"/>
    </xf>
    <xf numFmtId="0" fontId="24" fillId="0" borderId="100" xfId="0" applyFont="1" applyBorder="1" applyAlignment="1">
      <alignment horizontal="left"/>
    </xf>
    <xf numFmtId="0" fontId="24" fillId="0" borderId="101" xfId="0" applyFont="1" applyBorder="1" applyAlignment="1">
      <alignment horizontal="left"/>
    </xf>
    <xf numFmtId="0" fontId="22" fillId="0" borderId="102" xfId="0" applyFont="1" applyBorder="1" applyAlignment="1">
      <alignment horizontal="left"/>
    </xf>
    <xf numFmtId="0" fontId="22" fillId="0" borderId="103" xfId="0" applyFont="1" applyBorder="1" applyAlignment="1">
      <alignment horizontal="left"/>
    </xf>
    <xf numFmtId="0" fontId="35" fillId="8" borderId="0" xfId="0" quotePrefix="1" applyFont="1" applyFill="1" applyAlignment="1">
      <alignment horizontal="left" vertical="center" wrapText="1"/>
    </xf>
    <xf numFmtId="0" fontId="14" fillId="2" borderId="1" xfId="0" applyFont="1" applyFill="1" applyBorder="1" applyAlignment="1">
      <alignment horizontal="left"/>
    </xf>
    <xf numFmtId="0" fontId="14" fillId="2" borderId="37" xfId="0" applyFont="1" applyFill="1" applyBorder="1" applyAlignment="1">
      <alignment horizontal="left"/>
    </xf>
    <xf numFmtId="0" fontId="24" fillId="0" borderId="85" xfId="0" applyFont="1" applyBorder="1" applyAlignment="1">
      <alignment horizontal="left" vertical="center"/>
    </xf>
    <xf numFmtId="0" fontId="24" fillId="0" borderId="86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24" fillId="0" borderId="85" xfId="0" applyFont="1" applyBorder="1" applyAlignment="1">
      <alignment horizontal="left"/>
    </xf>
    <xf numFmtId="0" fontId="24" fillId="0" borderId="86" xfId="0" applyFont="1" applyBorder="1" applyAlignment="1">
      <alignment horizontal="left"/>
    </xf>
    <xf numFmtId="0" fontId="22" fillId="2" borderId="91" xfId="0" applyFont="1" applyFill="1" applyBorder="1" applyAlignment="1">
      <alignment horizontal="center" vertical="center"/>
    </xf>
    <xf numFmtId="0" fontId="22" fillId="2" borderId="92" xfId="0" applyFont="1" applyFill="1" applyBorder="1" applyAlignment="1">
      <alignment horizontal="center" vertical="center"/>
    </xf>
    <xf numFmtId="0" fontId="22" fillId="2" borderId="93" xfId="0" applyFont="1" applyFill="1" applyBorder="1" applyAlignment="1">
      <alignment horizontal="center" vertical="center"/>
    </xf>
    <xf numFmtId="0" fontId="22" fillId="2" borderId="94" xfId="0" applyFont="1" applyFill="1" applyBorder="1" applyAlignment="1">
      <alignment horizontal="center" vertical="center"/>
    </xf>
    <xf numFmtId="0" fontId="22" fillId="2" borderId="95" xfId="0" applyFont="1" applyFill="1" applyBorder="1" applyAlignment="1">
      <alignment horizontal="center" vertical="center"/>
    </xf>
    <xf numFmtId="0" fontId="22" fillId="2" borderId="96" xfId="0" applyFont="1" applyFill="1" applyBorder="1" applyAlignment="1">
      <alignment horizontal="center" vertical="center"/>
    </xf>
    <xf numFmtId="0" fontId="22" fillId="0" borderId="54" xfId="0" applyFont="1" applyBorder="1" applyAlignment="1">
      <alignment horizontal="left" vertical="top" wrapText="1"/>
    </xf>
    <xf numFmtId="0" fontId="22" fillId="0" borderId="38" xfId="0" applyFont="1" applyBorder="1" applyAlignment="1">
      <alignment horizontal="left" vertical="top"/>
    </xf>
    <xf numFmtId="0" fontId="22" fillId="0" borderId="39" xfId="0" applyFont="1" applyBorder="1" applyAlignment="1">
      <alignment horizontal="left" vertical="top"/>
    </xf>
    <xf numFmtId="0" fontId="12" fillId="4" borderId="68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2" fillId="4" borderId="76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12" fillId="4" borderId="74" xfId="0" applyFont="1" applyFill="1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21" fillId="5" borderId="73" xfId="0" applyFont="1" applyFill="1" applyBorder="1" applyAlignment="1">
      <alignment horizontal="center"/>
    </xf>
    <xf numFmtId="0" fontId="21" fillId="5" borderId="31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2" fillId="5" borderId="69" xfId="0" applyFont="1" applyFill="1" applyBorder="1" applyAlignment="1">
      <alignment horizontal="center"/>
    </xf>
    <xf numFmtId="0" fontId="12" fillId="5" borderId="70" xfId="0" applyFont="1" applyFill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27" fillId="4" borderId="36" xfId="0" quotePrefix="1" applyFont="1" applyFill="1" applyBorder="1" applyAlignment="1">
      <alignment horizontal="left" vertical="center" wrapText="1"/>
    </xf>
    <xf numFmtId="0" fontId="27" fillId="4" borderId="1" xfId="0" quotePrefix="1" applyFont="1" applyFill="1" applyBorder="1" applyAlignment="1">
      <alignment horizontal="left" vertical="center" wrapText="1"/>
    </xf>
    <xf numFmtId="0" fontId="15" fillId="0" borderId="41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12" fillId="4" borderId="63" xfId="0" applyFont="1" applyFill="1" applyBorder="1" applyAlignment="1">
      <alignment horizontal="center" vertical="center" wrapText="1"/>
    </xf>
    <xf numFmtId="0" fontId="12" fillId="4" borderId="64" xfId="0" applyFont="1" applyFill="1" applyBorder="1" applyAlignment="1">
      <alignment horizontal="center" vertical="center" wrapText="1"/>
    </xf>
    <xf numFmtId="0" fontId="12" fillId="4" borderId="65" xfId="0" applyFont="1" applyFill="1" applyBorder="1" applyAlignment="1">
      <alignment horizontal="center" vertical="center" wrapText="1"/>
    </xf>
    <xf numFmtId="0" fontId="25" fillId="0" borderId="68" xfId="0" applyFont="1" applyBorder="1" applyAlignment="1">
      <alignment horizontal="left" vertical="center"/>
    </xf>
    <xf numFmtId="0" fontId="25" fillId="0" borderId="38" xfId="0" applyFont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12" fillId="4" borderId="72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12" fillId="4" borderId="43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4" borderId="44" xfId="0" applyFont="1" applyFill="1" applyBorder="1" applyAlignment="1">
      <alignment horizontal="center" vertical="center"/>
    </xf>
    <xf numFmtId="0" fontId="12" fillId="4" borderId="45" xfId="0" applyFont="1" applyFill="1" applyBorder="1" applyAlignment="1">
      <alignment horizontal="center" vertical="center"/>
    </xf>
    <xf numFmtId="0" fontId="12" fillId="4" borderId="46" xfId="0" applyFont="1" applyFill="1" applyBorder="1" applyAlignment="1">
      <alignment horizontal="center" vertical="center"/>
    </xf>
    <xf numFmtId="0" fontId="12" fillId="4" borderId="44" xfId="0" applyFont="1" applyFill="1" applyBorder="1" applyAlignment="1">
      <alignment horizontal="center" vertical="center" wrapText="1"/>
    </xf>
    <xf numFmtId="0" fontId="12" fillId="4" borderId="46" xfId="0" applyFont="1" applyFill="1" applyBorder="1" applyAlignment="1">
      <alignment horizontal="center" vertical="center" wrapText="1"/>
    </xf>
    <xf numFmtId="0" fontId="12" fillId="4" borderId="47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/>
    </xf>
    <xf numFmtId="0" fontId="12" fillId="4" borderId="49" xfId="0" applyFont="1" applyFill="1" applyBorder="1" applyAlignment="1">
      <alignment horizontal="center" vertical="center"/>
    </xf>
    <xf numFmtId="0" fontId="12" fillId="4" borderId="5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3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/>
    </xf>
    <xf numFmtId="0" fontId="12" fillId="4" borderId="31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 wrapText="1"/>
    </xf>
    <xf numFmtId="0" fontId="12" fillId="4" borderId="33" xfId="0" applyFont="1" applyFill="1" applyBorder="1" applyAlignment="1">
      <alignment horizontal="center" wrapText="1"/>
    </xf>
    <xf numFmtId="0" fontId="12" fillId="4" borderId="30" xfId="0" applyFont="1" applyFill="1" applyBorder="1" applyAlignment="1">
      <alignment horizontal="center" wrapText="1"/>
    </xf>
    <xf numFmtId="0" fontId="12" fillId="4" borderId="34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11" xfId="3" xr:uid="{FA5AD3B6-E287-468C-BD3A-16387068AA50}"/>
    <cellStyle name="Normal_Chipboard price-12.11.03" xfId="4" xr:uid="{2FF9329B-5630-41A1-8414-C9EF6702389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1</xdr:col>
      <xdr:colOff>60928</xdr:colOff>
      <xdr:row>3</xdr:row>
      <xdr:rowOff>95131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189DAC-2360-4D63-BABD-DCC63F2E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55966" cy="599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Toan-CR-CS%20Master%20File.xlsm" TargetMode="External"/><Relationship Id="rId1" Type="http://schemas.openxmlformats.org/officeDocument/2006/relationships/externalLinkPath" Target="/Sale%20New%20Folder/Sale/Project(KAM)/CRCS/CRCS%20Master/Toan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  <sheetName val="Toan-CR-CS Master File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Spv Kid 3.00</v>
          </cell>
        </row>
      </sheetData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27">
          <cell r="C227" t="str">
            <v>Case 1</v>
          </cell>
          <cell r="D227" t="str">
            <v xml:space="preserve">Proof cost was allocated on pricing </v>
          </cell>
        </row>
        <row r="228">
          <cell r="C228" t="str">
            <v>Case 2</v>
          </cell>
          <cell r="D228" t="str">
            <v>Charged</v>
          </cell>
        </row>
        <row r="229">
          <cell r="C229" t="str">
            <v>Case 3</v>
          </cell>
          <cell r="D229" t="str">
            <v>Free of charge</v>
          </cell>
        </row>
        <row r="230">
          <cell r="C230" t="str">
            <v>Case 1</v>
          </cell>
          <cell r="D230" t="str">
            <v>Orders with urgent request which must use available local materials with or without certain percentages of waste</v>
          </cell>
        </row>
        <row r="231">
          <cell r="C231" t="str">
            <v>Case 2</v>
          </cell>
          <cell r="D231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32">
          <cell r="C232" t="str">
            <v>Case 3</v>
          </cell>
          <cell r="D232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0D18-B446-44CA-98CF-F5CA6BF40AD0}">
  <dimension ref="A1:AM339"/>
  <sheetViews>
    <sheetView tabSelected="1" topLeftCell="A73" workbookViewId="0">
      <selection activeCell="F76" sqref="F76"/>
    </sheetView>
  </sheetViews>
  <sheetFormatPr defaultColWidth="0" defaultRowHeight="14.25" customHeight="1" zeroHeight="1" x14ac:dyDescent="0.2"/>
  <cols>
    <col min="1" max="1" width="2.5703125" style="1" customWidth="1"/>
    <col min="2" max="2" width="13.140625" style="1" customWidth="1"/>
    <col min="3" max="3" width="16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1.7109375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0.285156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32" t="s">
        <v>2</v>
      </c>
      <c r="M1" s="332"/>
    </row>
    <row r="2" spans="2:27" ht="36" customHeight="1" x14ac:dyDescent="0.2">
      <c r="J2" s="3" t="s">
        <v>3</v>
      </c>
      <c r="K2" s="3" t="s">
        <v>4</v>
      </c>
      <c r="L2" s="333" t="s">
        <v>5</v>
      </c>
      <c r="M2" s="333"/>
    </row>
    <row r="3" spans="2:27" ht="6.75" customHeight="1" thickBot="1" x14ac:dyDescent="0.25"/>
    <row r="4" spans="2:27" ht="7.5" customHeight="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0.25" customHeight="1" x14ac:dyDescent="0.4">
      <c r="B5" s="7"/>
      <c r="F5" s="8" t="s">
        <v>6</v>
      </c>
      <c r="G5" s="9"/>
      <c r="H5" s="9"/>
      <c r="I5" s="9"/>
      <c r="J5" s="9"/>
      <c r="L5" s="10" t="s">
        <v>7</v>
      </c>
      <c r="M5" s="11" t="s">
        <v>169</v>
      </c>
      <c r="N5" s="1" t="s">
        <v>168</v>
      </c>
    </row>
    <row r="6" spans="2:27" ht="16.5" customHeight="1" x14ac:dyDescent="0.4">
      <c r="B6" s="7"/>
      <c r="F6" s="8"/>
      <c r="G6" s="9"/>
      <c r="H6" s="9"/>
      <c r="I6" s="9"/>
      <c r="J6" s="9"/>
      <c r="L6" s="10" t="s">
        <v>8</v>
      </c>
      <c r="M6" s="12" t="str">
        <f>[1]!crmaster[[#This Row],[CR Req By]]</f>
        <v>Toan</v>
      </c>
    </row>
    <row r="7" spans="2:27" ht="16.5" customHeight="1" x14ac:dyDescent="0.2">
      <c r="B7" s="7"/>
      <c r="I7" s="13"/>
      <c r="J7" s="14"/>
      <c r="L7" s="15" t="s">
        <v>9</v>
      </c>
      <c r="M7" s="16">
        <v>45163</v>
      </c>
    </row>
    <row r="8" spans="2:27" ht="3" customHeight="1" x14ac:dyDescent="0.2">
      <c r="B8" s="7"/>
      <c r="M8" s="17"/>
    </row>
    <row r="9" spans="2:27" ht="17.25" customHeight="1" x14ac:dyDescent="0.25">
      <c r="B9" s="18" t="s">
        <v>10</v>
      </c>
      <c r="C9" s="19"/>
      <c r="D9" s="19" t="s">
        <v>11</v>
      </c>
      <c r="E9" s="20"/>
      <c r="F9" s="20"/>
      <c r="G9" s="21"/>
      <c r="H9" s="22" t="s">
        <v>12</v>
      </c>
      <c r="I9" s="23"/>
      <c r="J9" s="24" t="s">
        <v>13</v>
      </c>
      <c r="K9" s="334" t="s">
        <v>14</v>
      </c>
      <c r="L9" s="335"/>
      <c r="M9" s="25" t="s">
        <v>15</v>
      </c>
    </row>
    <row r="10" spans="2:27" ht="17.25" customHeight="1" x14ac:dyDescent="0.25">
      <c r="B10" s="26" t="s">
        <v>16</v>
      </c>
      <c r="C10" s="27"/>
      <c r="D10" s="27" t="s">
        <v>17</v>
      </c>
      <c r="E10" s="28"/>
      <c r="F10" s="28"/>
      <c r="G10" s="29"/>
      <c r="H10" s="30" t="s">
        <v>18</v>
      </c>
      <c r="I10" s="13"/>
      <c r="J10" s="31" t="s">
        <v>19</v>
      </c>
      <c r="K10" s="336" t="s">
        <v>20</v>
      </c>
      <c r="L10" s="337"/>
      <c r="M10" s="34" t="s">
        <v>21</v>
      </c>
    </row>
    <row r="11" spans="2:27" ht="17.25" customHeight="1" x14ac:dyDescent="0.25">
      <c r="B11" s="18" t="s">
        <v>22</v>
      </c>
      <c r="C11" s="19"/>
      <c r="D11" s="35"/>
      <c r="E11" s="28"/>
      <c r="F11" s="36"/>
      <c r="G11" s="36"/>
      <c r="H11" s="30" t="s">
        <v>23</v>
      </c>
      <c r="I11" s="13"/>
      <c r="J11" s="37" t="s">
        <v>24</v>
      </c>
      <c r="K11" s="38" t="s">
        <v>25</v>
      </c>
      <c r="L11" s="39"/>
      <c r="M11" s="40" t="s">
        <v>26</v>
      </c>
    </row>
    <row r="12" spans="2:27" ht="17.25" customHeight="1" x14ac:dyDescent="0.25">
      <c r="B12" s="18" t="s">
        <v>27</v>
      </c>
      <c r="C12" s="19"/>
      <c r="D12" s="41"/>
      <c r="E12" s="28"/>
      <c r="F12" s="28"/>
      <c r="G12" s="29"/>
      <c r="H12" s="42" t="s">
        <v>28</v>
      </c>
      <c r="I12" s="43"/>
      <c r="J12" s="31" t="s">
        <v>29</v>
      </c>
      <c r="K12" s="32" t="s">
        <v>30</v>
      </c>
      <c r="L12" s="33"/>
      <c r="M12" s="40" t="s">
        <v>31</v>
      </c>
    </row>
    <row r="13" spans="2:27" ht="17.25" customHeight="1" x14ac:dyDescent="0.25">
      <c r="B13" s="44" t="s">
        <v>32</v>
      </c>
      <c r="C13" s="45"/>
      <c r="D13" s="46" t="s">
        <v>33</v>
      </c>
      <c r="E13" s="47"/>
      <c r="F13" s="47"/>
      <c r="G13" s="47"/>
      <c r="H13" s="48" t="str">
        <f>IF(J12="","",J12)</f>
        <v>Level 3</v>
      </c>
      <c r="I13" s="49" t="str">
        <f>IF(H13="","",VLOOKUP($H$13,'[1]Std Data'!$C$2:$D$4,2,0))</f>
        <v>Cus does not indicated spec, Don’t need to send sample for cus approval for changing</v>
      </c>
      <c r="J13" s="50"/>
      <c r="K13" s="338" t="s">
        <v>34</v>
      </c>
      <c r="L13" s="339"/>
      <c r="M13" s="51" t="s">
        <v>21</v>
      </c>
      <c r="N13" s="52"/>
      <c r="O13" s="52"/>
    </row>
    <row r="14" spans="2:27" ht="6.75" customHeight="1" x14ac:dyDescent="0.2">
      <c r="B14" s="7"/>
      <c r="K14" s="53"/>
      <c r="L14" s="53"/>
      <c r="M14" s="54"/>
      <c r="N14" s="53"/>
      <c r="O14" s="53"/>
    </row>
    <row r="15" spans="2:27" ht="17.25" thickBot="1" x14ac:dyDescent="0.3">
      <c r="B15" s="55" t="s">
        <v>35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7"/>
    </row>
    <row r="16" spans="2:27" ht="22.5" customHeight="1" x14ac:dyDescent="0.25">
      <c r="B16" s="58" t="s">
        <v>36</v>
      </c>
      <c r="C16" s="5"/>
      <c r="D16" s="5"/>
      <c r="E16" s="5"/>
      <c r="F16" s="5"/>
      <c r="G16" s="59"/>
      <c r="H16" s="5"/>
      <c r="I16" s="5"/>
      <c r="J16" s="60"/>
      <c r="K16" s="59"/>
      <c r="L16" s="59"/>
      <c r="M16" s="6"/>
      <c r="U16" s="13"/>
      <c r="AA16" s="61"/>
    </row>
    <row r="17" spans="2:38" ht="15" customHeight="1" x14ac:dyDescent="0.25">
      <c r="B17" s="340" t="s">
        <v>37</v>
      </c>
      <c r="C17" s="62" t="s">
        <v>38</v>
      </c>
      <c r="D17" s="62" t="s">
        <v>39</v>
      </c>
      <c r="E17" s="62" t="s">
        <v>40</v>
      </c>
      <c r="F17" s="341" t="s">
        <v>41</v>
      </c>
      <c r="G17" s="342"/>
      <c r="H17" s="343" t="s">
        <v>42</v>
      </c>
      <c r="I17" s="345" t="s">
        <v>43</v>
      </c>
      <c r="J17" s="347" t="s">
        <v>44</v>
      </c>
      <c r="K17" s="315" t="s">
        <v>45</v>
      </c>
      <c r="L17" s="316"/>
      <c r="M17" s="317"/>
      <c r="AA17" s="61"/>
    </row>
    <row r="18" spans="2:38" ht="14.25" customHeight="1" x14ac:dyDescent="0.2">
      <c r="B18" s="322"/>
      <c r="C18" s="63" t="s">
        <v>46</v>
      </c>
      <c r="D18" s="63" t="s">
        <v>46</v>
      </c>
      <c r="E18" s="63" t="s">
        <v>46</v>
      </c>
      <c r="F18" s="63" t="s">
        <v>47</v>
      </c>
      <c r="G18" s="63" t="s">
        <v>48</v>
      </c>
      <c r="H18" s="344"/>
      <c r="I18" s="346"/>
      <c r="J18" s="347"/>
      <c r="K18" s="318"/>
      <c r="L18" s="319"/>
      <c r="M18" s="320"/>
      <c r="AA18" s="61"/>
    </row>
    <row r="19" spans="2:38" ht="15" x14ac:dyDescent="0.25">
      <c r="B19" s="64" t="s">
        <v>49</v>
      </c>
      <c r="C19" s="65">
        <v>80</v>
      </c>
      <c r="D19" s="66">
        <v>35</v>
      </c>
      <c r="E19" s="66">
        <v>160</v>
      </c>
      <c r="F19" s="67" t="s">
        <v>50</v>
      </c>
      <c r="G19" s="67" t="s">
        <v>50</v>
      </c>
      <c r="H19" s="68" t="s">
        <v>51</v>
      </c>
      <c r="I19" s="69" t="s">
        <v>31</v>
      </c>
      <c r="J19" s="70"/>
      <c r="K19" s="71"/>
      <c r="L19" s="72"/>
      <c r="M19" s="73"/>
      <c r="O19" s="19"/>
    </row>
    <row r="20" spans="2:38" ht="15" x14ac:dyDescent="0.25">
      <c r="B20" s="64"/>
      <c r="C20" s="65"/>
      <c r="D20" s="66"/>
      <c r="E20" s="66"/>
      <c r="F20" s="67"/>
      <c r="G20" s="67"/>
      <c r="H20" s="68"/>
      <c r="I20" s="69"/>
      <c r="J20" s="70"/>
      <c r="K20" s="71"/>
      <c r="L20" s="72"/>
      <c r="M20" s="73"/>
      <c r="O20" s="19"/>
    </row>
    <row r="21" spans="2:38" ht="15" x14ac:dyDescent="0.25">
      <c r="B21" s="64"/>
      <c r="C21" s="65"/>
      <c r="D21" s="66"/>
      <c r="E21" s="66"/>
      <c r="F21" s="67"/>
      <c r="G21" s="67"/>
      <c r="H21" s="68"/>
      <c r="I21" s="69"/>
      <c r="J21" s="70"/>
      <c r="K21" s="71"/>
      <c r="L21" s="72"/>
      <c r="M21" s="73"/>
      <c r="O21" s="19"/>
    </row>
    <row r="22" spans="2:38" ht="15" x14ac:dyDescent="0.25">
      <c r="B22" s="64"/>
      <c r="C22" s="65"/>
      <c r="D22" s="66"/>
      <c r="E22" s="66"/>
      <c r="F22" s="67"/>
      <c r="G22" s="67"/>
      <c r="H22" s="68"/>
      <c r="I22" s="69"/>
      <c r="J22" s="70"/>
      <c r="K22" s="71"/>
      <c r="L22" s="72"/>
      <c r="M22" s="73"/>
      <c r="O22" s="19"/>
    </row>
    <row r="23" spans="2:38" ht="6.75" customHeight="1" x14ac:dyDescent="0.25">
      <c r="B23" s="74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6"/>
    </row>
    <row r="24" spans="2:38" ht="17.45" customHeight="1" thickBot="1" x14ac:dyDescent="0.3">
      <c r="B24" s="77" t="s">
        <v>52</v>
      </c>
      <c r="C24" s="78"/>
      <c r="D24" s="79"/>
      <c r="E24" s="79"/>
      <c r="F24" s="79"/>
      <c r="G24" s="80"/>
      <c r="H24" s="79"/>
      <c r="I24" s="79"/>
      <c r="J24" s="80"/>
      <c r="K24" s="79"/>
      <c r="L24" s="80"/>
      <c r="M24" s="81"/>
    </row>
    <row r="25" spans="2:38" ht="15" customHeight="1" x14ac:dyDescent="0.2">
      <c r="B25" s="321" t="s">
        <v>37</v>
      </c>
      <c r="C25" s="323" t="s">
        <v>53</v>
      </c>
      <c r="D25" s="324"/>
      <c r="E25" s="325"/>
      <c r="F25" s="82" t="s">
        <v>54</v>
      </c>
      <c r="G25" s="323" t="s">
        <v>55</v>
      </c>
      <c r="H25" s="324"/>
      <c r="I25" s="325"/>
      <c r="J25" s="326" t="s">
        <v>56</v>
      </c>
      <c r="K25" s="327"/>
      <c r="L25" s="328" t="s">
        <v>45</v>
      </c>
      <c r="M25" s="329"/>
    </row>
    <row r="26" spans="2:38" ht="19.5" customHeight="1" x14ac:dyDescent="0.2">
      <c r="B26" s="322"/>
      <c r="C26" s="83" t="s">
        <v>57</v>
      </c>
      <c r="D26" s="84" t="s">
        <v>58</v>
      </c>
      <c r="E26" s="84" t="s">
        <v>59</v>
      </c>
      <c r="F26" s="85" t="s">
        <v>60</v>
      </c>
      <c r="G26" s="85" t="s">
        <v>61</v>
      </c>
      <c r="H26" s="86" t="s">
        <v>62</v>
      </c>
      <c r="I26" s="85" t="s">
        <v>63</v>
      </c>
      <c r="J26" s="83" t="s">
        <v>57</v>
      </c>
      <c r="K26" s="84" t="s">
        <v>58</v>
      </c>
      <c r="L26" s="330"/>
      <c r="M26" s="331"/>
    </row>
    <row r="27" spans="2:38" ht="34.5" customHeight="1" x14ac:dyDescent="0.2">
      <c r="B27" s="64" t="s">
        <v>49</v>
      </c>
      <c r="C27" s="87" t="s">
        <v>64</v>
      </c>
      <c r="D27" s="87"/>
      <c r="E27" s="87"/>
      <c r="F27" s="69"/>
      <c r="G27" s="88" t="s">
        <v>65</v>
      </c>
      <c r="H27" s="89">
        <v>4</v>
      </c>
      <c r="I27" s="90">
        <v>1</v>
      </c>
      <c r="J27" s="91" t="s">
        <v>66</v>
      </c>
      <c r="K27" s="92"/>
      <c r="L27" s="71" t="s">
        <v>67</v>
      </c>
      <c r="M27" s="93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</row>
    <row r="28" spans="2:38" ht="35.25" customHeight="1" x14ac:dyDescent="0.2">
      <c r="B28" s="64"/>
      <c r="C28" s="87"/>
      <c r="D28" s="87"/>
      <c r="E28" s="87"/>
      <c r="F28" s="69"/>
      <c r="G28" s="88"/>
      <c r="H28" s="89"/>
      <c r="I28" s="90"/>
      <c r="J28" s="91"/>
      <c r="K28" s="92"/>
      <c r="L28" s="95"/>
      <c r="M28" s="93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</row>
    <row r="29" spans="2:38" x14ac:dyDescent="0.2">
      <c r="B29" s="64"/>
      <c r="C29" s="87"/>
      <c r="D29" s="87"/>
      <c r="E29" s="87"/>
      <c r="F29" s="69"/>
      <c r="G29" s="88"/>
      <c r="H29" s="89"/>
      <c r="I29" s="69"/>
      <c r="J29" s="91"/>
      <c r="K29" s="92"/>
      <c r="L29" s="96"/>
      <c r="M29" s="93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</row>
    <row r="30" spans="2:38" x14ac:dyDescent="0.2">
      <c r="B30" s="97"/>
      <c r="C30" s="87"/>
      <c r="D30" s="87"/>
      <c r="E30" s="87"/>
      <c r="F30" s="69"/>
      <c r="G30" s="88"/>
      <c r="H30" s="98"/>
      <c r="I30" s="69"/>
      <c r="J30" s="91"/>
      <c r="K30" s="92"/>
      <c r="L30" s="96"/>
      <c r="M30" s="93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</row>
    <row r="31" spans="2:38" ht="11.25" customHeight="1" x14ac:dyDescent="0.2">
      <c r="B31" s="99"/>
      <c r="C31" s="100"/>
      <c r="D31" s="100"/>
      <c r="E31" s="100"/>
      <c r="F31" s="101"/>
      <c r="G31" s="101"/>
      <c r="H31" s="101"/>
      <c r="I31" s="101"/>
      <c r="J31" s="101"/>
      <c r="K31" s="101"/>
      <c r="L31" s="301"/>
      <c r="M31" s="302"/>
    </row>
    <row r="32" spans="2:38" ht="26.25" customHeight="1" x14ac:dyDescent="0.2">
      <c r="B32" s="303" t="s">
        <v>68</v>
      </c>
      <c r="C32" s="304"/>
      <c r="D32" s="102" t="s">
        <v>69</v>
      </c>
      <c r="E32" s="102" t="s">
        <v>70</v>
      </c>
      <c r="F32" s="102" t="s">
        <v>71</v>
      </c>
      <c r="G32" s="102" t="s">
        <v>72</v>
      </c>
      <c r="H32" s="103" t="s">
        <v>73</v>
      </c>
      <c r="I32" s="102" t="s">
        <v>74</v>
      </c>
      <c r="J32" s="102" t="s">
        <v>75</v>
      </c>
      <c r="K32" s="102" t="s">
        <v>76</v>
      </c>
      <c r="L32" s="102" t="s">
        <v>77</v>
      </c>
      <c r="M32" s="104" t="s">
        <v>78</v>
      </c>
    </row>
    <row r="33" spans="2:13" ht="21" customHeight="1" x14ac:dyDescent="0.2">
      <c r="B33" s="105"/>
      <c r="C33" s="106"/>
      <c r="D33" s="107"/>
      <c r="E33" s="107"/>
      <c r="F33" s="107"/>
      <c r="G33" s="107"/>
      <c r="H33" s="107"/>
      <c r="I33" s="108"/>
      <c r="J33" s="107"/>
      <c r="K33" s="108"/>
      <c r="L33" s="108"/>
      <c r="M33" s="109"/>
    </row>
    <row r="34" spans="2:13" ht="18" customHeight="1" thickBot="1" x14ac:dyDescent="0.25">
      <c r="B34" s="110"/>
      <c r="C34" s="111"/>
      <c r="D34" s="112"/>
      <c r="E34" s="111"/>
      <c r="F34" s="113"/>
      <c r="G34" s="113"/>
      <c r="H34" s="113"/>
      <c r="I34" s="113"/>
      <c r="J34" s="113"/>
      <c r="K34" s="113"/>
      <c r="L34" s="305"/>
      <c r="M34" s="306"/>
    </row>
    <row r="35" spans="2:13" ht="10.5" customHeight="1" x14ac:dyDescent="0.2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</row>
    <row r="36" spans="2:13" ht="18" customHeight="1" thickBot="1" x14ac:dyDescent="0.3">
      <c r="B36" s="117" t="s">
        <v>79</v>
      </c>
      <c r="C36" s="118"/>
      <c r="G36" s="119"/>
      <c r="J36" s="119"/>
      <c r="L36" s="119"/>
      <c r="M36" s="120"/>
    </row>
    <row r="37" spans="2:13" ht="23.45" customHeight="1" x14ac:dyDescent="0.2">
      <c r="B37" s="121" t="s">
        <v>37</v>
      </c>
      <c r="C37" s="122" t="s">
        <v>80</v>
      </c>
      <c r="D37" s="122" t="s">
        <v>81</v>
      </c>
      <c r="E37" s="122" t="s">
        <v>82</v>
      </c>
      <c r="F37" s="123" t="s">
        <v>78</v>
      </c>
      <c r="G37" s="307" t="s">
        <v>45</v>
      </c>
      <c r="H37" s="308"/>
      <c r="I37" s="308"/>
      <c r="J37" s="308"/>
      <c r="K37" s="308"/>
      <c r="L37" s="308"/>
      <c r="M37" s="309"/>
    </row>
    <row r="38" spans="2:13" x14ac:dyDescent="0.2">
      <c r="B38" s="124"/>
      <c r="C38" s="125"/>
      <c r="D38" s="125"/>
      <c r="E38" s="126"/>
      <c r="F38" s="125"/>
      <c r="G38" s="310"/>
      <c r="H38" s="311"/>
      <c r="I38" s="311"/>
      <c r="J38" s="311"/>
      <c r="K38" s="311"/>
      <c r="L38" s="311"/>
      <c r="M38" s="312"/>
    </row>
    <row r="39" spans="2:13" x14ac:dyDescent="0.2">
      <c r="B39" s="124"/>
      <c r="C39" s="125"/>
      <c r="D39" s="125"/>
      <c r="E39" s="126"/>
      <c r="F39" s="125"/>
      <c r="G39" s="127"/>
      <c r="H39" s="128"/>
      <c r="I39" s="128"/>
      <c r="J39" s="128"/>
      <c r="K39" s="128"/>
      <c r="L39" s="128"/>
      <c r="M39" s="129"/>
    </row>
    <row r="40" spans="2:13" x14ac:dyDescent="0.2">
      <c r="B40" s="124"/>
      <c r="C40" s="125"/>
      <c r="D40" s="125"/>
      <c r="E40" s="126"/>
      <c r="F40" s="125"/>
      <c r="G40" s="127"/>
      <c r="H40" s="128"/>
      <c r="I40" s="128"/>
      <c r="J40" s="128"/>
      <c r="K40" s="128"/>
      <c r="L40" s="128"/>
      <c r="M40" s="129"/>
    </row>
    <row r="41" spans="2:13" ht="16.5" customHeight="1" x14ac:dyDescent="0.2">
      <c r="B41" s="130"/>
      <c r="C41" s="125"/>
      <c r="D41" s="125"/>
      <c r="E41" s="126"/>
      <c r="F41" s="125"/>
      <c r="G41" s="127"/>
      <c r="H41" s="128"/>
      <c r="I41" s="128"/>
      <c r="J41" s="128"/>
      <c r="K41" s="128"/>
      <c r="L41" s="128"/>
      <c r="M41" s="129"/>
    </row>
    <row r="42" spans="2:13" ht="21" customHeight="1" x14ac:dyDescent="0.25">
      <c r="B42" s="117" t="s">
        <v>83</v>
      </c>
      <c r="C42" s="131"/>
      <c r="D42" s="75"/>
      <c r="E42" s="75"/>
      <c r="F42" s="75"/>
      <c r="G42" s="131"/>
      <c r="H42" s="131"/>
      <c r="I42" s="131"/>
      <c r="J42" s="132"/>
      <c r="K42" s="131"/>
      <c r="L42" s="131"/>
      <c r="M42" s="133"/>
    </row>
    <row r="43" spans="2:13" ht="21" customHeight="1" x14ac:dyDescent="0.2">
      <c r="B43" s="134" t="s">
        <v>84</v>
      </c>
      <c r="C43" s="313" t="s">
        <v>85</v>
      </c>
      <c r="D43" s="313"/>
      <c r="E43" s="313"/>
      <c r="F43" s="313"/>
      <c r="G43" s="313"/>
      <c r="H43" s="313"/>
      <c r="I43" s="135" t="s">
        <v>86</v>
      </c>
      <c r="J43" s="314" t="s">
        <v>87</v>
      </c>
      <c r="K43" s="288"/>
      <c r="L43" s="288"/>
      <c r="M43" s="290"/>
    </row>
    <row r="44" spans="2:13" s="94" customFormat="1" ht="18" customHeight="1" x14ac:dyDescent="0.25">
      <c r="B44" s="136">
        <v>1</v>
      </c>
      <c r="C44" s="137"/>
      <c r="D44" s="138"/>
      <c r="E44" s="138"/>
      <c r="F44" s="138"/>
      <c r="G44" s="138"/>
      <c r="H44" s="139"/>
      <c r="I44" s="140"/>
      <c r="J44" s="141"/>
      <c r="K44" s="141"/>
      <c r="L44" s="141"/>
      <c r="M44" s="142"/>
    </row>
    <row r="45" spans="2:13" s="94" customFormat="1" ht="18" customHeight="1" x14ac:dyDescent="0.25">
      <c r="B45" s="136">
        <v>2</v>
      </c>
      <c r="C45" s="137"/>
      <c r="D45" s="138"/>
      <c r="E45" s="138"/>
      <c r="F45" s="138"/>
      <c r="G45" s="138"/>
      <c r="H45" s="139"/>
      <c r="I45" s="140"/>
      <c r="J45" s="141"/>
      <c r="K45" s="141"/>
      <c r="L45" s="141"/>
      <c r="M45" s="142"/>
    </row>
    <row r="46" spans="2:13" s="94" customFormat="1" ht="18" customHeight="1" x14ac:dyDescent="0.25">
      <c r="B46" s="136">
        <v>3</v>
      </c>
      <c r="C46" s="137"/>
      <c r="D46" s="138"/>
      <c r="E46" s="138"/>
      <c r="F46" s="138"/>
      <c r="G46" s="138"/>
      <c r="H46" s="138"/>
      <c r="I46" s="140"/>
      <c r="J46" s="141"/>
      <c r="K46" s="141"/>
      <c r="L46" s="141"/>
      <c r="M46" s="142"/>
    </row>
    <row r="47" spans="2:13" s="94" customFormat="1" ht="18" customHeight="1" x14ac:dyDescent="0.25">
      <c r="B47" s="136">
        <v>4</v>
      </c>
      <c r="C47" s="143"/>
      <c r="D47" s="138"/>
      <c r="E47" s="138"/>
      <c r="F47" s="138"/>
      <c r="G47" s="138"/>
      <c r="H47" s="138"/>
      <c r="I47" s="140"/>
      <c r="J47" s="141"/>
      <c r="K47" s="141"/>
      <c r="L47" s="141"/>
      <c r="M47" s="142"/>
    </row>
    <row r="48" spans="2:13" ht="24" customHeight="1" x14ac:dyDescent="0.25">
      <c r="B48" s="144" t="s">
        <v>88</v>
      </c>
      <c r="C48" s="118"/>
      <c r="D48" s="118"/>
      <c r="E48" s="118"/>
      <c r="F48" s="118"/>
      <c r="G48" s="118"/>
      <c r="H48" s="118"/>
      <c r="I48" s="145"/>
      <c r="J48" s="145"/>
      <c r="K48" s="145"/>
      <c r="L48" s="145"/>
      <c r="M48" s="146"/>
    </row>
    <row r="49" spans="2:13" ht="29.25" customHeight="1" x14ac:dyDescent="0.2">
      <c r="B49" s="284" t="s">
        <v>89</v>
      </c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</row>
    <row r="50" spans="2:13" ht="7.5" customHeight="1" x14ac:dyDescent="0.2">
      <c r="B50" s="147"/>
      <c r="C50" s="118"/>
      <c r="D50" s="118"/>
      <c r="E50" s="118"/>
      <c r="F50" s="118"/>
      <c r="G50" s="118"/>
      <c r="H50" s="118"/>
      <c r="I50" s="145"/>
      <c r="J50" s="145"/>
      <c r="K50" s="145"/>
      <c r="L50" s="145"/>
      <c r="M50" s="146"/>
    </row>
    <row r="51" spans="2:13" ht="18.75" customHeight="1" x14ac:dyDescent="0.25">
      <c r="B51" s="117" t="s">
        <v>90</v>
      </c>
      <c r="C51" s="148"/>
      <c r="G51" s="148"/>
      <c r="H51" s="148"/>
      <c r="I51" s="148"/>
      <c r="J51" s="119"/>
      <c r="K51" s="148"/>
      <c r="L51" s="148"/>
      <c r="M51" s="120"/>
    </row>
    <row r="52" spans="2:13" ht="27.75" customHeight="1" x14ac:dyDescent="0.2">
      <c r="B52" s="149" t="s">
        <v>91</v>
      </c>
      <c r="C52" s="102" t="s">
        <v>92</v>
      </c>
      <c r="D52" s="102" t="s">
        <v>93</v>
      </c>
      <c r="E52" s="103" t="s">
        <v>94</v>
      </c>
      <c r="F52" s="102" t="s">
        <v>95</v>
      </c>
      <c r="G52" s="287" t="s">
        <v>96</v>
      </c>
      <c r="H52" s="288"/>
      <c r="I52" s="288"/>
      <c r="J52" s="289"/>
      <c r="K52" s="287" t="s">
        <v>97</v>
      </c>
      <c r="L52" s="288"/>
      <c r="M52" s="290"/>
    </row>
    <row r="53" spans="2:13" ht="27" customHeight="1" thickBot="1" x14ac:dyDescent="0.25">
      <c r="B53" s="150"/>
      <c r="C53" s="151"/>
      <c r="D53" s="151"/>
      <c r="E53" s="152"/>
      <c r="F53" s="152"/>
      <c r="G53" s="153"/>
      <c r="H53" s="154"/>
      <c r="I53" s="154"/>
      <c r="J53" s="155"/>
      <c r="K53" s="153"/>
      <c r="L53" s="154"/>
      <c r="M53" s="156"/>
    </row>
    <row r="54" spans="2:13" ht="7.5" customHeight="1" x14ac:dyDescent="0.2">
      <c r="B54" s="157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9"/>
    </row>
    <row r="55" spans="2:13" ht="17.25" customHeight="1" x14ac:dyDescent="0.25">
      <c r="B55" s="160" t="s">
        <v>98</v>
      </c>
      <c r="C55" s="161"/>
      <c r="D55" s="161"/>
      <c r="E55" s="162"/>
      <c r="F55" s="162"/>
      <c r="G55" s="162"/>
      <c r="H55" s="162"/>
      <c r="I55" s="162"/>
      <c r="J55" s="162"/>
      <c r="K55" s="162"/>
      <c r="L55" s="162"/>
      <c r="M55" s="163"/>
    </row>
    <row r="56" spans="2:13" ht="17.45" customHeight="1" x14ac:dyDescent="0.25">
      <c r="B56" s="164"/>
      <c r="C56" s="291" t="s">
        <v>85</v>
      </c>
      <c r="D56" s="292"/>
      <c r="E56" s="292"/>
      <c r="F56" s="292"/>
      <c r="G56" s="292"/>
      <c r="H56" s="293"/>
      <c r="I56" s="291" t="s">
        <v>87</v>
      </c>
      <c r="J56" s="292"/>
      <c r="K56" s="292"/>
      <c r="L56" s="292"/>
      <c r="M56" s="294"/>
    </row>
    <row r="57" spans="2:13" ht="17.45" customHeight="1" x14ac:dyDescent="0.25">
      <c r="B57" s="165" t="s">
        <v>99</v>
      </c>
      <c r="C57" s="166"/>
      <c r="D57" s="115"/>
      <c r="E57" s="115"/>
      <c r="F57" s="115"/>
      <c r="G57" s="115"/>
      <c r="H57" s="167"/>
      <c r="I57" s="168"/>
      <c r="J57" s="169"/>
      <c r="K57" s="169"/>
      <c r="L57" s="169"/>
      <c r="M57" s="170"/>
    </row>
    <row r="58" spans="2:13" ht="17.45" customHeight="1" x14ac:dyDescent="0.25">
      <c r="B58" s="165" t="s">
        <v>100</v>
      </c>
      <c r="C58" s="166"/>
      <c r="D58" s="115"/>
      <c r="E58" s="115"/>
      <c r="F58" s="115"/>
      <c r="G58" s="115"/>
      <c r="H58" s="167"/>
      <c r="I58" s="168"/>
      <c r="M58" s="17"/>
    </row>
    <row r="59" spans="2:13" ht="17.45" customHeight="1" x14ac:dyDescent="0.25">
      <c r="B59" s="171" t="s">
        <v>101</v>
      </c>
      <c r="C59" s="166"/>
      <c r="D59" s="115"/>
      <c r="E59" s="115"/>
      <c r="F59" s="115"/>
      <c r="G59" s="115"/>
      <c r="H59" s="167"/>
      <c r="I59" s="168"/>
      <c r="J59" s="169"/>
      <c r="K59" s="169"/>
      <c r="L59" s="169"/>
      <c r="M59" s="170"/>
    </row>
    <row r="60" spans="2:13" ht="17.45" customHeight="1" x14ac:dyDescent="0.25">
      <c r="B60" s="171" t="s">
        <v>102</v>
      </c>
      <c r="C60" s="168"/>
      <c r="D60" s="169"/>
      <c r="E60" s="169"/>
      <c r="F60" s="169"/>
      <c r="G60" s="169"/>
      <c r="H60" s="172"/>
      <c r="I60" s="168"/>
      <c r="J60" s="75"/>
      <c r="K60" s="75"/>
      <c r="L60" s="75"/>
      <c r="M60" s="76"/>
    </row>
    <row r="61" spans="2:13" ht="17.45" customHeight="1" x14ac:dyDescent="0.25">
      <c r="B61" s="171" t="s">
        <v>103</v>
      </c>
      <c r="C61" s="168"/>
      <c r="D61" s="169"/>
      <c r="E61" s="169"/>
      <c r="F61" s="169"/>
      <c r="G61" s="169"/>
      <c r="H61" s="172"/>
      <c r="I61" s="168"/>
      <c r="J61" s="75"/>
      <c r="K61" s="75"/>
      <c r="L61" s="75"/>
      <c r="M61" s="76"/>
    </row>
    <row r="62" spans="2:13" ht="17.45" customHeight="1" x14ac:dyDescent="0.25">
      <c r="B62" s="171" t="s">
        <v>104</v>
      </c>
      <c r="C62" s="168"/>
      <c r="D62" s="169"/>
      <c r="E62" s="169"/>
      <c r="F62" s="169"/>
      <c r="G62" s="169"/>
      <c r="H62" s="172"/>
      <c r="I62" s="168"/>
      <c r="J62" s="169"/>
      <c r="K62" s="169"/>
      <c r="L62" s="169"/>
      <c r="M62" s="170"/>
    </row>
    <row r="63" spans="2:13" ht="9.75" customHeight="1" x14ac:dyDescent="0.2">
      <c r="B63" s="114"/>
      <c r="M63" s="17"/>
    </row>
    <row r="64" spans="2:13" ht="17.25" customHeight="1" x14ac:dyDescent="0.25">
      <c r="B64" s="173" t="s">
        <v>105</v>
      </c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5"/>
    </row>
    <row r="65" spans="2:19" ht="9.75" customHeight="1" x14ac:dyDescent="0.25">
      <c r="B65" s="117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5"/>
    </row>
    <row r="66" spans="2:19" ht="17.25" customHeight="1" x14ac:dyDescent="0.25">
      <c r="B66" s="295" t="s">
        <v>106</v>
      </c>
      <c r="C66" s="296"/>
      <c r="D66" s="176" t="s">
        <v>107</v>
      </c>
      <c r="E66" s="177" t="s">
        <v>108</v>
      </c>
      <c r="F66" s="297" t="s">
        <v>109</v>
      </c>
      <c r="G66" s="298"/>
      <c r="H66" s="297" t="s">
        <v>45</v>
      </c>
      <c r="I66" s="299"/>
      <c r="J66" s="299"/>
      <c r="K66" s="299"/>
      <c r="L66" s="299"/>
      <c r="M66" s="300"/>
    </row>
    <row r="67" spans="2:19" ht="18.75" customHeight="1" x14ac:dyDescent="0.2">
      <c r="B67" s="272" t="s">
        <v>110</v>
      </c>
      <c r="C67" s="273"/>
      <c r="D67" s="178">
        <v>3</v>
      </c>
      <c r="E67" s="179"/>
      <c r="F67" s="180"/>
      <c r="G67" s="181"/>
      <c r="H67" s="274" t="s">
        <v>111</v>
      </c>
      <c r="I67" s="275"/>
      <c r="J67" s="182" t="s">
        <v>31</v>
      </c>
      <c r="K67" s="274" t="s">
        <v>112</v>
      </c>
      <c r="L67" s="275"/>
      <c r="M67" s="183" t="s">
        <v>113</v>
      </c>
    </row>
    <row r="68" spans="2:19" ht="18" customHeight="1" x14ac:dyDescent="0.2">
      <c r="B68" s="276" t="s">
        <v>114</v>
      </c>
      <c r="C68" s="277"/>
      <c r="D68" s="178">
        <v>10</v>
      </c>
      <c r="E68" s="179"/>
      <c r="F68" s="180"/>
      <c r="G68" s="181"/>
      <c r="H68" s="184" t="s">
        <v>115</v>
      </c>
      <c r="I68" s="278" t="str">
        <f>IF($J$67="yes",VLOOKUP($H$68,'[1]Std Data'!$C$227:$D$229,2,0),0)</f>
        <v xml:space="preserve">Proof cost was allocated on pricing </v>
      </c>
      <c r="J68" s="279"/>
      <c r="K68" s="279"/>
      <c r="L68" s="279"/>
      <c r="M68" s="280"/>
      <c r="P68" s="185"/>
    </row>
    <row r="69" spans="2:19" ht="18" customHeight="1" x14ac:dyDescent="0.2">
      <c r="B69" s="276" t="s">
        <v>116</v>
      </c>
      <c r="C69" s="277"/>
      <c r="D69" s="178">
        <v>4</v>
      </c>
      <c r="E69" s="179"/>
      <c r="F69" s="180"/>
      <c r="G69" s="181"/>
      <c r="H69" s="186"/>
      <c r="I69" s="281"/>
      <c r="J69" s="282"/>
      <c r="K69" s="282"/>
      <c r="L69" s="282"/>
      <c r="M69" s="283"/>
      <c r="P69" s="185"/>
    </row>
    <row r="70" spans="2:19" ht="17.25" customHeight="1" x14ac:dyDescent="0.2">
      <c r="B70" s="257" t="s">
        <v>106</v>
      </c>
      <c r="C70" s="258"/>
      <c r="D70" s="178">
        <v>5</v>
      </c>
      <c r="E70" s="179"/>
      <c r="F70" s="180"/>
      <c r="G70" s="181"/>
      <c r="H70" s="187"/>
      <c r="I70" s="259" t="s">
        <v>117</v>
      </c>
      <c r="J70" s="260"/>
      <c r="K70" s="260"/>
      <c r="L70" s="260"/>
      <c r="M70" s="261"/>
      <c r="P70" s="185"/>
    </row>
    <row r="71" spans="2:19" ht="18.75" customHeight="1" x14ac:dyDescent="0.2">
      <c r="B71" s="265" t="s">
        <v>118</v>
      </c>
      <c r="C71" s="266"/>
      <c r="D71" s="188"/>
      <c r="E71" s="179"/>
      <c r="F71" s="180"/>
      <c r="G71" s="181"/>
      <c r="H71" s="189"/>
      <c r="I71" s="259"/>
      <c r="J71" s="260"/>
      <c r="K71" s="260"/>
      <c r="L71" s="260"/>
      <c r="M71" s="261"/>
      <c r="P71" s="185"/>
    </row>
    <row r="72" spans="2:19" ht="15.75" customHeight="1" x14ac:dyDescent="0.2">
      <c r="B72" s="267"/>
      <c r="C72" s="268"/>
      <c r="D72" s="190"/>
      <c r="E72" s="191"/>
      <c r="F72" s="192"/>
      <c r="G72" s="193"/>
      <c r="H72" s="194"/>
      <c r="I72" s="262"/>
      <c r="J72" s="263"/>
      <c r="K72" s="263"/>
      <c r="L72" s="263"/>
      <c r="M72" s="264"/>
    </row>
    <row r="73" spans="2:19" ht="4.5" customHeight="1" x14ac:dyDescent="0.2">
      <c r="B73" s="7"/>
      <c r="M73" s="17"/>
    </row>
    <row r="74" spans="2:19" ht="5.25" customHeight="1" thickBot="1" x14ac:dyDescent="0.25">
      <c r="B74" s="195"/>
      <c r="C74" s="196"/>
      <c r="D74" s="79"/>
      <c r="E74" s="79"/>
      <c r="F74" s="79"/>
      <c r="G74" s="197"/>
      <c r="H74" s="79"/>
      <c r="I74" s="196"/>
      <c r="J74" s="197"/>
      <c r="K74" s="79"/>
      <c r="L74" s="198"/>
      <c r="M74" s="81"/>
    </row>
    <row r="75" spans="2:19" ht="18" customHeight="1" x14ac:dyDescent="0.25">
      <c r="B75" s="199" t="s">
        <v>119</v>
      </c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1"/>
    </row>
    <row r="76" spans="2:19" ht="10.5" customHeight="1" x14ac:dyDescent="0.2">
      <c r="B76" s="202"/>
      <c r="C76" s="203"/>
      <c r="I76" s="203"/>
      <c r="M76" s="17"/>
    </row>
    <row r="77" spans="2:19" ht="21" customHeight="1" x14ac:dyDescent="0.25">
      <c r="B77" s="204"/>
      <c r="C77" s="185"/>
      <c r="D77" s="205" t="s">
        <v>120</v>
      </c>
      <c r="E77" s="205"/>
      <c r="F77" s="206"/>
      <c r="G77" s="206"/>
      <c r="H77" s="207" t="s">
        <v>121</v>
      </c>
      <c r="I77" s="208"/>
      <c r="J77" s="206"/>
      <c r="K77" s="206"/>
      <c r="M77" s="17"/>
    </row>
    <row r="78" spans="2:19" ht="25.5" customHeight="1" x14ac:dyDescent="0.25">
      <c r="B78" s="18"/>
      <c r="C78" s="185"/>
      <c r="D78" s="269" t="str">
        <f>IF($H$77="","",VLOOKUP($H$77,'[1]Std Data'!$C$230:$D$232,2,0))</f>
        <v>Orders which are not urgent and under forecast which can use import cut-to-size materials.
*** In case the quantity requested does not meet MOQ of import materials, the sale-price will be estimated with local materials ***</v>
      </c>
      <c r="E78" s="269"/>
      <c r="F78" s="269"/>
      <c r="G78" s="269"/>
      <c r="H78" s="269"/>
      <c r="I78" s="269"/>
      <c r="J78" s="269"/>
      <c r="K78" s="269"/>
      <c r="M78" s="17"/>
    </row>
    <row r="79" spans="2:19" ht="25.5" customHeight="1" x14ac:dyDescent="0.2">
      <c r="B79" s="209"/>
      <c r="C79" s="185"/>
      <c r="D79" s="269"/>
      <c r="E79" s="269"/>
      <c r="F79" s="269"/>
      <c r="G79" s="269"/>
      <c r="H79" s="269"/>
      <c r="I79" s="269"/>
      <c r="J79" s="269"/>
      <c r="K79" s="269"/>
      <c r="L79" s="148"/>
      <c r="M79" s="120"/>
    </row>
    <row r="80" spans="2:19" ht="25.5" customHeight="1" x14ac:dyDescent="0.2">
      <c r="B80" s="210"/>
      <c r="C80" s="185"/>
      <c r="D80" s="269"/>
      <c r="E80" s="269"/>
      <c r="F80" s="269"/>
      <c r="G80" s="269"/>
      <c r="H80" s="269"/>
      <c r="I80" s="269"/>
      <c r="J80" s="269"/>
      <c r="K80" s="269"/>
      <c r="L80" s="148"/>
      <c r="M80" s="120"/>
      <c r="Q80" s="185"/>
      <c r="R80" s="185"/>
      <c r="S80" s="211"/>
    </row>
    <row r="81" spans="2:19" ht="9.75" customHeight="1" x14ac:dyDescent="0.2">
      <c r="B81" s="212"/>
      <c r="C81" s="185"/>
      <c r="D81" s="206"/>
      <c r="E81" s="206"/>
      <c r="F81" s="206"/>
      <c r="G81" s="206"/>
      <c r="H81" s="206"/>
      <c r="I81" s="206"/>
      <c r="J81" s="206"/>
      <c r="K81" s="206"/>
      <c r="L81" s="148"/>
      <c r="M81" s="120"/>
      <c r="Q81" s="185"/>
      <c r="R81" s="185"/>
      <c r="S81" s="211"/>
    </row>
    <row r="82" spans="2:19" ht="15.75" customHeight="1" x14ac:dyDescent="0.25">
      <c r="B82" s="7"/>
      <c r="C82" s="185"/>
      <c r="D82" s="205" t="s">
        <v>122</v>
      </c>
      <c r="E82" s="205"/>
      <c r="F82" s="206"/>
      <c r="G82" s="213" t="s">
        <v>33</v>
      </c>
      <c r="H82" s="205"/>
      <c r="I82" s="206"/>
      <c r="J82" s="206"/>
      <c r="K82" s="206"/>
      <c r="M82" s="17"/>
      <c r="Q82" s="185"/>
      <c r="R82" s="185"/>
      <c r="S82" s="211"/>
    </row>
    <row r="83" spans="2:19" ht="15.75" customHeight="1" x14ac:dyDescent="0.25">
      <c r="B83" s="204"/>
      <c r="C83" s="185"/>
      <c r="D83" s="205" t="s">
        <v>123</v>
      </c>
      <c r="E83" s="205"/>
      <c r="F83" s="206"/>
      <c r="G83" s="214">
        <v>10000</v>
      </c>
      <c r="H83" s="214">
        <v>15000</v>
      </c>
      <c r="I83" s="214">
        <v>20000</v>
      </c>
      <c r="J83" s="214">
        <v>30000</v>
      </c>
      <c r="K83" s="214">
        <v>50000</v>
      </c>
      <c r="L83" s="215"/>
      <c r="M83" s="216"/>
      <c r="P83" s="217"/>
      <c r="Q83" s="185"/>
      <c r="R83" s="185"/>
      <c r="S83" s="211"/>
    </row>
    <row r="84" spans="2:19" ht="15.75" customHeight="1" x14ac:dyDescent="0.25">
      <c r="B84" s="204"/>
      <c r="C84" s="185"/>
      <c r="D84" s="205" t="s">
        <v>124</v>
      </c>
      <c r="E84" s="205"/>
      <c r="F84" s="206"/>
      <c r="G84" s="214">
        <v>200000</v>
      </c>
      <c r="H84" s="218" t="s">
        <v>125</v>
      </c>
      <c r="I84" s="206"/>
      <c r="J84" s="206"/>
      <c r="K84" s="215"/>
      <c r="L84" s="216"/>
      <c r="M84" s="216"/>
      <c r="Q84" s="185"/>
      <c r="R84" s="185"/>
      <c r="S84" s="211"/>
    </row>
    <row r="85" spans="2:19" ht="15.75" customHeight="1" x14ac:dyDescent="0.25">
      <c r="B85" s="204"/>
      <c r="C85" s="185"/>
      <c r="D85" s="205"/>
      <c r="E85" s="205"/>
      <c r="F85" s="206"/>
      <c r="G85" s="219"/>
      <c r="H85" s="218"/>
      <c r="I85" s="206"/>
      <c r="J85" s="206"/>
      <c r="K85" s="206"/>
      <c r="M85" s="17"/>
      <c r="Q85" s="185"/>
      <c r="R85" s="185"/>
      <c r="S85" s="211"/>
    </row>
    <row r="86" spans="2:19" ht="15.75" customHeight="1" x14ac:dyDescent="0.2">
      <c r="B86" s="220"/>
      <c r="C86" s="185"/>
      <c r="D86" s="206"/>
      <c r="E86" s="206"/>
      <c r="F86" s="221"/>
      <c r="G86" s="206"/>
      <c r="H86" s="206"/>
      <c r="I86" s="206"/>
      <c r="J86" s="206"/>
      <c r="K86" s="206"/>
      <c r="L86" s="222"/>
      <c r="M86" s="17"/>
      <c r="Q86" s="185"/>
      <c r="R86" s="185"/>
      <c r="S86" s="211"/>
    </row>
    <row r="87" spans="2:19" ht="15.75" hidden="1" customHeight="1" x14ac:dyDescent="0.25">
      <c r="B87" s="7"/>
      <c r="C87" s="185"/>
      <c r="D87" s="205" t="s">
        <v>126</v>
      </c>
      <c r="E87" s="205"/>
      <c r="F87" s="223" t="s">
        <v>127</v>
      </c>
      <c r="G87" s="224" t="s">
        <v>128</v>
      </c>
      <c r="H87" s="206"/>
      <c r="I87" s="206"/>
      <c r="J87" s="206"/>
      <c r="K87" s="206"/>
      <c r="M87" s="17"/>
      <c r="Q87" s="185"/>
      <c r="R87" s="185"/>
      <c r="S87" s="211"/>
    </row>
    <row r="88" spans="2:19" ht="15.75" hidden="1" customHeight="1" x14ac:dyDescent="0.25">
      <c r="B88" s="18"/>
      <c r="C88" s="185"/>
      <c r="D88" s="206"/>
      <c r="E88" s="206"/>
      <c r="F88" s="223" t="s">
        <v>129</v>
      </c>
      <c r="G88" s="224" t="s">
        <v>128</v>
      </c>
      <c r="H88" s="206"/>
      <c r="I88" s="206"/>
      <c r="J88" s="206"/>
      <c r="K88" s="206"/>
      <c r="M88" s="17"/>
      <c r="Q88" s="185"/>
      <c r="R88" s="185"/>
      <c r="S88" s="211"/>
    </row>
    <row r="89" spans="2:19" ht="15.75" hidden="1" customHeight="1" x14ac:dyDescent="0.2">
      <c r="B89" s="225"/>
      <c r="C89" s="185"/>
      <c r="D89" s="206"/>
      <c r="E89" s="206"/>
      <c r="F89" s="223" t="s">
        <v>130</v>
      </c>
      <c r="G89" s="224" t="s">
        <v>128</v>
      </c>
      <c r="H89" s="206"/>
      <c r="I89" s="206"/>
      <c r="J89" s="206"/>
      <c r="K89" s="206"/>
      <c r="M89" s="17"/>
      <c r="Q89" s="185"/>
      <c r="R89" s="185"/>
      <c r="S89" s="211"/>
    </row>
    <row r="90" spans="2:19" ht="15.75" hidden="1" customHeight="1" x14ac:dyDescent="0.2">
      <c r="B90" s="220"/>
      <c r="C90" s="185"/>
      <c r="D90" s="206"/>
      <c r="E90" s="206"/>
      <c r="F90" s="221"/>
      <c r="G90" s="206"/>
      <c r="H90" s="206"/>
      <c r="I90" s="206"/>
      <c r="J90" s="206"/>
      <c r="K90" s="206"/>
      <c r="M90" s="17"/>
    </row>
    <row r="91" spans="2:19" ht="15.75" hidden="1" customHeight="1" x14ac:dyDescent="0.25">
      <c r="B91" s="7"/>
      <c r="C91" s="185"/>
      <c r="D91" s="205" t="s">
        <v>131</v>
      </c>
      <c r="E91" s="205"/>
      <c r="F91" s="223" t="s">
        <v>127</v>
      </c>
      <c r="G91" s="224" t="s">
        <v>128</v>
      </c>
      <c r="H91" s="206"/>
      <c r="I91" s="206"/>
      <c r="J91" s="206"/>
      <c r="K91" s="206"/>
      <c r="M91" s="17"/>
    </row>
    <row r="92" spans="2:19" ht="15.75" hidden="1" customHeight="1" x14ac:dyDescent="0.2">
      <c r="B92" s="7"/>
      <c r="C92" s="185"/>
      <c r="D92" s="206"/>
      <c r="E92" s="206"/>
      <c r="F92" s="223" t="s">
        <v>129</v>
      </c>
      <c r="G92" s="224" t="s">
        <v>128</v>
      </c>
      <c r="H92" s="206"/>
      <c r="I92" s="206"/>
      <c r="J92" s="206"/>
      <c r="K92" s="206"/>
      <c r="M92" s="17"/>
      <c r="Q92" s="185"/>
    </row>
    <row r="93" spans="2:19" ht="15.75" hidden="1" customHeight="1" x14ac:dyDescent="0.2">
      <c r="B93" s="7"/>
      <c r="C93" s="185"/>
      <c r="D93" s="206"/>
      <c r="E93" s="206"/>
      <c r="F93" s="223" t="s">
        <v>130</v>
      </c>
      <c r="G93" s="224" t="s">
        <v>128</v>
      </c>
      <c r="H93" s="206"/>
      <c r="I93" s="206"/>
      <c r="J93" s="206"/>
      <c r="K93" s="206"/>
      <c r="M93" s="17"/>
      <c r="Q93" s="185"/>
    </row>
    <row r="94" spans="2:19" ht="8.25" hidden="1" customHeight="1" x14ac:dyDescent="0.2">
      <c r="B94" s="7"/>
      <c r="C94" s="185"/>
      <c r="D94" s="206"/>
      <c r="E94" s="206"/>
      <c r="F94" s="206"/>
      <c r="G94" s="206"/>
      <c r="H94" s="206"/>
      <c r="I94" s="206"/>
      <c r="J94" s="206"/>
      <c r="K94" s="206"/>
      <c r="M94" s="17"/>
    </row>
    <row r="95" spans="2:19" ht="15.75" customHeight="1" x14ac:dyDescent="0.2">
      <c r="B95" s="7"/>
      <c r="C95" s="185"/>
      <c r="D95" s="218" t="s">
        <v>132</v>
      </c>
      <c r="E95" s="218"/>
      <c r="F95" s="206"/>
      <c r="G95" s="206"/>
      <c r="H95" s="206"/>
      <c r="I95" s="206"/>
      <c r="J95" s="206"/>
      <c r="K95" s="206"/>
      <c r="M95" s="17"/>
    </row>
    <row r="96" spans="2:19" ht="15.75" customHeight="1" x14ac:dyDescent="0.2">
      <c r="B96" s="7"/>
      <c r="C96" s="185"/>
      <c r="D96" s="218" t="s">
        <v>133</v>
      </c>
      <c r="E96" s="218"/>
      <c r="F96" s="206"/>
      <c r="G96" s="206"/>
      <c r="H96" s="206"/>
      <c r="I96" s="206"/>
      <c r="J96" s="206"/>
      <c r="K96" s="206"/>
      <c r="M96" s="17"/>
      <c r="O96" s="226"/>
    </row>
    <row r="97" spans="2:15" ht="6.75" customHeight="1" x14ac:dyDescent="0.2">
      <c r="B97" s="7"/>
      <c r="C97" s="185"/>
      <c r="D97" s="218"/>
      <c r="E97" s="218"/>
      <c r="F97" s="206"/>
      <c r="G97" s="206"/>
      <c r="H97" s="206"/>
      <c r="I97" s="206"/>
      <c r="J97" s="206"/>
      <c r="K97" s="206"/>
      <c r="M97" s="17"/>
      <c r="O97" s="226"/>
    </row>
    <row r="98" spans="2:15" ht="15.75" customHeight="1" x14ac:dyDescent="0.25">
      <c r="B98" s="7"/>
      <c r="C98" s="185"/>
      <c r="D98" s="205" t="s">
        <v>134</v>
      </c>
      <c r="E98" s="205"/>
      <c r="F98" s="206"/>
      <c r="G98" s="227"/>
      <c r="H98" s="206"/>
      <c r="I98" s="206"/>
      <c r="J98" s="206"/>
      <c r="K98" s="206"/>
      <c r="M98" s="17"/>
      <c r="O98" s="226"/>
    </row>
    <row r="99" spans="2:15" ht="15.75" customHeight="1" x14ac:dyDescent="0.2">
      <c r="B99" s="7"/>
      <c r="C99" s="185"/>
      <c r="D99" s="218" t="s">
        <v>135</v>
      </c>
      <c r="E99" s="218"/>
      <c r="F99" s="206"/>
      <c r="G99" s="206"/>
      <c r="H99" s="206"/>
      <c r="I99" s="206"/>
      <c r="J99" s="206"/>
      <c r="K99" s="206"/>
      <c r="M99" s="17"/>
      <c r="O99" s="226"/>
    </row>
    <row r="100" spans="2:15" ht="15.75" customHeight="1" x14ac:dyDescent="0.2">
      <c r="B100" s="7"/>
      <c r="C100" s="185"/>
      <c r="D100" s="218"/>
      <c r="E100" s="218"/>
      <c r="F100" s="206"/>
      <c r="G100" s="206"/>
      <c r="H100" s="206"/>
      <c r="I100" s="206"/>
      <c r="J100" s="206"/>
      <c r="K100" s="206"/>
      <c r="M100" s="17"/>
      <c r="O100" s="226"/>
    </row>
    <row r="101" spans="2:15" ht="15.75" customHeight="1" x14ac:dyDescent="0.25">
      <c r="B101" s="7"/>
      <c r="C101" s="185"/>
      <c r="D101" s="228" t="s">
        <v>136</v>
      </c>
      <c r="E101" s="229" t="s">
        <v>137</v>
      </c>
      <c r="F101" s="206"/>
      <c r="G101" s="228" t="s">
        <v>138</v>
      </c>
      <c r="H101" s="230"/>
      <c r="I101" s="206"/>
      <c r="J101" s="228" t="s">
        <v>139</v>
      </c>
      <c r="K101" s="231"/>
      <c r="M101" s="17"/>
      <c r="O101" s="226"/>
    </row>
    <row r="102" spans="2:15" ht="15.75" customHeight="1" x14ac:dyDescent="0.2">
      <c r="B102" s="7"/>
      <c r="C102" s="185"/>
      <c r="D102" s="218"/>
      <c r="E102" s="218"/>
      <c r="F102" s="206"/>
      <c r="G102" s="206"/>
      <c r="H102" s="206"/>
      <c r="I102" s="206"/>
      <c r="J102" s="206"/>
      <c r="K102" s="206"/>
      <c r="M102" s="17"/>
      <c r="O102" s="226"/>
    </row>
    <row r="103" spans="2:15" ht="15.75" customHeight="1" x14ac:dyDescent="0.25">
      <c r="B103" s="7"/>
      <c r="C103" s="185"/>
      <c r="D103" s="270" t="s">
        <v>140</v>
      </c>
      <c r="E103" s="271"/>
      <c r="F103" s="232" t="s">
        <v>141</v>
      </c>
      <c r="G103" s="233"/>
      <c r="H103" s="233"/>
      <c r="I103" s="233"/>
      <c r="J103" s="233"/>
      <c r="K103" s="234"/>
      <c r="M103" s="17"/>
      <c r="O103" s="226"/>
    </row>
    <row r="104" spans="2:15" ht="76.5" customHeight="1" x14ac:dyDescent="0.2">
      <c r="B104" s="7"/>
      <c r="C104" s="185"/>
      <c r="D104" s="254" t="s">
        <v>142</v>
      </c>
      <c r="E104" s="254"/>
      <c r="F104" s="254"/>
      <c r="G104" s="254"/>
      <c r="H104" s="254"/>
      <c r="I104" s="254"/>
      <c r="J104" s="254"/>
      <c r="K104" s="254"/>
      <c r="M104" s="17"/>
      <c r="O104" s="226"/>
    </row>
    <row r="105" spans="2:15" ht="7.5" customHeight="1" x14ac:dyDescent="0.2">
      <c r="B105" s="7"/>
      <c r="C105" s="185"/>
      <c r="D105" s="206"/>
      <c r="E105" s="206"/>
      <c r="F105" s="206"/>
      <c r="G105" s="206"/>
      <c r="H105" s="185"/>
      <c r="I105" s="185"/>
      <c r="J105" s="185"/>
      <c r="K105" s="185"/>
      <c r="M105" s="17"/>
      <c r="O105" s="226"/>
    </row>
    <row r="106" spans="2:15" ht="16.5" customHeight="1" x14ac:dyDescent="0.25">
      <c r="B106" s="7"/>
      <c r="C106" s="185"/>
      <c r="D106" s="205" t="s">
        <v>143</v>
      </c>
      <c r="E106" s="235"/>
      <c r="F106" s="206" t="s">
        <v>144</v>
      </c>
      <c r="G106" s="206"/>
      <c r="H106" s="185"/>
      <c r="I106" s="185"/>
      <c r="J106" s="185"/>
      <c r="K106" s="185"/>
      <c r="M106" s="17"/>
      <c r="O106" s="226"/>
    </row>
    <row r="107" spans="2:15" ht="15.75" customHeight="1" x14ac:dyDescent="0.25">
      <c r="B107" s="7"/>
      <c r="C107" s="185"/>
      <c r="D107" s="236" t="s">
        <v>145</v>
      </c>
      <c r="E107" s="237"/>
      <c r="F107" s="237"/>
      <c r="G107" s="237"/>
      <c r="H107" s="238"/>
      <c r="I107" s="238"/>
      <c r="J107" s="238"/>
      <c r="K107" s="238"/>
      <c r="M107" s="17"/>
      <c r="O107" s="226"/>
    </row>
    <row r="108" spans="2:15" ht="15.75" customHeight="1" x14ac:dyDescent="0.2">
      <c r="B108" s="7"/>
      <c r="C108" s="185"/>
      <c r="D108" s="237"/>
      <c r="E108" s="237"/>
      <c r="F108" s="237"/>
      <c r="G108" s="237"/>
      <c r="H108" s="238"/>
      <c r="I108" s="238"/>
      <c r="J108" s="238"/>
      <c r="K108" s="238"/>
      <c r="M108" s="17"/>
      <c r="O108" s="226"/>
    </row>
    <row r="109" spans="2:15" ht="15.75" customHeight="1" x14ac:dyDescent="0.2">
      <c r="B109" s="7"/>
      <c r="C109" s="185"/>
      <c r="D109" s="238"/>
      <c r="E109" s="238"/>
      <c r="F109" s="238"/>
      <c r="G109" s="238"/>
      <c r="H109" s="238"/>
      <c r="I109" s="238"/>
      <c r="J109" s="238"/>
      <c r="K109" s="238"/>
      <c r="M109" s="17"/>
      <c r="O109" s="226"/>
    </row>
    <row r="110" spans="2:15" ht="15.75" customHeight="1" x14ac:dyDescent="0.25">
      <c r="B110" s="7"/>
      <c r="C110" s="185"/>
      <c r="D110" s="205" t="s">
        <v>146</v>
      </c>
      <c r="F110" s="239" t="s">
        <v>147</v>
      </c>
      <c r="G110" s="240"/>
      <c r="H110" s="241" t="s">
        <v>148</v>
      </c>
      <c r="I110" s="206" t="s">
        <v>149</v>
      </c>
      <c r="J110" s="206"/>
      <c r="M110" s="17"/>
      <c r="O110" s="226"/>
    </row>
    <row r="111" spans="2:15" ht="15.75" customHeight="1" x14ac:dyDescent="0.2">
      <c r="B111" s="7"/>
      <c r="C111" s="185"/>
      <c r="D111" s="206"/>
      <c r="F111" s="239" t="s">
        <v>147</v>
      </c>
      <c r="G111" s="240"/>
      <c r="H111" s="241" t="s">
        <v>148</v>
      </c>
      <c r="I111" s="206" t="s">
        <v>150</v>
      </c>
      <c r="J111" s="206"/>
      <c r="M111" s="17"/>
      <c r="O111" s="226"/>
    </row>
    <row r="112" spans="2:15" ht="14.25" customHeight="1" x14ac:dyDescent="0.2">
      <c r="B112" s="7"/>
      <c r="C112" s="185"/>
      <c r="D112" s="206"/>
      <c r="E112" s="185"/>
      <c r="F112" s="185"/>
      <c r="G112" s="185"/>
      <c r="H112" s="185"/>
      <c r="I112" s="185"/>
      <c r="J112" s="185"/>
      <c r="K112" s="185"/>
      <c r="M112" s="17"/>
      <c r="O112" s="226"/>
    </row>
    <row r="113" spans="2:15" ht="15.75" customHeight="1" x14ac:dyDescent="0.25">
      <c r="B113" s="7"/>
      <c r="C113" s="185"/>
      <c r="D113" s="205" t="s">
        <v>151</v>
      </c>
      <c r="E113" s="242"/>
      <c r="F113" s="185"/>
      <c r="G113" s="255"/>
      <c r="H113" s="256"/>
      <c r="I113" s="185"/>
      <c r="J113" s="185"/>
      <c r="K113" s="185"/>
      <c r="M113" s="17"/>
      <c r="O113" s="226"/>
    </row>
    <row r="114" spans="2:15" ht="15.75" customHeight="1" x14ac:dyDescent="0.25">
      <c r="B114" s="7"/>
      <c r="C114" s="185"/>
      <c r="D114" s="205" t="s">
        <v>152</v>
      </c>
      <c r="E114" s="242"/>
      <c r="F114" s="185"/>
      <c r="G114" s="255"/>
      <c r="H114" s="256"/>
      <c r="I114" s="185"/>
      <c r="J114" s="185"/>
      <c r="K114" s="185"/>
      <c r="M114" s="17"/>
      <c r="O114" s="226"/>
    </row>
    <row r="115" spans="2:15" ht="15.75" customHeight="1" x14ac:dyDescent="0.25">
      <c r="B115" s="7"/>
      <c r="C115" s="185"/>
      <c r="D115" s="205" t="s">
        <v>153</v>
      </c>
      <c r="E115" s="242"/>
      <c r="F115" s="185"/>
      <c r="G115" s="255"/>
      <c r="H115" s="256"/>
      <c r="I115" s="185"/>
      <c r="J115" s="185"/>
      <c r="K115" s="185"/>
      <c r="M115" s="17"/>
      <c r="O115" s="226"/>
    </row>
    <row r="116" spans="2:15" ht="5.25" customHeight="1" x14ac:dyDescent="0.2">
      <c r="B116" s="7"/>
      <c r="C116" s="185"/>
      <c r="D116" s="185"/>
      <c r="E116" s="185"/>
      <c r="F116" s="185"/>
      <c r="G116" s="185"/>
      <c r="H116" s="185"/>
      <c r="I116" s="185"/>
      <c r="J116" s="185"/>
      <c r="K116" s="185"/>
      <c r="M116" s="17"/>
      <c r="O116" s="226"/>
    </row>
    <row r="117" spans="2:15" ht="15.75" customHeight="1" x14ac:dyDescent="0.25">
      <c r="B117" s="7"/>
      <c r="C117" s="206"/>
      <c r="D117" s="205" t="s">
        <v>154</v>
      </c>
      <c r="E117" s="205"/>
      <c r="F117" s="206"/>
      <c r="G117" s="206"/>
      <c r="H117" s="206"/>
      <c r="I117" s="206"/>
      <c r="J117" s="206"/>
      <c r="K117" s="206"/>
      <c r="L117" s="206"/>
      <c r="M117" s="243"/>
      <c r="O117" s="226"/>
    </row>
    <row r="118" spans="2:15" ht="15.75" customHeight="1" x14ac:dyDescent="0.2">
      <c r="B118" s="7"/>
      <c r="C118" s="244" t="s">
        <v>127</v>
      </c>
      <c r="D118" s="218" t="s">
        <v>155</v>
      </c>
      <c r="E118" s="218"/>
      <c r="F118" s="206"/>
      <c r="G118" s="206"/>
      <c r="H118" s="206"/>
      <c r="I118" s="206"/>
      <c r="J118" s="206"/>
      <c r="K118" s="206"/>
      <c r="L118" s="206"/>
      <c r="M118" s="243"/>
      <c r="O118" s="226"/>
    </row>
    <row r="119" spans="2:15" ht="15.75" customHeight="1" x14ac:dyDescent="0.2">
      <c r="B119" s="7"/>
      <c r="C119" s="244" t="s">
        <v>129</v>
      </c>
      <c r="D119" s="218" t="s">
        <v>156</v>
      </c>
      <c r="E119" s="218"/>
      <c r="F119" s="206"/>
      <c r="G119" s="206"/>
      <c r="H119" s="206"/>
      <c r="I119" s="206"/>
      <c r="J119" s="206"/>
      <c r="K119" s="206"/>
      <c r="L119" s="206"/>
      <c r="M119" s="243"/>
      <c r="O119" s="226"/>
    </row>
    <row r="120" spans="2:15" ht="15.75" customHeight="1" x14ac:dyDescent="0.2">
      <c r="B120" s="7"/>
      <c r="C120" s="244" t="s">
        <v>130</v>
      </c>
      <c r="D120" s="218" t="s">
        <v>157</v>
      </c>
      <c r="E120" s="218"/>
      <c r="F120" s="206"/>
      <c r="G120" s="206"/>
      <c r="H120" s="206"/>
      <c r="I120" s="206"/>
      <c r="J120" s="206"/>
      <c r="K120" s="206"/>
      <c r="L120" s="206"/>
      <c r="M120" s="243"/>
      <c r="O120" s="226"/>
    </row>
    <row r="121" spans="2:15" ht="15.75" customHeight="1" x14ac:dyDescent="0.2">
      <c r="B121" s="7"/>
      <c r="C121" s="245"/>
      <c r="D121" s="218" t="s">
        <v>158</v>
      </c>
      <c r="E121" s="218"/>
      <c r="F121" s="206"/>
      <c r="G121" s="206"/>
      <c r="H121" s="206"/>
      <c r="I121" s="206"/>
      <c r="J121" s="206"/>
      <c r="K121" s="206"/>
      <c r="L121" s="206"/>
      <c r="M121" s="243"/>
      <c r="O121" s="226"/>
    </row>
    <row r="122" spans="2:15" ht="15.75" customHeight="1" x14ac:dyDescent="0.2">
      <c r="B122" s="7"/>
      <c r="C122" s="244" t="s">
        <v>159</v>
      </c>
      <c r="D122" s="218" t="s">
        <v>160</v>
      </c>
      <c r="E122" s="218"/>
      <c r="F122" s="206"/>
      <c r="G122" s="206"/>
      <c r="H122" s="206"/>
      <c r="I122" s="206"/>
      <c r="J122" s="206"/>
      <c r="K122" s="206"/>
      <c r="L122" s="206"/>
      <c r="M122" s="243"/>
      <c r="O122" s="226"/>
    </row>
    <row r="123" spans="2:15" ht="15.75" customHeight="1" x14ac:dyDescent="0.2">
      <c r="B123" s="7"/>
      <c r="C123" s="206"/>
      <c r="D123" s="218" t="s">
        <v>161</v>
      </c>
      <c r="E123" s="218"/>
      <c r="F123" s="206"/>
      <c r="G123" s="206"/>
      <c r="H123" s="206"/>
      <c r="I123" s="206"/>
      <c r="J123" s="206"/>
      <c r="K123" s="206"/>
      <c r="L123" s="206"/>
      <c r="M123" s="243"/>
      <c r="O123" s="226"/>
    </row>
    <row r="124" spans="2:15" ht="15.75" customHeight="1" x14ac:dyDescent="0.2">
      <c r="B124" s="7"/>
      <c r="C124" s="244" t="s">
        <v>162</v>
      </c>
      <c r="D124" s="218" t="s">
        <v>163</v>
      </c>
      <c r="E124" s="218"/>
      <c r="F124" s="206"/>
      <c r="G124" s="206"/>
      <c r="H124" s="206"/>
      <c r="I124" s="206"/>
      <c r="J124" s="206"/>
      <c r="K124" s="206"/>
      <c r="L124" s="206"/>
      <c r="M124" s="243"/>
      <c r="O124" s="226"/>
    </row>
    <row r="125" spans="2:15" ht="15.75" customHeight="1" x14ac:dyDescent="0.2">
      <c r="B125" s="7"/>
      <c r="C125" s="206"/>
      <c r="D125" s="218" t="s">
        <v>164</v>
      </c>
      <c r="E125" s="218"/>
      <c r="F125" s="206"/>
      <c r="G125" s="206"/>
      <c r="H125" s="206"/>
      <c r="I125" s="206"/>
      <c r="J125" s="206"/>
      <c r="K125" s="206"/>
      <c r="L125" s="206"/>
      <c r="M125" s="243"/>
      <c r="O125" s="226"/>
    </row>
    <row r="126" spans="2:15" ht="15.75" customHeight="1" x14ac:dyDescent="0.2">
      <c r="B126" s="7"/>
      <c r="C126" s="244" t="s">
        <v>165</v>
      </c>
      <c r="D126" s="218" t="s">
        <v>166</v>
      </c>
      <c r="E126" s="218"/>
      <c r="F126" s="206"/>
      <c r="G126" s="206"/>
      <c r="H126" s="206"/>
      <c r="I126" s="206"/>
      <c r="J126" s="206"/>
      <c r="K126" s="206"/>
      <c r="L126" s="206"/>
      <c r="M126" s="243"/>
      <c r="O126" s="226"/>
    </row>
    <row r="127" spans="2:15" ht="5.25" customHeight="1" thickBot="1" x14ac:dyDescent="0.25">
      <c r="B127" s="195"/>
      <c r="C127" s="246"/>
      <c r="D127" s="247"/>
      <c r="E127" s="247"/>
      <c r="F127" s="246"/>
      <c r="G127" s="246"/>
      <c r="H127" s="246"/>
      <c r="I127" s="246"/>
      <c r="J127" s="246"/>
      <c r="K127" s="246"/>
      <c r="L127" s="246"/>
      <c r="M127" s="248"/>
      <c r="O127" s="226"/>
    </row>
    <row r="128" spans="2:15" x14ac:dyDescent="0.2">
      <c r="O128" s="226"/>
    </row>
    <row r="129" spans="2:15" x14ac:dyDescent="0.2">
      <c r="B129" s="1" t="s">
        <v>167</v>
      </c>
      <c r="O129" s="226"/>
    </row>
    <row r="130" spans="2:15" hidden="1" x14ac:dyDescent="0.2">
      <c r="N130" s="249"/>
      <c r="O130" s="250"/>
    </row>
    <row r="131" spans="2:15" hidden="1" x14ac:dyDescent="0.2">
      <c r="N131" s="249"/>
      <c r="O131" s="250"/>
    </row>
    <row r="132" spans="2:15" hidden="1" x14ac:dyDescent="0.2">
      <c r="N132" s="249"/>
      <c r="O132" s="250"/>
    </row>
    <row r="133" spans="2:15" hidden="1" x14ac:dyDescent="0.2">
      <c r="N133" s="249"/>
      <c r="O133" s="250"/>
    </row>
    <row r="134" spans="2:15" hidden="1" x14ac:dyDescent="0.2">
      <c r="N134" s="249"/>
      <c r="O134" s="250"/>
    </row>
    <row r="135" spans="2:15" hidden="1" x14ac:dyDescent="0.2">
      <c r="N135" s="249"/>
      <c r="O135" s="250"/>
    </row>
    <row r="136" spans="2:15" hidden="1" x14ac:dyDescent="0.2">
      <c r="N136" s="249"/>
      <c r="O136" s="250"/>
    </row>
    <row r="137" spans="2:15" hidden="1" x14ac:dyDescent="0.2">
      <c r="N137" s="249"/>
      <c r="O137" s="250"/>
    </row>
    <row r="138" spans="2:15" hidden="1" x14ac:dyDescent="0.2">
      <c r="O138" s="250"/>
    </row>
    <row r="139" spans="2:15" hidden="1" x14ac:dyDescent="0.2">
      <c r="O139" s="250"/>
    </row>
    <row r="140" spans="2:15" hidden="1" x14ac:dyDescent="0.2">
      <c r="O140" s="250"/>
    </row>
    <row r="141" spans="2:15" hidden="1" x14ac:dyDescent="0.2">
      <c r="O141" s="250"/>
    </row>
    <row r="142" spans="2:15" hidden="1" x14ac:dyDescent="0.2">
      <c r="O142" s="250"/>
    </row>
    <row r="143" spans="2:15" hidden="1" x14ac:dyDescent="0.2">
      <c r="O143" s="250"/>
    </row>
    <row r="144" spans="2:15" hidden="1" x14ac:dyDescent="0.2">
      <c r="O144" s="250"/>
    </row>
    <row r="145" spans="14:15" hidden="1" x14ac:dyDescent="0.2">
      <c r="O145" s="250"/>
    </row>
    <row r="146" spans="14:15" hidden="1" x14ac:dyDescent="0.2">
      <c r="O146" s="250"/>
    </row>
    <row r="147" spans="14:15" hidden="1" x14ac:dyDescent="0.2">
      <c r="O147" s="250"/>
    </row>
    <row r="148" spans="14:15" hidden="1" x14ac:dyDescent="0.2">
      <c r="O148" s="250"/>
    </row>
    <row r="149" spans="14:15" hidden="1" x14ac:dyDescent="0.2">
      <c r="O149" s="250"/>
    </row>
    <row r="150" spans="14:15" hidden="1" x14ac:dyDescent="0.2">
      <c r="O150" s="250"/>
    </row>
    <row r="151" spans="14:15" hidden="1" x14ac:dyDescent="0.2">
      <c r="O151" s="250"/>
    </row>
    <row r="152" spans="14:15" hidden="1" x14ac:dyDescent="0.2">
      <c r="N152" s="249" t="str">
        <f>LEFT(O152,10)</f>
        <v/>
      </c>
      <c r="O152" s="251"/>
    </row>
    <row r="153" spans="14:15" hidden="1" x14ac:dyDescent="0.2">
      <c r="N153" s="249" t="str">
        <f t="shared" ref="N153:N168" si="0">LEFT(O153,10)</f>
        <v/>
      </c>
      <c r="O153" s="251"/>
    </row>
    <row r="154" spans="14:15" hidden="1" x14ac:dyDescent="0.2">
      <c r="N154" s="249" t="str">
        <f t="shared" si="0"/>
        <v/>
      </c>
      <c r="O154" s="251"/>
    </row>
    <row r="155" spans="14:15" hidden="1" x14ac:dyDescent="0.2">
      <c r="N155" s="249" t="str">
        <f t="shared" si="0"/>
        <v/>
      </c>
      <c r="O155" s="251"/>
    </row>
    <row r="156" spans="14:15" hidden="1" x14ac:dyDescent="0.2">
      <c r="N156" s="249" t="str">
        <f t="shared" si="0"/>
        <v/>
      </c>
      <c r="O156" s="251"/>
    </row>
    <row r="157" spans="14:15" hidden="1" x14ac:dyDescent="0.2">
      <c r="N157" s="249" t="str">
        <f t="shared" si="0"/>
        <v/>
      </c>
      <c r="O157" s="251"/>
    </row>
    <row r="158" spans="14:15" hidden="1" x14ac:dyDescent="0.2">
      <c r="N158" s="249" t="str">
        <f t="shared" si="0"/>
        <v/>
      </c>
      <c r="O158" s="251"/>
    </row>
    <row r="159" spans="14:15" hidden="1" x14ac:dyDescent="0.2">
      <c r="N159" s="249" t="str">
        <f t="shared" si="0"/>
        <v/>
      </c>
      <c r="O159" s="251"/>
    </row>
    <row r="160" spans="14:15" hidden="1" x14ac:dyDescent="0.2">
      <c r="N160" s="249" t="str">
        <f t="shared" si="0"/>
        <v/>
      </c>
      <c r="O160" s="251"/>
    </row>
    <row r="161" spans="14:15" hidden="1" x14ac:dyDescent="0.2">
      <c r="N161" s="249" t="str">
        <f t="shared" si="0"/>
        <v/>
      </c>
      <c r="O161" s="251"/>
    </row>
    <row r="162" spans="14:15" hidden="1" x14ac:dyDescent="0.2">
      <c r="N162" s="249" t="str">
        <f t="shared" si="0"/>
        <v/>
      </c>
      <c r="O162" s="251"/>
    </row>
    <row r="163" spans="14:15" hidden="1" x14ac:dyDescent="0.2">
      <c r="N163" s="249" t="str">
        <f t="shared" si="0"/>
        <v/>
      </c>
      <c r="O163" s="251"/>
    </row>
    <row r="164" spans="14:15" hidden="1" x14ac:dyDescent="0.2">
      <c r="N164" s="249" t="str">
        <f t="shared" si="0"/>
        <v/>
      </c>
      <c r="O164" s="251"/>
    </row>
    <row r="165" spans="14:15" hidden="1" x14ac:dyDescent="0.2">
      <c r="N165" s="249" t="str">
        <f t="shared" si="0"/>
        <v/>
      </c>
      <c r="O165" s="251"/>
    </row>
    <row r="166" spans="14:15" hidden="1" x14ac:dyDescent="0.2">
      <c r="N166" s="249" t="str">
        <f t="shared" si="0"/>
        <v/>
      </c>
      <c r="O166" s="251"/>
    </row>
    <row r="167" spans="14:15" hidden="1" x14ac:dyDescent="0.2">
      <c r="N167" s="249" t="str">
        <f t="shared" si="0"/>
        <v/>
      </c>
      <c r="O167" s="251"/>
    </row>
    <row r="168" spans="14:15" hidden="1" x14ac:dyDescent="0.2">
      <c r="N168" s="249" t="str">
        <f t="shared" si="0"/>
        <v/>
      </c>
      <c r="O168" s="251"/>
    </row>
    <row r="169" spans="14:15" hidden="1" x14ac:dyDescent="0.2">
      <c r="O169" s="251"/>
    </row>
    <row r="170" spans="14:15" hidden="1" x14ac:dyDescent="0.2">
      <c r="O170" s="251"/>
    </row>
    <row r="171" spans="14:15" hidden="1" x14ac:dyDescent="0.2">
      <c r="O171" s="251"/>
    </row>
    <row r="172" spans="14:15" hidden="1" x14ac:dyDescent="0.2">
      <c r="O172" s="251"/>
    </row>
    <row r="173" spans="14:15" hidden="1" x14ac:dyDescent="0.2">
      <c r="O173" s="251"/>
    </row>
    <row r="174" spans="14:15" hidden="1" x14ac:dyDescent="0.2">
      <c r="O174" s="251"/>
    </row>
    <row r="175" spans="14:15" hidden="1" x14ac:dyDescent="0.2">
      <c r="O175" s="251"/>
    </row>
    <row r="176" spans="14:15" hidden="1" x14ac:dyDescent="0.2">
      <c r="O176" s="251"/>
    </row>
    <row r="177" spans="15:15" hidden="1" x14ac:dyDescent="0.2">
      <c r="O177" s="251"/>
    </row>
    <row r="178" spans="15:15" hidden="1" x14ac:dyDescent="0.2">
      <c r="O178" s="251"/>
    </row>
    <row r="179" spans="15:15" hidden="1" x14ac:dyDescent="0.2">
      <c r="O179" s="251"/>
    </row>
    <row r="180" spans="15:15" x14ac:dyDescent="0.2"/>
    <row r="181" spans="15:15" hidden="1" x14ac:dyDescent="0.2">
      <c r="O181" s="252"/>
    </row>
    <row r="182" spans="15:15" hidden="1" x14ac:dyDescent="0.2">
      <c r="O182" s="252"/>
    </row>
    <row r="183" spans="15:15" hidden="1" x14ac:dyDescent="0.2">
      <c r="O183" s="253"/>
    </row>
    <row r="184" spans="15:15" hidden="1" x14ac:dyDescent="0.2">
      <c r="O184" s="252"/>
    </row>
    <row r="185" spans="15:15" hidden="1" x14ac:dyDescent="0.2">
      <c r="O185" s="252"/>
    </row>
    <row r="186" spans="15:15" hidden="1" x14ac:dyDescent="0.2">
      <c r="O186" s="252"/>
    </row>
    <row r="187" spans="15:15" hidden="1" x14ac:dyDescent="0.2">
      <c r="O187" s="252"/>
    </row>
    <row r="188" spans="15:15" hidden="1" x14ac:dyDescent="0.2">
      <c r="O188" s="252"/>
    </row>
    <row r="189" spans="15:15" hidden="1" x14ac:dyDescent="0.2">
      <c r="O189" s="252"/>
    </row>
    <row r="190" spans="15:15" hidden="1" x14ac:dyDescent="0.2">
      <c r="O190" s="252"/>
    </row>
    <row r="191" spans="15:15" hidden="1" x14ac:dyDescent="0.2">
      <c r="O191" s="252"/>
    </row>
    <row r="192" spans="15:15" hidden="1" x14ac:dyDescent="0.2">
      <c r="O192" s="252"/>
    </row>
    <row r="193" spans="15:15" hidden="1" x14ac:dyDescent="0.2">
      <c r="O193" s="252"/>
    </row>
    <row r="194" spans="15:15" hidden="1" x14ac:dyDescent="0.2">
      <c r="O194" s="252"/>
    </row>
    <row r="195" spans="15:15" hidden="1" x14ac:dyDescent="0.2">
      <c r="O195" s="252"/>
    </row>
    <row r="196" spans="15:15" hidden="1" x14ac:dyDescent="0.2">
      <c r="O196" s="252"/>
    </row>
    <row r="197" spans="15:15" hidden="1" x14ac:dyDescent="0.2">
      <c r="O197" s="252"/>
    </row>
    <row r="198" spans="15:15" ht="14.25" customHeight="1" x14ac:dyDescent="0.2"/>
    <row r="199" spans="15:15" ht="14.25" customHeight="1" x14ac:dyDescent="0.2"/>
    <row r="200" spans="15:15" ht="14.25" customHeight="1" x14ac:dyDescent="0.2"/>
    <row r="201" spans="15:15" ht="14.25" customHeight="1" x14ac:dyDescent="0.2"/>
    <row r="202" spans="15:15" ht="14.25" customHeight="1" x14ac:dyDescent="0.2"/>
    <row r="203" spans="15:15" ht="14.25" customHeight="1" x14ac:dyDescent="0.2"/>
    <row r="204" spans="15:15" ht="14.25" customHeight="1" x14ac:dyDescent="0.2"/>
    <row r="205" spans="15:15" ht="14.25" customHeight="1" x14ac:dyDescent="0.2"/>
    <row r="206" spans="15:15" ht="14.25" customHeight="1" x14ac:dyDescent="0.2"/>
    <row r="207" spans="15:15" ht="14.25" customHeight="1" x14ac:dyDescent="0.2"/>
    <row r="208" spans="15:15" ht="14.25" customHeight="1" x14ac:dyDescent="0.2"/>
    <row r="209" s="1" customFormat="1" ht="14.25" customHeight="1" x14ac:dyDescent="0.2"/>
    <row r="210" s="1" customFormat="1" ht="14.25" customHeight="1" x14ac:dyDescent="0.2"/>
    <row r="211" s="1" customFormat="1" ht="14.25" customHeight="1" x14ac:dyDescent="0.2"/>
    <row r="212" s="1" customFormat="1" ht="14.25" customHeight="1" x14ac:dyDescent="0.2"/>
    <row r="213" s="1" customFormat="1" ht="14.25" customHeight="1" x14ac:dyDescent="0.2"/>
    <row r="214" s="1" customFormat="1" ht="14.25" customHeight="1" x14ac:dyDescent="0.2"/>
    <row r="215" s="1" customFormat="1" ht="14.25" customHeight="1" x14ac:dyDescent="0.2"/>
    <row r="216" s="1" customFormat="1" ht="14.25" customHeight="1" x14ac:dyDescent="0.2"/>
    <row r="217" s="1" customFormat="1" ht="14.25" customHeight="1" x14ac:dyDescent="0.2"/>
    <row r="218" s="1" customFormat="1" ht="14.25" customHeight="1" x14ac:dyDescent="0.2"/>
    <row r="219" s="1" customFormat="1" ht="14.25" customHeight="1" x14ac:dyDescent="0.2"/>
    <row r="220" s="1" customFormat="1" ht="14.25" customHeight="1" x14ac:dyDescent="0.2"/>
    <row r="221" s="1" customFormat="1" ht="14.25" customHeight="1" x14ac:dyDescent="0.2"/>
    <row r="222" s="1" customFormat="1" ht="14.25" customHeight="1" x14ac:dyDescent="0.2"/>
    <row r="223" s="1" customFormat="1" ht="14.25" customHeight="1" x14ac:dyDescent="0.2"/>
    <row r="224" s="1" customFormat="1" ht="14.25" customHeight="1" x14ac:dyDescent="0.2"/>
    <row r="225" s="1" customFormat="1" ht="14.25" customHeight="1" x14ac:dyDescent="0.2"/>
    <row r="226" s="1" customFormat="1" ht="14.25" customHeight="1" x14ac:dyDescent="0.2"/>
    <row r="227" s="1" customFormat="1" ht="14.25" customHeight="1" x14ac:dyDescent="0.2"/>
    <row r="228" s="1" customFormat="1" ht="14.25" customHeight="1" x14ac:dyDescent="0.2"/>
    <row r="229" s="1" customFormat="1" ht="14.25" customHeight="1" x14ac:dyDescent="0.2"/>
    <row r="230" s="1" customFormat="1" ht="14.25" customHeight="1" x14ac:dyDescent="0.2"/>
    <row r="231" s="1" customFormat="1" ht="14.25" customHeight="1" x14ac:dyDescent="0.2"/>
    <row r="232" s="1" customFormat="1" ht="14.25" customHeight="1" x14ac:dyDescent="0.2"/>
    <row r="233" s="1" customFormat="1" ht="14.25" customHeight="1" x14ac:dyDescent="0.2"/>
    <row r="234" s="1" customFormat="1" ht="14.25" customHeight="1" x14ac:dyDescent="0.2"/>
    <row r="235" s="1" customFormat="1" ht="14.25" customHeight="1" x14ac:dyDescent="0.2"/>
    <row r="236" s="1" customFormat="1" ht="14.25" customHeight="1" x14ac:dyDescent="0.2"/>
    <row r="237" s="1" customFormat="1" ht="14.25" customHeight="1" x14ac:dyDescent="0.2"/>
    <row r="238" s="1" customFormat="1" ht="14.25" customHeight="1" x14ac:dyDescent="0.2"/>
    <row r="239" s="1" customFormat="1" ht="14.25" customHeight="1" x14ac:dyDescent="0.2"/>
    <row r="240" s="1" customFormat="1" ht="14.25" customHeight="1" x14ac:dyDescent="0.2"/>
    <row r="241" s="1" customFormat="1" ht="14.25" customHeight="1" x14ac:dyDescent="0.2"/>
    <row r="242" s="1" customFormat="1" ht="14.25" customHeight="1" x14ac:dyDescent="0.2"/>
    <row r="243" s="1" customFormat="1" ht="14.25" customHeight="1" x14ac:dyDescent="0.2"/>
    <row r="244" s="1" customFormat="1" ht="14.25" customHeight="1" x14ac:dyDescent="0.2"/>
    <row r="245" s="1" customFormat="1" ht="14.25" customHeight="1" x14ac:dyDescent="0.2"/>
    <row r="246" s="1" customFormat="1" ht="14.25" customHeight="1" x14ac:dyDescent="0.2"/>
    <row r="247" s="1" customFormat="1" ht="14.25" customHeight="1" x14ac:dyDescent="0.2"/>
    <row r="248" s="1" customFormat="1" ht="14.25" customHeight="1" x14ac:dyDescent="0.2"/>
    <row r="249" s="1" customFormat="1" ht="14.25" customHeight="1" x14ac:dyDescent="0.2"/>
    <row r="250" s="1" customFormat="1" ht="14.25" customHeight="1" x14ac:dyDescent="0.2"/>
    <row r="251" s="1" customFormat="1" ht="14.25" customHeight="1" x14ac:dyDescent="0.2"/>
    <row r="252" s="1" customFormat="1" ht="14.25" customHeight="1" x14ac:dyDescent="0.2"/>
    <row r="253" s="1" customFormat="1" ht="14.25" customHeight="1" x14ac:dyDescent="0.2"/>
    <row r="254" s="1" customFormat="1" ht="14.25" customHeight="1" x14ac:dyDescent="0.2"/>
    <row r="255" s="1" customFormat="1" ht="14.25" customHeight="1" x14ac:dyDescent="0.2"/>
    <row r="256" s="1" customFormat="1" ht="14.25" customHeight="1" x14ac:dyDescent="0.2"/>
    <row r="257" s="1" customFormat="1" ht="14.25" customHeight="1" x14ac:dyDescent="0.2"/>
    <row r="258" s="1" customFormat="1" ht="14.25" customHeight="1" x14ac:dyDescent="0.2"/>
    <row r="259" s="1" customFormat="1" ht="14.25" customHeight="1" x14ac:dyDescent="0.2"/>
    <row r="260" s="1" customFormat="1" ht="14.25" customHeight="1" x14ac:dyDescent="0.2"/>
    <row r="261" s="1" customFormat="1" ht="14.25" customHeight="1" x14ac:dyDescent="0.2"/>
    <row r="262" s="1" customFormat="1" ht="14.25" customHeight="1" x14ac:dyDescent="0.2"/>
    <row r="263" s="1" customFormat="1" ht="14.25" customHeight="1" x14ac:dyDescent="0.2"/>
    <row r="264" s="1" customFormat="1" ht="14.25" customHeight="1" x14ac:dyDescent="0.2"/>
    <row r="265" s="1" customFormat="1" ht="14.25" customHeight="1" x14ac:dyDescent="0.2"/>
    <row r="266" s="1" customFormat="1" ht="14.25" customHeight="1" x14ac:dyDescent="0.2"/>
    <row r="267" s="1" customFormat="1" ht="14.25" customHeight="1" x14ac:dyDescent="0.2"/>
    <row r="268" s="1" customFormat="1" ht="14.25" customHeight="1" x14ac:dyDescent="0.2"/>
    <row r="269" s="1" customFormat="1" ht="14.25" customHeight="1" x14ac:dyDescent="0.2"/>
    <row r="270" s="1" customFormat="1" ht="14.25" customHeight="1" x14ac:dyDescent="0.2"/>
    <row r="271" s="1" customFormat="1" ht="14.25" customHeight="1" x14ac:dyDescent="0.2"/>
    <row r="272" s="1" customFormat="1" ht="14.25" customHeight="1" x14ac:dyDescent="0.2"/>
    <row r="273" s="1" customFormat="1" ht="14.25" customHeight="1" x14ac:dyDescent="0.2"/>
    <row r="274" s="1" customFormat="1" ht="14.25" customHeight="1" x14ac:dyDescent="0.2"/>
    <row r="275" s="1" customFormat="1" ht="14.25" customHeight="1" x14ac:dyDescent="0.2"/>
    <row r="276" s="1" customFormat="1" ht="14.25" customHeight="1" x14ac:dyDescent="0.2"/>
    <row r="277" s="1" customFormat="1" ht="14.25" customHeight="1" x14ac:dyDescent="0.2"/>
    <row r="278" s="1" customFormat="1" ht="14.25" customHeight="1" x14ac:dyDescent="0.2"/>
    <row r="279" s="1" customFormat="1" ht="14.25" customHeight="1" x14ac:dyDescent="0.2"/>
    <row r="280" s="1" customFormat="1" ht="14.25" customHeight="1" x14ac:dyDescent="0.2"/>
    <row r="281" s="1" customFormat="1" ht="14.25" customHeight="1" x14ac:dyDescent="0.2"/>
    <row r="282" s="1" customFormat="1" ht="14.25" customHeight="1" x14ac:dyDescent="0.2"/>
    <row r="283" s="1" customFormat="1" ht="14.25" customHeight="1" x14ac:dyDescent="0.2"/>
    <row r="284" s="1" customFormat="1" ht="14.25" customHeight="1" x14ac:dyDescent="0.2"/>
    <row r="285" s="1" customFormat="1" ht="14.25" customHeight="1" x14ac:dyDescent="0.2"/>
    <row r="286" s="1" customFormat="1" ht="14.25" customHeight="1" x14ac:dyDescent="0.2"/>
    <row r="287" s="1" customFormat="1" ht="14.25" customHeight="1" x14ac:dyDescent="0.2"/>
    <row r="288" s="1" customFormat="1" ht="14.25" customHeight="1" x14ac:dyDescent="0.2"/>
    <row r="289" s="1" customFormat="1" ht="14.25" customHeight="1" x14ac:dyDescent="0.2"/>
    <row r="290" s="1" customFormat="1" ht="14.25" customHeight="1" x14ac:dyDescent="0.2"/>
    <row r="291" s="1" customFormat="1" ht="14.25" customHeight="1" x14ac:dyDescent="0.2"/>
    <row r="292" s="1" customFormat="1" ht="14.25" customHeight="1" x14ac:dyDescent="0.2"/>
    <row r="293" s="1" customFormat="1" ht="14.25" customHeight="1" x14ac:dyDescent="0.2"/>
    <row r="294" s="1" customFormat="1" ht="14.25" customHeight="1" x14ac:dyDescent="0.2"/>
    <row r="295" s="1" customFormat="1" ht="14.25" customHeight="1" x14ac:dyDescent="0.2"/>
    <row r="296" s="1" customFormat="1" ht="14.25" customHeight="1" x14ac:dyDescent="0.2"/>
    <row r="297" s="1" customFormat="1" ht="14.25" customHeight="1" x14ac:dyDescent="0.2"/>
    <row r="298" s="1" customFormat="1" ht="14.25" customHeight="1" x14ac:dyDescent="0.2"/>
    <row r="299" s="1" customFormat="1" ht="14.25" customHeight="1" x14ac:dyDescent="0.2"/>
    <row r="300" s="1" customFormat="1" ht="14.25" customHeight="1" x14ac:dyDescent="0.2"/>
    <row r="301" s="1" customFormat="1" ht="14.25" customHeight="1" x14ac:dyDescent="0.2"/>
    <row r="302" s="1" customFormat="1" ht="14.25" customHeight="1" x14ac:dyDescent="0.2"/>
    <row r="303" s="1" customFormat="1" ht="14.25" customHeight="1" x14ac:dyDescent="0.2"/>
    <row r="304" s="1" customFormat="1" ht="14.25" customHeight="1" x14ac:dyDescent="0.2"/>
    <row r="305" s="1" customFormat="1" ht="14.25" customHeight="1" x14ac:dyDescent="0.2"/>
    <row r="306" s="1" customFormat="1" ht="14.25" customHeight="1" x14ac:dyDescent="0.2"/>
    <row r="307" s="1" customFormat="1" ht="14.25" customHeight="1" x14ac:dyDescent="0.2"/>
    <row r="308" s="1" customFormat="1" ht="14.25" customHeight="1" x14ac:dyDescent="0.2"/>
    <row r="309" s="1" customFormat="1" ht="14.25" customHeight="1" x14ac:dyDescent="0.2"/>
    <row r="310" s="1" customFormat="1" ht="14.25" customHeight="1" x14ac:dyDescent="0.2"/>
    <row r="311" s="1" customFormat="1" ht="14.25" customHeight="1" x14ac:dyDescent="0.2"/>
    <row r="312" s="1" customFormat="1" ht="14.25" customHeight="1" x14ac:dyDescent="0.2"/>
    <row r="313" s="1" customFormat="1" ht="14.25" customHeight="1" x14ac:dyDescent="0.2"/>
    <row r="314" s="1" customFormat="1" ht="14.25" customHeight="1" x14ac:dyDescent="0.2"/>
    <row r="315" s="1" customFormat="1" ht="14.25" customHeight="1" x14ac:dyDescent="0.2"/>
    <row r="316" s="1" customFormat="1" ht="14.25" customHeight="1" x14ac:dyDescent="0.2"/>
    <row r="317" s="1" customFormat="1" ht="14.25" customHeight="1" x14ac:dyDescent="0.2"/>
    <row r="318" s="1" customFormat="1" ht="14.25" customHeight="1" x14ac:dyDescent="0.2"/>
    <row r="319" s="1" customFormat="1" ht="14.25" customHeight="1" x14ac:dyDescent="0.2"/>
    <row r="320" s="1" customFormat="1" ht="14.25" customHeight="1" x14ac:dyDescent="0.2"/>
    <row r="321" s="1" customFormat="1" ht="14.25" customHeight="1" x14ac:dyDescent="0.2"/>
    <row r="322" s="1" customFormat="1" ht="14.25" customHeight="1" x14ac:dyDescent="0.2"/>
    <row r="323" s="1" customFormat="1" ht="14.25" customHeight="1" x14ac:dyDescent="0.2"/>
    <row r="324" s="1" customFormat="1" ht="14.25" customHeight="1" x14ac:dyDescent="0.2"/>
    <row r="325" s="1" customFormat="1" ht="14.25" customHeight="1" x14ac:dyDescent="0.2"/>
    <row r="326" s="1" customFormat="1" ht="14.25" customHeight="1" x14ac:dyDescent="0.2"/>
    <row r="327" s="1" customFormat="1" ht="14.25" customHeight="1" x14ac:dyDescent="0.2"/>
    <row r="328" s="1" customFormat="1" ht="14.25" customHeight="1" x14ac:dyDescent="0.2"/>
    <row r="329" s="1" customFormat="1" ht="14.25" customHeight="1" x14ac:dyDescent="0.2"/>
    <row r="330" s="1" customFormat="1" ht="14.25" customHeight="1" x14ac:dyDescent="0.2"/>
    <row r="331" s="1" customFormat="1" ht="14.25" customHeight="1" x14ac:dyDescent="0.2"/>
    <row r="332" s="1" customFormat="1" ht="14.25" customHeight="1" x14ac:dyDescent="0.2"/>
    <row r="333" s="1" customFormat="1" ht="14.25" customHeight="1" x14ac:dyDescent="0.2"/>
    <row r="334" s="1" customFormat="1" ht="14.25" customHeight="1" x14ac:dyDescent="0.2"/>
    <row r="335" s="1" customFormat="1" ht="14.25" customHeight="1" x14ac:dyDescent="0.2"/>
    <row r="336" s="1" customFormat="1" ht="14.25" customHeight="1" x14ac:dyDescent="0.2"/>
    <row r="337" s="1" customFormat="1" ht="14.25" customHeight="1" x14ac:dyDescent="0.2"/>
    <row r="338" s="1" customFormat="1" ht="14.25" customHeight="1" x14ac:dyDescent="0.2"/>
    <row r="339" s="1" customFormat="1" ht="14.25" customHeight="1" x14ac:dyDescent="0.2"/>
  </sheetData>
  <mergeCells count="47">
    <mergeCell ref="L1:M1"/>
    <mergeCell ref="L2:M2"/>
    <mergeCell ref="K9:L9"/>
    <mergeCell ref="K10:L10"/>
    <mergeCell ref="K13:L13"/>
    <mergeCell ref="K17:M18"/>
    <mergeCell ref="B25:B26"/>
    <mergeCell ref="C25:E25"/>
    <mergeCell ref="G25:I25"/>
    <mergeCell ref="J25:K25"/>
    <mergeCell ref="L25:M26"/>
    <mergeCell ref="B17:B18"/>
    <mergeCell ref="F17:G17"/>
    <mergeCell ref="H17:H18"/>
    <mergeCell ref="I17:I18"/>
    <mergeCell ref="J17:J18"/>
    <mergeCell ref="B66:C66"/>
    <mergeCell ref="F66:G66"/>
    <mergeCell ref="H66:M66"/>
    <mergeCell ref="L31:M31"/>
    <mergeCell ref="B32:C32"/>
    <mergeCell ref="L34:M34"/>
    <mergeCell ref="G37:M37"/>
    <mergeCell ref="G38:M38"/>
    <mergeCell ref="C43:H43"/>
    <mergeCell ref="J43:M43"/>
    <mergeCell ref="B49:M49"/>
    <mergeCell ref="G52:J52"/>
    <mergeCell ref="K52:M52"/>
    <mergeCell ref="C56:H56"/>
    <mergeCell ref="I56:M56"/>
    <mergeCell ref="B67:C67"/>
    <mergeCell ref="H67:I67"/>
    <mergeCell ref="K67:L67"/>
    <mergeCell ref="B68:C68"/>
    <mergeCell ref="I68:M69"/>
    <mergeCell ref="B69:C69"/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</mergeCells>
  <dataValidations count="5">
    <dataValidation type="list" allowBlank="1" showInputMessage="1" showErrorMessage="1" sqref="C31:E31" xr:uid="{9B827D1B-D636-4A7A-A70A-07AC75AD1DA3}">
      <formula1>$O$96:$O$351</formula1>
    </dataValidation>
    <dataValidation type="list" allowBlank="1" showInputMessage="1" showErrorMessage="1" sqref="C24 C36" xr:uid="{803BCC65-8D74-4DE8-B987-15301E6CE3C3}">
      <formula1>$R$13:$R$14</formula1>
    </dataValidation>
    <dataValidation type="list" allowBlank="1" showInputMessage="1" showErrorMessage="1" sqref="B31" xr:uid="{FADEF2B4-A9A3-470C-8548-A7601A964F28}">
      <formula1>$Y$9:$Y$19</formula1>
    </dataValidation>
    <dataValidation type="list" allowBlank="1" showInputMessage="1" showErrorMessage="1" sqref="F31" xr:uid="{2E9F4D16-6D7B-4111-895C-E09FD514165F}">
      <formula1>$R$25:$R$27</formula1>
    </dataValidation>
    <dataValidation type="list" allowBlank="1" showInputMessage="1" showErrorMessage="1" sqref="J31:K31" xr:uid="{09F2A988-6C65-4E0C-8482-F141DD5A6266}">
      <formula1>$V$8:$V$26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Toan</dc:creator>
  <cp:lastModifiedBy>Pham Van Toan</cp:lastModifiedBy>
  <dcterms:created xsi:type="dcterms:W3CDTF">2023-06-29T07:15:00Z</dcterms:created>
  <dcterms:modified xsi:type="dcterms:W3CDTF">2023-08-25T04:07:54Z</dcterms:modified>
</cp:coreProperties>
</file>