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ram.phamthibich\Desktop\"/>
    </mc:Choice>
  </mc:AlternateContent>
  <xr:revisionPtr revIDLastSave="0" documentId="13_ncr:1_{2C4BF81B-0944-4BBF-B471-F43646271B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 (2)" sheetId="6" r:id="rId1"/>
    <sheet name="CR (3)" sheetId="7" r:id="rId2"/>
    <sheet name="Quotation" sheetId="5" state="hidden" r:id="rId3"/>
    <sheet name="PO &amp; ozalid confirmation 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3" i="7" l="1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U95" i="7"/>
  <c r="U94" i="7"/>
  <c r="U93" i="7"/>
  <c r="U92" i="7"/>
  <c r="U91" i="7"/>
  <c r="V90" i="7" s="1"/>
  <c r="U90" i="7"/>
  <c r="U89" i="7"/>
  <c r="U88" i="7"/>
  <c r="V89" i="7" s="1"/>
  <c r="U87" i="7"/>
  <c r="D69" i="7"/>
  <c r="I55" i="7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U114" i="6"/>
  <c r="U113" i="6"/>
  <c r="U112" i="6"/>
  <c r="U111" i="6"/>
  <c r="U109" i="6"/>
  <c r="V108" i="6" s="1"/>
  <c r="U108" i="6"/>
  <c r="U107" i="6"/>
  <c r="U106" i="6"/>
  <c r="V107" i="6" s="1"/>
  <c r="U105" i="6"/>
  <c r="D87" i="6"/>
  <c r="I73" i="6"/>
  <c r="L31" i="3"/>
  <c r="L32" i="3"/>
  <c r="L33" i="3"/>
  <c r="L30" i="3"/>
  <c r="J31" i="3"/>
  <c r="J32" i="3"/>
  <c r="J33" i="3"/>
  <c r="J30" i="3"/>
  <c r="L15" i="5"/>
  <c r="L16" i="5"/>
  <c r="L17" i="5"/>
  <c r="L14" i="5"/>
  <c r="J15" i="5"/>
  <c r="J16" i="5"/>
  <c r="J17" i="5"/>
  <c r="J14" i="5"/>
  <c r="B40" i="5"/>
  <c r="B39" i="5"/>
  <c r="D9" i="3"/>
  <c r="I15" i="5"/>
  <c r="I16" i="5"/>
  <c r="I17" i="5"/>
  <c r="H15" i="5"/>
  <c r="H16" i="5"/>
  <c r="H17" i="5"/>
  <c r="G15" i="5"/>
  <c r="G16" i="5"/>
  <c r="G17" i="5"/>
  <c r="F15" i="5"/>
  <c r="F16" i="5"/>
  <c r="F17" i="5"/>
  <c r="E15" i="5"/>
  <c r="E16" i="5"/>
  <c r="E17" i="5"/>
  <c r="D15" i="5"/>
  <c r="D16" i="5"/>
  <c r="D17" i="5"/>
  <c r="C15" i="5"/>
  <c r="C16" i="5"/>
  <c r="C17" i="5"/>
  <c r="I14" i="5"/>
  <c r="F14" i="5"/>
  <c r="G14" i="5"/>
  <c r="H14" i="5"/>
  <c r="C14" i="5"/>
  <c r="D14" i="5"/>
  <c r="E14" i="5"/>
  <c r="B15" i="5"/>
  <c r="B16" i="5"/>
  <c r="B17" i="5"/>
  <c r="B14" i="5"/>
  <c r="I31" i="3"/>
  <c r="I32" i="3"/>
  <c r="I33" i="3"/>
  <c r="I30" i="3"/>
  <c r="H31" i="3"/>
  <c r="H32" i="3"/>
  <c r="H33" i="3"/>
  <c r="H30" i="3"/>
  <c r="G31" i="3"/>
  <c r="G32" i="3"/>
  <c r="G33" i="3"/>
  <c r="G30" i="3"/>
  <c r="F31" i="3"/>
  <c r="F32" i="3"/>
  <c r="F33" i="3"/>
  <c r="F30" i="3"/>
  <c r="E31" i="3"/>
  <c r="E32" i="3"/>
  <c r="E33" i="3"/>
  <c r="E30" i="3"/>
  <c r="D31" i="3"/>
  <c r="D32" i="3"/>
  <c r="D33" i="3"/>
  <c r="D30" i="3"/>
  <c r="C31" i="3"/>
  <c r="C32" i="3"/>
  <c r="C33" i="3"/>
  <c r="C30" i="3"/>
  <c r="B31" i="3"/>
  <c r="B32" i="3"/>
  <c r="B33" i="3"/>
  <c r="B30" i="3"/>
  <c r="K47" i="5" l="1"/>
  <c r="I47" i="5"/>
  <c r="G47" i="5"/>
  <c r="E47" i="5"/>
  <c r="D47" i="5"/>
  <c r="C47" i="5"/>
  <c r="B47" i="5"/>
  <c r="K64" i="3"/>
  <c r="I64" i="3"/>
  <c r="G64" i="3"/>
  <c r="E64" i="3"/>
  <c r="D64" i="3"/>
  <c r="C64" i="3"/>
  <c r="B64" i="3"/>
  <c r="D8" i="5" l="1"/>
  <c r="D6" i="5"/>
  <c r="B43" i="5"/>
  <c r="K40" i="5"/>
  <c r="I40" i="5"/>
  <c r="C40" i="5"/>
  <c r="K39" i="5"/>
  <c r="I39" i="5"/>
  <c r="C39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M28" i="5"/>
  <c r="L28" i="5"/>
  <c r="K28" i="5"/>
  <c r="J28" i="5"/>
  <c r="I28" i="5"/>
  <c r="H28" i="5"/>
  <c r="G28" i="5"/>
  <c r="F28" i="5"/>
  <c r="E28" i="5"/>
  <c r="D28" i="5"/>
  <c r="C28" i="5"/>
  <c r="B28" i="5"/>
  <c r="L25" i="5"/>
  <c r="K25" i="5"/>
  <c r="J25" i="5"/>
  <c r="I25" i="5"/>
  <c r="H25" i="5"/>
  <c r="G25" i="5"/>
  <c r="F25" i="5"/>
  <c r="E25" i="5"/>
  <c r="D25" i="5"/>
  <c r="C25" i="5"/>
  <c r="B25" i="5"/>
  <c r="L24" i="5"/>
  <c r="K24" i="5"/>
  <c r="J24" i="5"/>
  <c r="I24" i="5"/>
  <c r="H24" i="5"/>
  <c r="G24" i="5"/>
  <c r="F24" i="5"/>
  <c r="E24" i="5"/>
  <c r="D24" i="5"/>
  <c r="C24" i="5"/>
  <c r="B24" i="5"/>
  <c r="L23" i="5"/>
  <c r="K23" i="5"/>
  <c r="J23" i="5"/>
  <c r="I23" i="5"/>
  <c r="H23" i="5"/>
  <c r="G23" i="5"/>
  <c r="F23" i="5"/>
  <c r="E23" i="5"/>
  <c r="D23" i="5"/>
  <c r="C23" i="5"/>
  <c r="B23" i="5"/>
  <c r="L22" i="5"/>
  <c r="K22" i="5"/>
  <c r="J22" i="5"/>
  <c r="I22" i="5"/>
  <c r="H22" i="5"/>
  <c r="G22" i="5"/>
  <c r="F22" i="5"/>
  <c r="E22" i="5"/>
  <c r="D22" i="5"/>
  <c r="C22" i="5"/>
  <c r="B22" i="5"/>
  <c r="K8" i="5"/>
  <c r="L7" i="5"/>
  <c r="B60" i="3" l="1"/>
  <c r="K57" i="3"/>
  <c r="K56" i="3"/>
  <c r="I57" i="3"/>
  <c r="I56" i="3"/>
  <c r="B57" i="3"/>
  <c r="B56" i="3"/>
  <c r="C57" i="3"/>
  <c r="C56" i="3"/>
  <c r="G51" i="3"/>
  <c r="G52" i="3"/>
  <c r="G53" i="3"/>
  <c r="G50" i="3"/>
  <c r="F51" i="3"/>
  <c r="F52" i="3"/>
  <c r="F53" i="3"/>
  <c r="E51" i="3"/>
  <c r="E52" i="3"/>
  <c r="E53" i="3"/>
  <c r="D51" i="3"/>
  <c r="D52" i="3"/>
  <c r="D53" i="3"/>
  <c r="C51" i="3"/>
  <c r="C52" i="3"/>
  <c r="C53" i="3"/>
  <c r="C50" i="3"/>
  <c r="D50" i="3"/>
  <c r="E50" i="3"/>
  <c r="F50" i="3"/>
  <c r="B51" i="3"/>
  <c r="B52" i="3"/>
  <c r="B53" i="3"/>
  <c r="B50" i="3"/>
  <c r="D45" i="3"/>
  <c r="E45" i="3"/>
  <c r="F45" i="3"/>
  <c r="G45" i="3"/>
  <c r="H45" i="3"/>
  <c r="I45" i="3"/>
  <c r="J45" i="3"/>
  <c r="K45" i="3"/>
  <c r="L45" i="3"/>
  <c r="M45" i="3"/>
  <c r="C45" i="3"/>
  <c r="B45" i="3"/>
  <c r="L40" i="3"/>
  <c r="L41" i="3"/>
  <c r="L42" i="3"/>
  <c r="L39" i="3"/>
  <c r="K40" i="3"/>
  <c r="K41" i="3"/>
  <c r="K42" i="3"/>
  <c r="K39" i="3"/>
  <c r="J40" i="3"/>
  <c r="J41" i="3"/>
  <c r="J42" i="3"/>
  <c r="J39" i="3"/>
  <c r="I40" i="3"/>
  <c r="I41" i="3"/>
  <c r="I42" i="3"/>
  <c r="I39" i="3"/>
  <c r="H40" i="3"/>
  <c r="H41" i="3"/>
  <c r="H42" i="3"/>
  <c r="H39" i="3"/>
  <c r="G40" i="3"/>
  <c r="G41" i="3"/>
  <c r="G42" i="3"/>
  <c r="G39" i="3"/>
  <c r="F40" i="3"/>
  <c r="F41" i="3"/>
  <c r="F42" i="3"/>
  <c r="F39" i="3"/>
  <c r="K11" i="3"/>
  <c r="L10" i="3"/>
  <c r="K9" i="3"/>
  <c r="E40" i="3"/>
  <c r="E41" i="3"/>
  <c r="E42" i="3"/>
  <c r="E39" i="3"/>
  <c r="D40" i="3"/>
  <c r="D41" i="3"/>
  <c r="D42" i="3"/>
  <c r="D39" i="3"/>
  <c r="C40" i="3"/>
  <c r="C41" i="3"/>
  <c r="C42" i="3"/>
  <c r="C39" i="3"/>
  <c r="B40" i="3"/>
  <c r="B41" i="3"/>
  <c r="B42" i="3"/>
  <c r="B39" i="3"/>
  <c r="D11" i="3"/>
  <c r="D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</authors>
  <commentList>
    <comment ref="G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 Nhu Quynh</author>
    <author>Le Thi Thu Thuy</author>
  </authors>
  <commentList>
    <comment ref="B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Ho Nhu Quynh:</t>
        </r>
        <r>
          <rPr>
            <sz val="9"/>
            <color indexed="81"/>
            <rFont val="Tahoma"/>
            <family val="2"/>
          </rPr>
          <t xml:space="preserve">
Làm dạng lưới, insert theo từng dòng (giống cách input sản phẩm của đơn hàng bán)</t>
        </r>
      </text>
    </comment>
    <comment ref="B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Ho Nhu Quynh:</t>
        </r>
        <r>
          <rPr>
            <sz val="9"/>
            <color indexed="81"/>
            <rFont val="Tahoma"/>
            <family val="2"/>
          </rPr>
          <t xml:space="preserve">
Làm dạng lưới, insert theo từng dòng (giống cách input sản phẩm của đơn hàng bán)</t>
        </r>
      </text>
    </comment>
    <comment ref="B2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Ho Nhu Quynh:</t>
        </r>
        <r>
          <rPr>
            <sz val="9"/>
            <color indexed="81"/>
            <rFont val="Tahoma"/>
            <family val="2"/>
          </rPr>
          <t xml:space="preserve">
Làm dạng lưới, insert theo từng dòng (giống cách input sản phẩm của đơn hàng bán)</t>
        </r>
      </text>
    </comment>
    <comment ref="B2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Ho Nhu Quynh:</t>
        </r>
        <r>
          <rPr>
            <sz val="9"/>
            <color indexed="81"/>
            <rFont val="Tahoma"/>
            <family val="2"/>
          </rPr>
          <t xml:space="preserve">
Làm dạng lưới, insert theo từng dòng (giống cách input sản phẩm của đơn hàng bán)</t>
        </r>
      </text>
    </comment>
    <comment ref="G39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</commentList>
</comments>
</file>

<file path=xl/sharedStrings.xml><?xml version="1.0" encoding="utf-8"?>
<sst xmlns="http://schemas.openxmlformats.org/spreadsheetml/2006/main" count="1113" uniqueCount="441">
  <si>
    <t>Issue No.:</t>
  </si>
  <si>
    <t>Date:</t>
  </si>
  <si>
    <t>Revised No.:</t>
  </si>
  <si>
    <t>Remark:</t>
  </si>
  <si>
    <t xml:space="preserve">Metalize </t>
  </si>
  <si>
    <t>Non Metalize</t>
  </si>
  <si>
    <t>Type of Product :</t>
  </si>
  <si>
    <t>A</t>
  </si>
  <si>
    <t>Product code :</t>
  </si>
  <si>
    <t>Product Name :</t>
  </si>
  <si>
    <t>Customer Name :</t>
  </si>
  <si>
    <t>Tuck End</t>
  </si>
  <si>
    <t>Auto Lock</t>
  </si>
  <si>
    <t>Snap lock</t>
  </si>
  <si>
    <t>Other</t>
  </si>
  <si>
    <t>Seal End</t>
  </si>
  <si>
    <t>Gloss UV</t>
  </si>
  <si>
    <t>Matt UV</t>
  </si>
  <si>
    <t>Satin UV</t>
  </si>
  <si>
    <t>Pattern UV</t>
  </si>
  <si>
    <t>Gloss Varnish</t>
  </si>
  <si>
    <t>Matt Varnish</t>
  </si>
  <si>
    <t>Gloss Water Base</t>
  </si>
  <si>
    <t>Matt Water base</t>
  </si>
  <si>
    <t>Matt OPP</t>
  </si>
  <si>
    <t>Gloss OPP</t>
  </si>
  <si>
    <t>OPP soft touch</t>
  </si>
  <si>
    <t>Silkscreen</t>
  </si>
  <si>
    <t>Blister coating</t>
  </si>
  <si>
    <t>UV Sand</t>
  </si>
  <si>
    <t>No</t>
  </si>
  <si>
    <t>Wrapping</t>
  </si>
  <si>
    <t>Hot stamping</t>
  </si>
  <si>
    <t>Yes</t>
  </si>
  <si>
    <t>Finishing</t>
  </si>
  <si>
    <t>SALES DEPT.</t>
  </si>
  <si>
    <t>R&amp;D DEPT.</t>
  </si>
  <si>
    <t xml:space="preserve">CUSTOMER'S REQUIREMENT </t>
  </si>
  <si>
    <t>UV Ink</t>
  </si>
  <si>
    <t>Conventional ink</t>
  </si>
  <si>
    <t>Offset</t>
  </si>
  <si>
    <t>Gravure</t>
  </si>
  <si>
    <t>Metalize</t>
  </si>
  <si>
    <t>Hologram</t>
  </si>
  <si>
    <t>Cyan</t>
  </si>
  <si>
    <t>Maganta</t>
  </si>
  <si>
    <t>Calendaring</t>
  </si>
  <si>
    <t>AW</t>
  </si>
  <si>
    <t>Digital File</t>
  </si>
  <si>
    <t>Digital Print</t>
  </si>
  <si>
    <t>Package Sample</t>
  </si>
  <si>
    <t>Digital Proof</t>
  </si>
  <si>
    <t>(mm)</t>
  </si>
  <si>
    <t>Length</t>
  </si>
  <si>
    <t>Width</t>
  </si>
  <si>
    <t>High</t>
  </si>
  <si>
    <t>Box</t>
  </si>
  <si>
    <t>Cover</t>
  </si>
  <si>
    <t>Base</t>
  </si>
  <si>
    <t>Sleeve</t>
  </si>
  <si>
    <t>Body</t>
  </si>
  <si>
    <t>Insert</t>
  </si>
  <si>
    <t>Partition</t>
  </si>
  <si>
    <t>Carry Bag</t>
  </si>
  <si>
    <t>TYPE</t>
  </si>
  <si>
    <t>TOP</t>
  </si>
  <si>
    <t>BOTTOM</t>
  </si>
  <si>
    <t>Metalize / Non Metalize</t>
  </si>
  <si>
    <t>Folding &amp; Gluing</t>
  </si>
  <si>
    <t>Remarks</t>
  </si>
  <si>
    <t>I. SPECIFICATION</t>
  </si>
  <si>
    <t>Paper</t>
  </si>
  <si>
    <t xml:space="preserve">No. of Color </t>
  </si>
  <si>
    <t>CMYK</t>
  </si>
  <si>
    <t>Special ink</t>
  </si>
  <si>
    <t>(1)</t>
  </si>
  <si>
    <t>(2)</t>
  </si>
  <si>
    <t xml:space="preserve">Embossing </t>
  </si>
  <si>
    <t>Others</t>
  </si>
  <si>
    <t>Eproof</t>
  </si>
  <si>
    <t xml:space="preserve">Mock up </t>
  </si>
  <si>
    <t>Standard book</t>
  </si>
  <si>
    <t>Sample</t>
  </si>
  <si>
    <t>Quantity</t>
  </si>
  <si>
    <t>Requested Date</t>
  </si>
  <si>
    <t>The case of quotation request:</t>
  </si>
  <si>
    <t>Case 1</t>
  </si>
  <si>
    <t>Type of Product:</t>
  </si>
  <si>
    <t>Promotion</t>
  </si>
  <si>
    <t>Quantity requested:</t>
  </si>
  <si>
    <t>For regular products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</si>
  <si>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</si>
  <si>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</si>
  <si>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</si>
  <si>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</si>
  <si>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</si>
  <si>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</si>
  <si>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</si>
  <si>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</si>
  <si>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</si>
  <si>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Delivery Address:</t>
  </si>
  <si>
    <t>Incoterm (Oversea Customers):</t>
  </si>
  <si>
    <t>Proofing</t>
  </si>
  <si>
    <t>Offline</t>
  </si>
  <si>
    <t>Other requests:</t>
  </si>
  <si>
    <t>Requested By: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</si>
  <si>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</si>
  <si>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</si>
  <si>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</si>
  <si>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</si>
  <si>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</si>
  <si>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</si>
  <si>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</si>
  <si>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</si>
  <si>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</si>
  <si>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</si>
  <si>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</si>
  <si>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</si>
  <si>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Orders with urgent request which must use available local materials with or without certain percentages of waste</t>
  </si>
  <si>
    <t>Case 2</t>
  </si>
  <si>
    <t>Orders which are not urgent and under forecast which can use import cut-to-size materials.
*** In case the quantity requested does not meet MOQ of import materials, the sale-price will be estimated with local materials ***</t>
  </si>
  <si>
    <t>Case 3</t>
  </si>
  <si>
    <t>Orders which are urgent but potentially long term in the future. These cases need to be written approved and explained by Head of Sales &amp; Marketing Dept. after considering acceptable CM for the 1st run</t>
  </si>
  <si>
    <t>Regular</t>
  </si>
  <si>
    <t>Non-Metalize</t>
  </si>
  <si>
    <t>Online</t>
  </si>
  <si>
    <t>II. ESTIMATING REQUEST OF BOX PRODUCTS</t>
  </si>
  <si>
    <t>Approved by :</t>
  </si>
  <si>
    <t>Date :</t>
  </si>
  <si>
    <t>Receipt by :</t>
  </si>
  <si>
    <t>Requested by :</t>
  </si>
  <si>
    <t>Free of Charge</t>
  </si>
  <si>
    <t>PROOF REQUEST</t>
  </si>
  <si>
    <t>Charged</t>
  </si>
  <si>
    <t>Proof cost was allocated on pricing</t>
  </si>
  <si>
    <t>corrugated</t>
  </si>
  <si>
    <t>1. STRUCTURE</t>
  </si>
  <si>
    <t>Pallet</t>
  </si>
  <si>
    <t>* Case 1: Proof cost was allocated on pricing 
**Case 2: Charged - *** Case 3: Free of charge</t>
  </si>
  <si>
    <t>Folding carton</t>
  </si>
  <si>
    <t>Rigid Box</t>
  </si>
  <si>
    <t>Single face (Corrugated box)</t>
  </si>
  <si>
    <t>Backer Card</t>
  </si>
  <si>
    <t>Customer packing Method (Auto or Manual)</t>
  </si>
  <si>
    <t>Packaging application :</t>
  </si>
  <si>
    <t>Metalize film</t>
  </si>
  <si>
    <t>Ink</t>
  </si>
  <si>
    <t>Component</t>
  </si>
  <si>
    <t>Window</t>
  </si>
  <si>
    <t>PET</t>
  </si>
  <si>
    <t>PVC</t>
  </si>
  <si>
    <t>PE</t>
  </si>
  <si>
    <t>2. MATERIALS</t>
  </si>
  <si>
    <t>(3)</t>
  </si>
  <si>
    <t>FILM</t>
  </si>
  <si>
    <t>Varnish</t>
  </si>
  <si>
    <t>SPECIAL PROPERTY</t>
  </si>
  <si>
    <t>Light fastness</t>
  </si>
  <si>
    <t>Rubtest</t>
  </si>
  <si>
    <t>ECT</t>
  </si>
  <si>
    <t>Scratching</t>
  </si>
  <si>
    <t>Glossness</t>
  </si>
  <si>
    <t>BCT</t>
  </si>
  <si>
    <t>Slide Angle</t>
  </si>
  <si>
    <t>PRSL</t>
  </si>
  <si>
    <t>FSC</t>
  </si>
  <si>
    <t>Highgloss</t>
  </si>
  <si>
    <t>Satin</t>
  </si>
  <si>
    <t>Matt</t>
  </si>
  <si>
    <t>PICTURE ATTACHED</t>
  </si>
  <si>
    <t>Double wall</t>
  </si>
  <si>
    <t>Stretchwrap</t>
  </si>
  <si>
    <t>Single wall</t>
  </si>
  <si>
    <t>Floor load</t>
  </si>
  <si>
    <t>Pallet size 80 x 100 cm</t>
  </si>
  <si>
    <t>Pallet size 100 x 120 cm</t>
  </si>
  <si>
    <t>Loading</t>
  </si>
  <si>
    <t xml:space="preserve">Strech wrap </t>
  </si>
  <si>
    <t>Emboss 2D</t>
  </si>
  <si>
    <t>Emboss 3D</t>
  </si>
  <si>
    <t>Roller Emboss</t>
  </si>
  <si>
    <t>Deboss</t>
  </si>
  <si>
    <t>Silver</t>
  </si>
  <si>
    <t>Gold</t>
  </si>
  <si>
    <t>Holographic</t>
  </si>
  <si>
    <t>Other color</t>
  </si>
  <si>
    <t>Outer Carton</t>
  </si>
  <si>
    <t>Pls write in details</t>
  </si>
  <si>
    <t>3. FINISHING</t>
  </si>
  <si>
    <t>4. ACCESSORY</t>
  </si>
  <si>
    <t>No.</t>
  </si>
  <si>
    <t>Description</t>
  </si>
  <si>
    <t>Q.ty/ copy</t>
  </si>
  <si>
    <t>Remark</t>
  </si>
  <si>
    <t>240 gsm GBB</t>
  </si>
  <si>
    <t>250 gsm GBB</t>
  </si>
  <si>
    <t>260 gsm GBB</t>
  </si>
  <si>
    <t>280 gsm GBB</t>
  </si>
  <si>
    <t>300 gsm GBB</t>
  </si>
  <si>
    <t>350 gsm GBB</t>
  </si>
  <si>
    <t>400 gsm GBB</t>
  </si>
  <si>
    <t>450 gsm GBB</t>
  </si>
  <si>
    <t>500 gsm GBB</t>
  </si>
  <si>
    <t>270 gsm GBB</t>
  </si>
  <si>
    <t>330 gsm GBB</t>
  </si>
  <si>
    <t>310 gsm GBB</t>
  </si>
  <si>
    <t>240 gsm WBB</t>
  </si>
  <si>
    <t>250 gsm WBB</t>
  </si>
  <si>
    <t>260 gsm WBB</t>
  </si>
  <si>
    <t>270 gsm WBB</t>
  </si>
  <si>
    <t>280 gsm WBB</t>
  </si>
  <si>
    <t>300 gsm WBB</t>
  </si>
  <si>
    <t>310 gsm WBB</t>
  </si>
  <si>
    <t>330 gsm WBB</t>
  </si>
  <si>
    <t>350 gsm WBB</t>
  </si>
  <si>
    <t>400 gsm WBB</t>
  </si>
  <si>
    <t>450 gsm WBB</t>
  </si>
  <si>
    <t>500 gsm WBB</t>
  </si>
  <si>
    <t>240 gsm Ivory</t>
  </si>
  <si>
    <t>250 gsm Ivory</t>
  </si>
  <si>
    <t>260 gsm Ivory</t>
  </si>
  <si>
    <t>270 gsm Ivory</t>
  </si>
  <si>
    <t>280 gsm Ivory</t>
  </si>
  <si>
    <t>300 gsm Ivory</t>
  </si>
  <si>
    <t>310 gsm Ivory</t>
  </si>
  <si>
    <t>330 gsm Ivory</t>
  </si>
  <si>
    <t>350 gsm Ivory</t>
  </si>
  <si>
    <t>400 gsm Ivory</t>
  </si>
  <si>
    <t>500 gsm Ivory</t>
  </si>
  <si>
    <t>210 gsm Ivory</t>
  </si>
  <si>
    <t>230 gsm Ivory</t>
  </si>
  <si>
    <t>215 gsm Ivory</t>
  </si>
  <si>
    <t xml:space="preserve">85 gsm MA </t>
  </si>
  <si>
    <t xml:space="preserve">90 gsm MA </t>
  </si>
  <si>
    <t>100 gsm MA</t>
  </si>
  <si>
    <t>105 gsm MA</t>
  </si>
  <si>
    <t>115 gsm MA</t>
  </si>
  <si>
    <t>120 gsm MA</t>
  </si>
  <si>
    <t>128 gsm MA</t>
  </si>
  <si>
    <t>130 gsm MA</t>
  </si>
  <si>
    <t>150 gsm MA</t>
  </si>
  <si>
    <t>157 gsm MA</t>
  </si>
  <si>
    <t>170 gsm MA</t>
  </si>
  <si>
    <t>180 gsm MA</t>
  </si>
  <si>
    <t>200 gsm MA</t>
  </si>
  <si>
    <t xml:space="preserve">85 gsm GA </t>
  </si>
  <si>
    <t xml:space="preserve">90 gsm GA </t>
  </si>
  <si>
    <t>100 gsm GA</t>
  </si>
  <si>
    <t>105 gsm GA</t>
  </si>
  <si>
    <t>115 gsm GA</t>
  </si>
  <si>
    <t>120 gsm GA</t>
  </si>
  <si>
    <t>128 gsm GA</t>
  </si>
  <si>
    <t>130 gsm GA</t>
  </si>
  <si>
    <t>150 gsm GA</t>
  </si>
  <si>
    <t>157 gsm GA</t>
  </si>
  <si>
    <t>170 gsm GA</t>
  </si>
  <si>
    <t>180 gsm GA</t>
  </si>
  <si>
    <t>200 gsm GA</t>
  </si>
  <si>
    <t>190 gsm AC</t>
  </si>
  <si>
    <t>210 gsm AC</t>
  </si>
  <si>
    <t>230 gsm AC</t>
  </si>
  <si>
    <t>250 gsm AC</t>
  </si>
  <si>
    <t>260 gsm AC</t>
  </si>
  <si>
    <t>280 gsm AC</t>
  </si>
  <si>
    <t>300 gsm AC</t>
  </si>
  <si>
    <t>310 gsm AC</t>
  </si>
  <si>
    <t>350 gsm AC</t>
  </si>
  <si>
    <t>360 gsm AC</t>
  </si>
  <si>
    <t>400 gsm AC</t>
  </si>
  <si>
    <t xml:space="preserve">80 gsm WF </t>
  </si>
  <si>
    <t>100 gsm WF</t>
  </si>
  <si>
    <t>120 gsm WF</t>
  </si>
  <si>
    <t>140 gsm WF</t>
  </si>
  <si>
    <t>150 gsm WF</t>
  </si>
  <si>
    <t>160 gsm WF</t>
  </si>
  <si>
    <t>165 gsm WF</t>
  </si>
  <si>
    <t>170 gsm WF</t>
  </si>
  <si>
    <t>180 gsm WF</t>
  </si>
  <si>
    <t>190 gsm WF</t>
  </si>
  <si>
    <t>200 gsm WF</t>
  </si>
  <si>
    <t>210 gsm WF</t>
  </si>
  <si>
    <t>220 gsm WF</t>
  </si>
  <si>
    <t>230 gsm WF</t>
  </si>
  <si>
    <t>240 gsm WF</t>
  </si>
  <si>
    <t>250 gsm WF</t>
  </si>
  <si>
    <t>260 gsm WF</t>
  </si>
  <si>
    <t>CB 0.8mm</t>
  </si>
  <si>
    <t>CB 1.2mm</t>
  </si>
  <si>
    <t>CB 1.3mm</t>
  </si>
  <si>
    <t>CB 1.5mm</t>
  </si>
  <si>
    <t>CB 1.6mm</t>
  </si>
  <si>
    <t>CB 1.7mm</t>
  </si>
  <si>
    <t>CB 1.8mm</t>
  </si>
  <si>
    <t>CB 2.2mm</t>
  </si>
  <si>
    <t>CB 2.4mm</t>
  </si>
  <si>
    <t>CB 2.6mm</t>
  </si>
  <si>
    <t>CB 2.8mm</t>
  </si>
  <si>
    <t>CB 3.2mm</t>
  </si>
  <si>
    <t>CB 3.6mm</t>
  </si>
  <si>
    <t>CB 0.65mm</t>
  </si>
  <si>
    <t>CB 1mm</t>
  </si>
  <si>
    <t>CB 2mm</t>
  </si>
  <si>
    <t>CB 3mm</t>
  </si>
  <si>
    <t>Quotation expected date</t>
  </si>
  <si>
    <t>Delivery estimated date</t>
  </si>
  <si>
    <t>Requested price validity</t>
  </si>
  <si>
    <t>Card</t>
  </si>
  <si>
    <t>Hanger</t>
  </si>
  <si>
    <t>(side 1)</t>
  </si>
  <si>
    <t>(side 2)</t>
  </si>
  <si>
    <t xml:space="preserve">5. BINDING </t>
  </si>
  <si>
    <t>6. PACKING REQUIREMENT</t>
  </si>
  <si>
    <t>dummy copies/title</t>
  </si>
  <si>
    <t>advance copies/title</t>
  </si>
  <si>
    <t>Payment term:</t>
  </si>
  <si>
    <t>days ( from B/L date)</t>
  </si>
  <si>
    <t>Item No.</t>
  </si>
  <si>
    <t>ERP code</t>
  </si>
  <si>
    <t>Artwork</t>
  </si>
  <si>
    <t>Aw code</t>
  </si>
  <si>
    <t>Edition</t>
  </si>
  <si>
    <t>PO &amp; OZALID CONFIRMATION</t>
  </si>
  <si>
    <t>DATE:</t>
  </si>
  <si>
    <t>REV</t>
  </si>
  <si>
    <t>PO#</t>
  </si>
  <si>
    <t>Tolerance 
(%)</t>
  </si>
  <si>
    <t>ETD</t>
  </si>
  <si>
    <t>SO No.</t>
  </si>
  <si>
    <t>Title</t>
  </si>
  <si>
    <t xml:space="preserve">Quantity </t>
  </si>
  <si>
    <r>
      <t>Delivery term:</t>
    </r>
    <r>
      <rPr>
        <b/>
        <sz val="14"/>
        <rFont val="Book Antiqua"/>
        <family val="1"/>
      </rPr>
      <t xml:space="preserve"> FOB HO CHI MINH</t>
    </r>
  </si>
  <si>
    <t>Other remark</t>
  </si>
  <si>
    <t>Advance copy: 4 COPIES PER TITLE
Libarary: 4 copies per title</t>
  </si>
  <si>
    <t>Library: 4 copies per title</t>
  </si>
  <si>
    <t xml:space="preserve">Issued by: </t>
  </si>
  <si>
    <t>KIM LIEN</t>
  </si>
  <si>
    <t>Acknowledged by</t>
  </si>
  <si>
    <t>LOGISTICS</t>
  </si>
  <si>
    <t>:</t>
  </si>
  <si>
    <t>ASSEMBLY:</t>
  </si>
  <si>
    <t>Checked by:</t>
  </si>
  <si>
    <t>THU HUONG</t>
  </si>
  <si>
    <t>QA</t>
  </si>
  <si>
    <t>PREPRESS:</t>
  </si>
  <si>
    <t>R&amp;D</t>
  </si>
  <si>
    <t>ACC:</t>
  </si>
  <si>
    <t>PLANNING</t>
  </si>
  <si>
    <t>Text</t>
  </si>
  <si>
    <t>Spacer</t>
  </si>
  <si>
    <t>introduction sheet</t>
  </si>
  <si>
    <t>NA</t>
  </si>
  <si>
    <t>Sticker sheet</t>
  </si>
  <si>
    <t>Glued flap</t>
  </si>
  <si>
    <t>Platform</t>
  </si>
  <si>
    <t>Display</t>
  </si>
  <si>
    <t>Cover spacer</t>
  </si>
  <si>
    <t>Case cover</t>
  </si>
  <si>
    <t>Cover wrap</t>
  </si>
  <si>
    <t>Gatefold</t>
  </si>
  <si>
    <t>Poster</t>
  </si>
  <si>
    <t>Puzzle</t>
  </si>
  <si>
    <t>Liner</t>
  </si>
  <si>
    <t>ATTN:</t>
  </si>
  <si>
    <t>Quotation :</t>
  </si>
  <si>
    <t>est xem link giup Lien co dc khong nhe</t>
  </si>
  <si>
    <t>QUANTITY</t>
  </si>
  <si>
    <t>TITLES</t>
  </si>
  <si>
    <t>UNIT PRICE</t>
  </si>
  <si>
    <t>6. PRICE</t>
  </si>
  <si>
    <t>FOB HO CHI MINH (INCOTERM 2020)</t>
  </si>
  <si>
    <t>USD/COPY</t>
  </si>
  <si>
    <t>REMARKS</t>
  </si>
  <si>
    <t>*** THIS PRICE EXCLUDES VAT 10% ***</t>
  </si>
  <si>
    <t xml:space="preserve">*** THIS QUOTATION IS BASED ON ONE SHIPMENT TO ONE DESTINATION FOR THE WHOLE QUANTITY. THERE WILL BE EXTRA CHARGES FOR EXCEEDING SHIPMENTS/DESTINATIONS *** </t>
  </si>
  <si>
    <t>*** THIS PRICE EXCLUDES COST FOR LANGUAGE PLATE CHANGE &amp; COLOUR PROOF &amp; SAFETY TESTING ***</t>
  </si>
  <si>
    <t>PRICE VALIDITY:</t>
  </si>
  <si>
    <t>TO BE DISCUSSED</t>
  </si>
  <si>
    <t>SHOULD YOU HAVE ANY QUERIES PLEASE DO NOT HESITATE TO CONTACT ME.</t>
  </si>
  <si>
    <t>ASSURE YOU OF OUR BEST ATTENTION AT ALL TIMES.</t>
  </si>
  <si>
    <t>BEST REGARDS,</t>
  </si>
  <si>
    <t>PAYMENT TERM:</t>
  </si>
  <si>
    <t xml:space="preserve">*** THIS PRICE EXCLUDE STANDARD BOOK AND PROOFING ***  </t>
  </si>
  <si>
    <t>*** THE REGULAR LOCAL CHARGE IS STANDARD RATE PROVIDED BY VN CARRIERS. IF CLIENT' S FORWARDER CHARGE OVER THIS RATE FOR FOB SHIPMENT, THE EXTRA COST WILL BE UNDER CLIENT'S ACCOUNT ***</t>
  </si>
  <si>
    <r>
      <t xml:space="preserve">              </t>
    </r>
    <r>
      <rPr>
        <b/>
        <sz val="34"/>
        <color rgb="FF000099"/>
        <rFont val="Calibri"/>
        <family val="2"/>
        <scheme val="minor"/>
      </rPr>
      <t>QUOTATION</t>
    </r>
  </si>
  <si>
    <t>MONTH FROM QUOTATION DATE</t>
  </si>
  <si>
    <t>180gsm Sticker HV70N</t>
  </si>
  <si>
    <t>180gsm Sticker HC811N</t>
  </si>
  <si>
    <t>180gsm Sticker HC896</t>
  </si>
  <si>
    <t>180gsm Sticker HA69W</t>
  </si>
  <si>
    <t>Bundle/carton</t>
  </si>
  <si>
    <t>Single title</t>
  </si>
  <si>
    <t>Assorted titles</t>
  </si>
  <si>
    <t>Pcs/carton</t>
  </si>
  <si>
    <t xml:space="preserve">Packing </t>
  </si>
  <si>
    <t xml:space="preserve">6. PACKING </t>
  </si>
  <si>
    <t>Quantity/copy</t>
  </si>
  <si>
    <t>Book</t>
  </si>
  <si>
    <t>Crayola</t>
  </si>
  <si>
    <t>apply to book and Crayola only</t>
  </si>
  <si>
    <t xml:space="preserve">Stretch wrap </t>
  </si>
  <si>
    <t>Prepared  by</t>
  </si>
  <si>
    <t>Reviewed by</t>
  </si>
  <si>
    <t>Approved by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</si>
  <si>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</si>
  <si>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 xml:space="preserve">Customer packing Method </t>
  </si>
  <si>
    <t>Auto</t>
  </si>
  <si>
    <t>Manual</t>
  </si>
  <si>
    <t>Type</t>
  </si>
  <si>
    <t>Film</t>
  </si>
  <si>
    <t>Storage condition:</t>
  </si>
  <si>
    <t>t°, cách bảo quản</t>
  </si>
  <si>
    <t>Address sending sample</t>
  </si>
  <si>
    <t>Spec. attached:</t>
  </si>
  <si>
    <t>Safety requirement</t>
  </si>
  <si>
    <t>qty</t>
  </si>
  <si>
    <t>Transportation sample fee  :</t>
  </si>
  <si>
    <t xml:space="preserve">Fedex courier zone </t>
  </si>
  <si>
    <t>Signed
Đài Loan</t>
  </si>
  <si>
    <t>Signed
Minh Tài</t>
  </si>
  <si>
    <t>Signed
Thane Taithongchai</t>
  </si>
  <si>
    <r>
      <t xml:space="preserve">7. SAMPLE REQUEST </t>
    </r>
    <r>
      <rPr>
        <sz val="11"/>
        <color rgb="FFFF0000"/>
        <rFont val="Arial"/>
        <family val="2"/>
      </rPr>
      <t>(apply to Packaging only)</t>
    </r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</si>
  <si>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</si>
  <si>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 xml:space="preserve">
Đài Loan</t>
  </si>
  <si>
    <t xml:space="preserve">
Minh Tài</t>
  </si>
  <si>
    <t xml:space="preserve">
Thane Taithongchai</t>
  </si>
  <si>
    <t>Extra cost</t>
  </si>
  <si>
    <t>Nominated acc, extra cost for local charge</t>
  </si>
  <si>
    <t>Wet proof</t>
  </si>
  <si>
    <t>VIỆT TINH ANH JSC</t>
  </si>
  <si>
    <t xml:space="preserve"> CUỘN TRANH TÔ MÀU</t>
  </si>
  <si>
    <t>Tranh vẽ</t>
  </si>
  <si>
    <t>300gsm GBB</t>
  </si>
  <si>
    <t>5/0</t>
  </si>
  <si>
    <t>80gsm Woodfree</t>
  </si>
  <si>
    <t>1/0</t>
  </si>
  <si>
    <t>None</t>
  </si>
  <si>
    <t>Clear Tape W20 x L40mm</t>
  </si>
  <si>
    <t>Rolling paper: Woodfree 80gsm W20 x L150mm</t>
  </si>
  <si>
    <t>dựa trên MAX số kg/ctn cho phép  -&gt; RnD advise max  ?? pcs/ctn</t>
  </si>
  <si>
    <t>Cảng ICD Sóng Thần, Kho 21 ITL, Số 7/20, Đường ĐT743 Kp. Bình Đáng, P. Bình Hòa,
 Thành phố Thuận An, Tỉnh Bình Dương, Việt Nam</t>
  </si>
  <si>
    <t>TRAM 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</si>
</sst>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409]d\-mmm\-yy;@"/>
    <numFmt numFmtId="165" formatCode="0\ &quot;gsm WBB&quot;"/>
    <numFmt numFmtId="166" formatCode="0\ &quot;gsm WF&quot;"/>
    <numFmt numFmtId="167" formatCode="0\ &quot;gsm MA&quot;"/>
    <numFmt numFmtId="168" formatCode="0\ &quot;gsm AC&quot;"/>
    <numFmt numFmtId="169" formatCode="0.00000"/>
    <numFmt numFmtId="170" formatCode="[$-409]d\-mmm\-yyyy;@"/>
    <numFmt numFmtId="171" formatCode="_(* #,##0_);_(* \(#,##0\);_(* &quot;-&quot;??_);_(@_)"/>
    <numFmt numFmtId="172" formatCode="_-* #,##0.00_-;\-* #,##0.00_-;_-* &quot;-&quot;??_-;_-@_-"/>
    <numFmt numFmtId="173" formatCode="0&quot;T&quot;"/>
    <numFmt numFmtId="174" formatCode="&quot;WITHIN&quot;\ 0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rgb="FF00009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rgb="FF0000CC"/>
      <name val="Arial"/>
      <family val="2"/>
    </font>
    <font>
      <sz val="11"/>
      <color rgb="FF0000CC"/>
      <name val="Calibri"/>
      <family val="2"/>
      <scheme val="minor"/>
    </font>
    <font>
      <b/>
      <u/>
      <sz val="8"/>
      <color rgb="FF0000CC"/>
      <name val="Arial"/>
      <family val="2"/>
    </font>
    <font>
      <i/>
      <sz val="11"/>
      <color rgb="FF0000CC"/>
      <name val="Calibri"/>
      <family val="2"/>
      <scheme val="minor"/>
    </font>
    <font>
      <b/>
      <i/>
      <sz val="11"/>
      <color rgb="FF0000CC"/>
      <name val="Calibri"/>
      <family val="2"/>
      <scheme val="minor"/>
    </font>
    <font>
      <sz val="8"/>
      <color rgb="FF0000CC"/>
      <name val="Arial"/>
      <family val="2"/>
    </font>
    <font>
      <b/>
      <i/>
      <sz val="8"/>
      <color rgb="FF0000CC"/>
      <name val="Arial"/>
      <family val="2"/>
    </font>
    <font>
      <sz val="14"/>
      <name val="Cordia New"/>
      <family val="2"/>
    </font>
    <font>
      <b/>
      <u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11"/>
      <color rgb="FFFF33CC"/>
      <name val="Calibri"/>
      <family val="2"/>
      <scheme val="minor"/>
    </font>
    <font>
      <sz val="11"/>
      <color rgb="FFFF33CC"/>
      <name val="Calibri"/>
      <family val="2"/>
      <scheme val="minor"/>
    </font>
    <font>
      <b/>
      <sz val="11"/>
      <color rgb="FFFF33CC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Book Antiqua"/>
      <family val="1"/>
    </font>
    <font>
      <sz val="11"/>
      <name val="Book Antiqua"/>
      <family val="1"/>
    </font>
    <font>
      <sz val="8"/>
      <color rgb="FF000000"/>
      <name val="Tahoma"/>
      <family val="2"/>
    </font>
    <font>
      <sz val="11"/>
      <color rgb="FF0000FF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8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sz val="10"/>
      <name val="Cordia New"/>
      <family val="2"/>
    </font>
    <font>
      <u/>
      <sz val="10"/>
      <name val="Book Antiqua"/>
      <family val="1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rgb="FF000099"/>
      <name val="Calibri"/>
      <family val="2"/>
      <scheme val="minor"/>
    </font>
    <font>
      <b/>
      <sz val="11"/>
      <name val="Courier New"/>
      <family val="3"/>
    </font>
    <font>
      <b/>
      <u/>
      <sz val="11"/>
      <name val="Courier New"/>
      <family val="3"/>
    </font>
    <font>
      <b/>
      <u/>
      <sz val="11"/>
      <color rgb="FFFF0000"/>
      <name val="Courier New"/>
      <family val="3"/>
    </font>
    <font>
      <b/>
      <sz val="11"/>
      <color rgb="FF0000FF"/>
      <name val="Courier New"/>
      <family val="3"/>
    </font>
    <font>
      <b/>
      <sz val="11"/>
      <color rgb="FFFF0000"/>
      <name val="Courier New"/>
      <family val="3"/>
    </font>
    <font>
      <b/>
      <sz val="11"/>
      <color rgb="FF0000CC"/>
      <name val="Courier New"/>
      <family val="3"/>
    </font>
    <font>
      <b/>
      <sz val="34"/>
      <color rgb="FF000099"/>
      <name val="Calibri"/>
      <family val="2"/>
      <scheme val="minor"/>
    </font>
    <font>
      <sz val="11"/>
      <color theme="1"/>
      <name val="Arial"/>
      <family val="2"/>
    </font>
    <font>
      <b/>
      <sz val="20"/>
      <color rgb="FF000099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color rgb="FF0000CC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i/>
      <sz val="10"/>
      <color theme="1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b/>
      <sz val="11"/>
      <color rgb="FFFF0000"/>
      <name val="Arial"/>
      <family val="2"/>
    </font>
    <font>
      <sz val="8"/>
      <color rgb="FF002060"/>
      <name val="Arial"/>
      <family val="2"/>
    </font>
    <font>
      <sz val="8"/>
      <color indexed="18"/>
      <name val="Arial"/>
      <family val="2"/>
    </font>
    <font>
      <sz val="12"/>
      <color rgb="FF002060"/>
      <name val="Arial"/>
      <family val="2"/>
    </font>
    <font>
      <sz val="8"/>
      <color indexed="62"/>
      <name val="Arial"/>
      <family val="2"/>
    </font>
    <font>
      <sz val="8"/>
      <color theme="1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0" tint="-0.14993743705557422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auto="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auto="1"/>
      </left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0" tint="-0.34998626667073579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 style="medium">
        <color auto="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auto="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auto="1"/>
      </right>
      <top style="thin">
        <color theme="2" tint="-0.2499465926084170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2" tint="-0.2499465926084170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2" tint="-0.2499465926084170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34998626667073579"/>
      </bottom>
      <diagonal/>
    </border>
    <border>
      <left style="thin">
        <color theme="2" tint="-0.24994659260841701"/>
      </left>
      <right style="medium">
        <color auto="1"/>
      </right>
      <top style="thin">
        <color theme="2" tint="-0.2499465926084170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2" tint="-0.24994659260841701"/>
      </bottom>
      <diagonal/>
    </border>
    <border>
      <left style="medium">
        <color theme="1"/>
      </left>
      <right style="thin">
        <color theme="0" tint="-0.34998626667073579"/>
      </right>
      <top style="thin">
        <color theme="2" tint="-0.2499465926084170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 tint="-0.24994659260841701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2" tint="-0.2499465926084170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 style="medium">
        <color auto="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2" tint="-0.2499465926084170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499984740745262"/>
      </bottom>
      <diagonal/>
    </border>
  </borders>
  <cellStyleXfs count="6">
    <xf numFmtId="0" fontId="0" fillId="0" borderId="0"/>
    <xf numFmtId="0" fontId="16" fillId="0" borderId="0"/>
    <xf numFmtId="43" fontId="25" fillId="0" borderId="0" applyFont="0" applyFill="0" applyBorder="0" applyAlignment="0" applyProtection="0"/>
    <xf numFmtId="0" fontId="16" fillId="0" borderId="0"/>
    <xf numFmtId="0" fontId="16" fillId="0" borderId="0"/>
    <xf numFmtId="172" fontId="16" fillId="0" borderId="0" applyFont="0" applyFill="0" applyBorder="0" applyAlignment="0" applyProtection="0"/>
  </cellStyleXfs>
  <cellXfs count="7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2" xfId="0" applyBorder="1"/>
    <xf numFmtId="0" fontId="0" fillId="0" borderId="5" xfId="0" applyBorder="1"/>
    <xf numFmtId="0" fontId="1" fillId="3" borderId="6" xfId="0" applyFont="1" applyFill="1" applyBorder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8" xfId="0" applyBorder="1"/>
    <xf numFmtId="0" fontId="1" fillId="0" borderId="19" xfId="0" applyFont="1" applyBorder="1"/>
    <xf numFmtId="0" fontId="1" fillId="0" borderId="17" xfId="0" applyFont="1" applyBorder="1"/>
    <xf numFmtId="0" fontId="1" fillId="0" borderId="22" xfId="0" applyFont="1" applyBorder="1"/>
    <xf numFmtId="0" fontId="2" fillId="0" borderId="18" xfId="0" applyFont="1" applyBorder="1" applyAlignment="1">
      <alignment vertical="center" wrapText="1"/>
    </xf>
    <xf numFmtId="0" fontId="6" fillId="3" borderId="23" xfId="0" applyFont="1" applyFill="1" applyBorder="1"/>
    <xf numFmtId="0" fontId="1" fillId="3" borderId="24" xfId="0" applyFont="1" applyFill="1" applyBorder="1"/>
    <xf numFmtId="0" fontId="8" fillId="0" borderId="19" xfId="0" applyFont="1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16" fontId="11" fillId="0" borderId="0" xfId="0" applyNumberFormat="1" applyFont="1" applyAlignment="1">
      <alignment horizontal="center" vertical="center"/>
    </xf>
    <xf numFmtId="0" fontId="8" fillId="0" borderId="2" xfId="0" applyFont="1" applyBorder="1"/>
    <xf numFmtId="0" fontId="12" fillId="3" borderId="35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0" fontId="10" fillId="0" borderId="18" xfId="0" applyFont="1" applyBorder="1"/>
    <xf numFmtId="0" fontId="10" fillId="0" borderId="0" xfId="0" applyFont="1"/>
    <xf numFmtId="0" fontId="3" fillId="3" borderId="35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5" xfId="0" quotePrefix="1" applyFont="1" applyFill="1" applyBorder="1" applyAlignment="1">
      <alignment horizontal="center" vertical="center" wrapText="1"/>
    </xf>
    <xf numFmtId="0" fontId="3" fillId="3" borderId="35" xfId="0" quotePrefix="1" applyFont="1" applyFill="1" applyBorder="1" applyAlignment="1">
      <alignment horizontal="center" vertical="center"/>
    </xf>
    <xf numFmtId="0" fontId="10" fillId="0" borderId="2" xfId="0" applyFont="1" applyBorder="1"/>
    <xf numFmtId="0" fontId="1" fillId="3" borderId="52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0" fillId="0" borderId="27" xfId="0" applyBorder="1"/>
    <xf numFmtId="164" fontId="9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7" fillId="0" borderId="17" xfId="0" applyFont="1" applyBorder="1"/>
    <xf numFmtId="0" fontId="17" fillId="0" borderId="19" xfId="0" applyFont="1" applyBorder="1"/>
    <xf numFmtId="0" fontId="9" fillId="0" borderId="41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0" fillId="0" borderId="77" xfId="0" applyBorder="1"/>
    <xf numFmtId="0" fontId="0" fillId="0" borderId="22" xfId="0" applyBorder="1"/>
    <xf numFmtId="0" fontId="3" fillId="0" borderId="2" xfId="0" applyFont="1" applyBorder="1"/>
    <xf numFmtId="0" fontId="10" fillId="0" borderId="25" xfId="0" applyFont="1" applyBorder="1"/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vertical="center" wrapText="1"/>
    </xf>
    <xf numFmtId="0" fontId="12" fillId="0" borderId="28" xfId="0" applyFont="1" applyBorder="1"/>
    <xf numFmtId="0" fontId="1" fillId="3" borderId="79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23" xfId="0" applyFont="1" applyBorder="1"/>
    <xf numFmtId="0" fontId="9" fillId="0" borderId="6" xfId="0" applyFont="1" applyBorder="1" applyAlignment="1">
      <alignment vertical="center" wrapText="1"/>
    </xf>
    <xf numFmtId="0" fontId="1" fillId="3" borderId="87" xfId="0" applyFont="1" applyFill="1" applyBorder="1" applyAlignment="1">
      <alignment horizontal="center" vertical="center" wrapText="1"/>
    </xf>
    <xf numFmtId="0" fontId="9" fillId="0" borderId="88" xfId="0" applyFont="1" applyBorder="1" applyAlignment="1">
      <alignment horizontal="center" vertical="center"/>
    </xf>
    <xf numFmtId="0" fontId="9" fillId="0" borderId="89" xfId="0" applyFont="1" applyBorder="1" applyAlignment="1">
      <alignment horizontal="center" vertical="center"/>
    </xf>
    <xf numFmtId="0" fontId="9" fillId="0" borderId="89" xfId="0" applyFont="1" applyBorder="1" applyAlignment="1">
      <alignment horizontal="center" vertical="center" wrapText="1"/>
    </xf>
    <xf numFmtId="0" fontId="9" fillId="0" borderId="90" xfId="0" applyFont="1" applyBorder="1" applyAlignment="1">
      <alignment horizontal="center" vertical="center"/>
    </xf>
    <xf numFmtId="0" fontId="12" fillId="0" borderId="94" xfId="0" applyFont="1" applyBorder="1"/>
    <xf numFmtId="0" fontId="22" fillId="0" borderId="17" xfId="0" applyFont="1" applyBorder="1"/>
    <xf numFmtId="0" fontId="23" fillId="0" borderId="0" xfId="0" applyFont="1"/>
    <xf numFmtId="0" fontId="14" fillId="0" borderId="0" xfId="0" applyFont="1" applyAlignment="1">
      <alignment horizontal="center"/>
    </xf>
    <xf numFmtId="0" fontId="14" fillId="0" borderId="18" xfId="0" applyFont="1" applyBorder="1" applyAlignment="1">
      <alignment horizontal="center"/>
    </xf>
    <xf numFmtId="0" fontId="22" fillId="0" borderId="98" xfId="0" applyFont="1" applyBorder="1"/>
    <xf numFmtId="0" fontId="12" fillId="0" borderId="100" xfId="0" applyFont="1" applyBorder="1"/>
    <xf numFmtId="0" fontId="1" fillId="3" borderId="47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3" borderId="50" xfId="0" applyFont="1" applyFill="1" applyBorder="1" applyAlignment="1">
      <alignment horizontal="center" vertical="center" wrapText="1"/>
    </xf>
    <xf numFmtId="0" fontId="26" fillId="7" borderId="76" xfId="3" applyFont="1" applyFill="1" applyBorder="1" applyAlignment="1" applyProtection="1">
      <alignment horizontal="center" vertical="top" wrapText="1"/>
      <protection locked="0"/>
    </xf>
    <xf numFmtId="0" fontId="9" fillId="0" borderId="70" xfId="0" applyFont="1" applyBorder="1" applyAlignment="1">
      <alignment horizontal="center"/>
    </xf>
    <xf numFmtId="164" fontId="9" fillId="0" borderId="101" xfId="0" applyNumberFormat="1" applyFont="1" applyBorder="1" applyAlignment="1">
      <alignment horizontal="center"/>
    </xf>
    <xf numFmtId="0" fontId="9" fillId="0" borderId="105" xfId="0" applyFont="1" applyBorder="1" applyAlignment="1">
      <alignment horizontal="center"/>
    </xf>
    <xf numFmtId="0" fontId="9" fillId="0" borderId="108" xfId="0" applyFont="1" applyBorder="1" applyAlignment="1">
      <alignment horizontal="center"/>
    </xf>
    <xf numFmtId="0" fontId="9" fillId="0" borderId="111" xfId="0" applyFont="1" applyBorder="1" applyAlignment="1">
      <alignment horizontal="center"/>
    </xf>
    <xf numFmtId="0" fontId="9" fillId="0" borderId="113" xfId="0" applyFont="1" applyBorder="1" applyAlignment="1">
      <alignment horizontal="center" vertical="center" wrapText="1"/>
    </xf>
    <xf numFmtId="0" fontId="9" fillId="0" borderId="113" xfId="0" applyFont="1" applyBorder="1" applyAlignment="1">
      <alignment horizontal="center" vertical="center"/>
    </xf>
    <xf numFmtId="16" fontId="9" fillId="0" borderId="113" xfId="0" quotePrefix="1" applyNumberFormat="1" applyFont="1" applyBorder="1" applyAlignment="1">
      <alignment horizontal="center" vertical="center"/>
    </xf>
    <xf numFmtId="0" fontId="9" fillId="0" borderId="107" xfId="0" applyFont="1" applyBorder="1" applyAlignment="1">
      <alignment vertical="center" wrapText="1"/>
    </xf>
    <xf numFmtId="0" fontId="9" fillId="0" borderId="107" xfId="0" quotePrefix="1" applyFont="1" applyBorder="1" applyAlignment="1">
      <alignment horizontal="center"/>
    </xf>
    <xf numFmtId="0" fontId="9" fillId="0" borderId="107" xfId="0" applyFont="1" applyBorder="1" applyAlignment="1">
      <alignment horizontal="center" vertical="center" wrapText="1"/>
    </xf>
    <xf numFmtId="0" fontId="9" fillId="0" borderId="110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27" fillId="9" borderId="0" xfId="3" applyFont="1" applyFill="1" applyAlignment="1" applyProtection="1">
      <alignment horizontal="center" vertical="center"/>
      <protection locked="0"/>
    </xf>
    <xf numFmtId="171" fontId="27" fillId="9" borderId="0" xfId="2" applyNumberFormat="1" applyFont="1" applyFill="1" applyBorder="1" applyAlignment="1" applyProtection="1">
      <alignment horizontal="center" vertical="center"/>
      <protection locked="0"/>
    </xf>
    <xf numFmtId="49" fontId="27" fillId="9" borderId="0" xfId="3" applyNumberFormat="1" applyFont="1" applyFill="1" applyAlignment="1" applyProtection="1">
      <alignment horizontal="center" vertical="center" wrapText="1"/>
      <protection locked="0"/>
    </xf>
    <xf numFmtId="14" fontId="27" fillId="9" borderId="0" xfId="3" applyNumberFormat="1" applyFont="1" applyFill="1" applyAlignment="1" applyProtection="1">
      <alignment horizontal="center" vertical="center" wrapText="1"/>
      <protection locked="0"/>
    </xf>
    <xf numFmtId="0" fontId="26" fillId="7" borderId="76" xfId="3" applyFont="1" applyFill="1" applyBorder="1" applyAlignment="1" applyProtection="1">
      <alignment horizontal="center" vertical="top"/>
      <protection locked="0"/>
    </xf>
    <xf numFmtId="0" fontId="29" fillId="9" borderId="0" xfId="3" applyFont="1" applyFill="1" applyAlignment="1" applyProtection="1">
      <alignment horizontal="center" vertical="center" wrapText="1"/>
      <protection locked="0"/>
    </xf>
    <xf numFmtId="171" fontId="29" fillId="0" borderId="0" xfId="2" applyNumberFormat="1" applyFont="1" applyFill="1" applyBorder="1" applyAlignment="1" applyProtection="1">
      <alignment horizontal="center" vertical="center"/>
      <protection locked="0"/>
    </xf>
    <xf numFmtId="49" fontId="27" fillId="9" borderId="0" xfId="2" applyNumberFormat="1" applyFont="1" applyFill="1" applyBorder="1" applyAlignment="1" applyProtection="1">
      <alignment horizontal="center" vertical="center"/>
      <protection locked="0"/>
    </xf>
    <xf numFmtId="164" fontId="29" fillId="9" borderId="0" xfId="3" applyNumberFormat="1" applyFont="1" applyFill="1" applyAlignment="1" applyProtection="1">
      <alignment horizontal="center" vertical="center" wrapText="1"/>
      <protection locked="0"/>
    </xf>
    <xf numFmtId="0" fontId="30" fillId="7" borderId="117" xfId="3" applyFont="1" applyFill="1" applyBorder="1" applyAlignment="1" applyProtection="1">
      <alignment horizontal="center" vertical="top" wrapText="1"/>
      <protection locked="0"/>
    </xf>
    <xf numFmtId="0" fontId="31" fillId="0" borderId="117" xfId="3" quotePrefix="1" applyFont="1" applyBorder="1" applyAlignment="1" applyProtection="1">
      <alignment horizontal="center" vertical="center"/>
      <protection locked="0"/>
    </xf>
    <xf numFmtId="171" fontId="31" fillId="0" borderId="117" xfId="2" applyNumberFormat="1" applyFont="1" applyFill="1" applyBorder="1" applyAlignment="1" applyProtection="1">
      <alignment horizontal="center" vertical="center"/>
      <protection locked="0"/>
    </xf>
    <xf numFmtId="0" fontId="30" fillId="7" borderId="117" xfId="3" applyFont="1" applyFill="1" applyBorder="1" applyAlignment="1" applyProtection="1">
      <alignment vertical="top"/>
      <protection locked="0"/>
    </xf>
    <xf numFmtId="9" fontId="31" fillId="0" borderId="117" xfId="3" quotePrefix="1" applyNumberFormat="1" applyFont="1" applyBorder="1" applyAlignment="1" applyProtection="1">
      <alignment vertical="center"/>
      <protection locked="0"/>
    </xf>
    <xf numFmtId="49" fontId="27" fillId="9" borderId="107" xfId="3" applyNumberFormat="1" applyFont="1" applyFill="1" applyBorder="1" applyAlignment="1" applyProtection="1">
      <alignment vertical="center" wrapText="1"/>
      <protection locked="0"/>
    </xf>
    <xf numFmtId="0" fontId="27" fillId="9" borderId="107" xfId="3" applyFont="1" applyFill="1" applyBorder="1" applyAlignment="1" applyProtection="1">
      <alignment vertical="center"/>
      <protection locked="0"/>
    </xf>
    <xf numFmtId="0" fontId="27" fillId="9" borderId="107" xfId="3" applyFont="1" applyFill="1" applyBorder="1" applyAlignment="1" applyProtection="1">
      <alignment vertical="center" wrapText="1"/>
      <protection locked="0"/>
    </xf>
    <xf numFmtId="49" fontId="27" fillId="9" borderId="110" xfId="3" applyNumberFormat="1" applyFont="1" applyFill="1" applyBorder="1" applyAlignment="1" applyProtection="1">
      <alignment vertical="center" wrapText="1"/>
      <protection locked="0"/>
    </xf>
    <xf numFmtId="0" fontId="27" fillId="9" borderId="110" xfId="3" applyFont="1" applyFill="1" applyBorder="1" applyAlignment="1" applyProtection="1">
      <alignment vertical="center"/>
      <protection locked="0"/>
    </xf>
    <xf numFmtId="0" fontId="27" fillId="9" borderId="110" xfId="3" applyFont="1" applyFill="1" applyBorder="1" applyAlignment="1" applyProtection="1">
      <alignment vertical="center" wrapText="1"/>
      <protection locked="0"/>
    </xf>
    <xf numFmtId="0" fontId="26" fillId="7" borderId="112" xfId="3" applyFont="1" applyFill="1" applyBorder="1" applyAlignment="1" applyProtection="1">
      <alignment horizontal="center" vertical="top" wrapText="1"/>
      <protection locked="0"/>
    </xf>
    <xf numFmtId="0" fontId="26" fillId="7" borderId="113" xfId="3" applyFont="1" applyFill="1" applyBorder="1" applyAlignment="1" applyProtection="1">
      <alignment horizontal="center" vertical="center" wrapText="1"/>
      <protection locked="0"/>
    </xf>
    <xf numFmtId="0" fontId="27" fillId="9" borderId="106" xfId="3" applyFont="1" applyFill="1" applyBorder="1" applyAlignment="1" applyProtection="1">
      <alignment vertical="center"/>
      <protection locked="0"/>
    </xf>
    <xf numFmtId="0" fontId="27" fillId="9" borderId="109" xfId="3" applyFont="1" applyFill="1" applyBorder="1" applyAlignment="1" applyProtection="1">
      <alignment vertical="center"/>
      <protection locked="0"/>
    </xf>
    <xf numFmtId="0" fontId="31" fillId="0" borderId="0" xfId="3" quotePrefix="1" applyFont="1" applyAlignment="1" applyProtection="1">
      <alignment horizontal="center" vertical="center"/>
      <protection locked="0"/>
    </xf>
    <xf numFmtId="0" fontId="32" fillId="0" borderId="0" xfId="3" quotePrefix="1" applyFont="1" applyAlignment="1" applyProtection="1">
      <alignment horizontal="center" vertical="center"/>
      <protection locked="0"/>
    </xf>
    <xf numFmtId="0" fontId="31" fillId="0" borderId="0" xfId="3" applyFont="1" applyAlignment="1" applyProtection="1">
      <alignment horizontal="center" vertical="center" wrapText="1"/>
      <protection locked="0"/>
    </xf>
    <xf numFmtId="171" fontId="31" fillId="0" borderId="0" xfId="2" applyNumberFormat="1" applyFont="1" applyFill="1" applyBorder="1" applyAlignment="1" applyProtection="1">
      <alignment horizontal="center" vertical="center"/>
      <protection locked="0"/>
    </xf>
    <xf numFmtId="9" fontId="31" fillId="0" borderId="0" xfId="3" quotePrefix="1" applyNumberFormat="1" applyFont="1" applyAlignment="1" applyProtection="1">
      <alignment vertical="center"/>
      <protection locked="0"/>
    </xf>
    <xf numFmtId="15" fontId="31" fillId="0" borderId="0" xfId="3" applyNumberFormat="1" applyFont="1" applyAlignment="1" applyProtection="1">
      <alignment horizontal="center" vertical="center" wrapText="1"/>
      <protection locked="0"/>
    </xf>
    <xf numFmtId="0" fontId="30" fillId="0" borderId="0" xfId="3" applyFont="1" applyAlignment="1" applyProtection="1">
      <alignment horizontal="center" vertical="top" wrapText="1"/>
      <protection locked="0"/>
    </xf>
    <xf numFmtId="164" fontId="29" fillId="9" borderId="122" xfId="3" applyNumberFormat="1" applyFont="1" applyFill="1" applyBorder="1" applyAlignment="1" applyProtection="1">
      <alignment horizontal="center" vertical="center" wrapText="1"/>
      <protection locked="0"/>
    </xf>
    <xf numFmtId="49" fontId="27" fillId="9" borderId="122" xfId="2" applyNumberFormat="1" applyFont="1" applyFill="1" applyBorder="1" applyAlignment="1" applyProtection="1">
      <alignment horizontal="center" vertical="center"/>
      <protection locked="0"/>
    </xf>
    <xf numFmtId="164" fontId="9" fillId="0" borderId="18" xfId="0" applyNumberFormat="1" applyFont="1" applyBorder="1" applyAlignment="1">
      <alignment horizontal="center" vertical="center"/>
    </xf>
    <xf numFmtId="0" fontId="31" fillId="9" borderId="0" xfId="3" applyFont="1" applyFill="1" applyAlignment="1" applyProtection="1">
      <alignment horizontal="left" vertical="top"/>
      <protection locked="0"/>
    </xf>
    <xf numFmtId="171" fontId="0" fillId="0" borderId="0" xfId="2" applyNumberFormat="1" applyFont="1" applyBorder="1"/>
    <xf numFmtId="43" fontId="9" fillId="0" borderId="74" xfId="2" applyFont="1" applyFill="1" applyBorder="1" applyAlignment="1">
      <alignment vertical="center"/>
    </xf>
    <xf numFmtId="16" fontId="9" fillId="0" borderId="107" xfId="0" applyNumberFormat="1" applyFont="1" applyBorder="1" applyAlignment="1">
      <alignment horizontal="center"/>
    </xf>
    <xf numFmtId="43" fontId="24" fillId="0" borderId="0" xfId="2" applyFont="1" applyFill="1" applyBorder="1"/>
    <xf numFmtId="43" fontId="9" fillId="0" borderId="88" xfId="2" applyFont="1" applyFill="1" applyBorder="1" applyAlignment="1">
      <alignment horizontal="center" vertical="center"/>
    </xf>
    <xf numFmtId="43" fontId="9" fillId="0" borderId="89" xfId="2" applyFont="1" applyFill="1" applyBorder="1" applyAlignment="1">
      <alignment horizontal="center" vertical="center" wrapText="1"/>
    </xf>
    <xf numFmtId="0" fontId="29" fillId="9" borderId="121" xfId="3" applyFont="1" applyFill="1" applyBorder="1" applyAlignment="1" applyProtection="1">
      <alignment horizontal="center" vertical="center" wrapText="1"/>
      <protection locked="0"/>
    </xf>
    <xf numFmtId="16" fontId="9" fillId="0" borderId="107" xfId="0" quotePrefix="1" applyNumberFormat="1" applyFont="1" applyBorder="1" applyAlignment="1">
      <alignment horizontal="center"/>
    </xf>
    <xf numFmtId="0" fontId="9" fillId="0" borderId="129" xfId="0" applyFont="1" applyBorder="1" applyAlignment="1">
      <alignment horizontal="center" vertical="center"/>
    </xf>
    <xf numFmtId="0" fontId="9" fillId="0" borderId="129" xfId="0" applyFont="1" applyBorder="1" applyAlignment="1">
      <alignment horizontal="center"/>
    </xf>
    <xf numFmtId="0" fontId="9" fillId="0" borderId="134" xfId="0" applyFont="1" applyBorder="1" applyAlignment="1">
      <alignment horizontal="center" vertical="center"/>
    </xf>
    <xf numFmtId="0" fontId="9" fillId="0" borderId="134" xfId="0" applyFont="1" applyBorder="1" applyAlignment="1">
      <alignment horizontal="center"/>
    </xf>
    <xf numFmtId="0" fontId="9" fillId="0" borderId="135" xfId="0" applyFont="1" applyBorder="1" applyAlignment="1">
      <alignment horizontal="center" vertical="center"/>
    </xf>
    <xf numFmtId="0" fontId="9" fillId="0" borderId="135" xfId="0" applyFont="1" applyBorder="1" applyAlignment="1">
      <alignment horizontal="center"/>
    </xf>
    <xf numFmtId="0" fontId="40" fillId="0" borderId="2" xfId="0" applyFont="1" applyBorder="1" applyAlignment="1">
      <alignment horizontal="left"/>
    </xf>
    <xf numFmtId="0" fontId="0" fillId="0" borderId="19" xfId="0" applyBorder="1"/>
    <xf numFmtId="0" fontId="33" fillId="9" borderId="17" xfId="3" applyFont="1" applyFill="1" applyBorder="1" applyProtection="1">
      <protection locked="0"/>
    </xf>
    <xf numFmtId="0" fontId="31" fillId="9" borderId="0" xfId="3" applyFont="1" applyFill="1" applyProtection="1">
      <protection locked="0"/>
    </xf>
    <xf numFmtId="0" fontId="35" fillId="9" borderId="0" xfId="3" applyFont="1" applyFill="1"/>
    <xf numFmtId="0" fontId="35" fillId="9" borderId="18" xfId="3" applyFont="1" applyFill="1" applyBorder="1"/>
    <xf numFmtId="15" fontId="36" fillId="9" borderId="0" xfId="3" applyNumberFormat="1" applyFont="1" applyFill="1" applyProtection="1">
      <protection locked="0"/>
    </xf>
    <xf numFmtId="2" fontId="36" fillId="9" borderId="0" xfId="3" applyNumberFormat="1" applyFont="1" applyFill="1" applyProtection="1">
      <protection locked="0"/>
    </xf>
    <xf numFmtId="49" fontId="36" fillId="9" borderId="0" xfId="3" applyNumberFormat="1" applyFont="1" applyFill="1" applyProtection="1">
      <protection locked="0"/>
    </xf>
    <xf numFmtId="0" fontId="36" fillId="9" borderId="18" xfId="3" applyFont="1" applyFill="1" applyBorder="1" applyProtection="1">
      <protection locked="0"/>
    </xf>
    <xf numFmtId="0" fontId="30" fillId="9" borderId="17" xfId="3" applyFont="1" applyFill="1" applyBorder="1" applyAlignment="1" applyProtection="1">
      <alignment horizontal="right"/>
      <protection locked="0"/>
    </xf>
    <xf numFmtId="0" fontId="30" fillId="9" borderId="0" xfId="3" applyFont="1" applyFill="1" applyAlignment="1" applyProtection="1">
      <alignment horizontal="left"/>
      <protection locked="0"/>
    </xf>
    <xf numFmtId="0" fontId="30" fillId="9" borderId="0" xfId="3" applyFont="1" applyFill="1" applyAlignment="1" applyProtection="1">
      <alignment horizontal="right"/>
      <protection locked="0"/>
    </xf>
    <xf numFmtId="0" fontId="37" fillId="9" borderId="0" xfId="0" applyFont="1" applyFill="1" applyAlignment="1">
      <alignment horizontal="right"/>
    </xf>
    <xf numFmtId="0" fontId="37" fillId="9" borderId="0" xfId="0" applyFont="1" applyFill="1" applyAlignment="1">
      <alignment horizontal="left"/>
    </xf>
    <xf numFmtId="0" fontId="38" fillId="9" borderId="0" xfId="0" applyFont="1" applyFill="1"/>
    <xf numFmtId="0" fontId="37" fillId="9" borderId="18" xfId="0" applyFont="1" applyFill="1" applyBorder="1" applyAlignment="1">
      <alignment horizontal="right"/>
    </xf>
    <xf numFmtId="0" fontId="39" fillId="9" borderId="0" xfId="0" applyFont="1" applyFill="1"/>
    <xf numFmtId="0" fontId="38" fillId="0" borderId="0" xfId="0" applyFont="1"/>
    <xf numFmtId="0" fontId="31" fillId="9" borderId="17" xfId="3" applyFont="1" applyFill="1" applyBorder="1" applyAlignment="1" applyProtection="1">
      <alignment horizontal="right"/>
      <protection locked="0"/>
    </xf>
    <xf numFmtId="0" fontId="42" fillId="0" borderId="0" xfId="0" applyFont="1"/>
    <xf numFmtId="0" fontId="45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43" fillId="0" borderId="17" xfId="0" applyFont="1" applyBorder="1"/>
    <xf numFmtId="0" fontId="31" fillId="9" borderId="18" xfId="3" applyFont="1" applyFill="1" applyBorder="1" applyAlignment="1" applyProtection="1">
      <alignment vertical="top" wrapText="1"/>
      <protection locked="0"/>
    </xf>
    <xf numFmtId="0" fontId="42" fillId="0" borderId="17" xfId="0" applyFont="1" applyBorder="1"/>
    <xf numFmtId="173" fontId="42" fillId="0" borderId="0" xfId="5" applyNumberFormat="1" applyFont="1" applyFill="1" applyBorder="1" applyAlignment="1">
      <alignment horizontal="center"/>
    </xf>
    <xf numFmtId="0" fontId="42" fillId="0" borderId="0" xfId="0" quotePrefix="1" applyFont="1" applyAlignment="1">
      <alignment horizontal="center"/>
    </xf>
    <xf numFmtId="0" fontId="42" fillId="0" borderId="18" xfId="0" applyFont="1" applyBorder="1"/>
    <xf numFmtId="0" fontId="44" fillId="0" borderId="17" xfId="0" applyFont="1" applyBorder="1"/>
    <xf numFmtId="0" fontId="45" fillId="0" borderId="17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174" fontId="42" fillId="0" borderId="0" xfId="0" applyNumberFormat="1" applyFont="1" applyAlignment="1">
      <alignment horizontal="center"/>
    </xf>
    <xf numFmtId="0" fontId="46" fillId="0" borderId="0" xfId="0" applyFont="1"/>
    <xf numFmtId="3" fontId="42" fillId="0" borderId="0" xfId="0" applyNumberFormat="1" applyFont="1" applyAlignment="1">
      <alignment horizontal="center"/>
    </xf>
    <xf numFmtId="0" fontId="42" fillId="0" borderId="27" xfId="0" applyFont="1" applyBorder="1"/>
    <xf numFmtId="0" fontId="42" fillId="0" borderId="28" xfId="0" applyFont="1" applyBorder="1"/>
    <xf numFmtId="0" fontId="42" fillId="0" borderId="30" xfId="0" applyFont="1" applyBorder="1"/>
    <xf numFmtId="0" fontId="42" fillId="0" borderId="0" xfId="0" applyFont="1" applyAlignment="1">
      <alignment horizontal="right"/>
    </xf>
    <xf numFmtId="0" fontId="43" fillId="0" borderId="0" xfId="0" applyFont="1"/>
    <xf numFmtId="171" fontId="12" fillId="0" borderId="128" xfId="2" applyNumberFormat="1" applyFont="1" applyFill="1" applyBorder="1" applyAlignment="1">
      <alignment horizontal="left" vertical="top"/>
    </xf>
    <xf numFmtId="171" fontId="12" fillId="0" borderId="131" xfId="2" applyNumberFormat="1" applyFont="1" applyFill="1" applyBorder="1" applyAlignment="1">
      <alignment horizontal="left" vertical="top"/>
    </xf>
    <xf numFmtId="43" fontId="9" fillId="0" borderId="7" xfId="2" applyFont="1" applyFill="1" applyBorder="1" applyAlignment="1">
      <alignment vertical="center"/>
    </xf>
    <xf numFmtId="43" fontId="9" fillId="0" borderId="20" xfId="2" applyFont="1" applyFill="1" applyBorder="1" applyAlignment="1">
      <alignment vertical="center"/>
    </xf>
    <xf numFmtId="43" fontId="9" fillId="0" borderId="7" xfId="2" applyFont="1" applyFill="1" applyBorder="1" applyAlignment="1">
      <alignment horizontal="left" vertical="center"/>
    </xf>
    <xf numFmtId="171" fontId="12" fillId="0" borderId="112" xfId="2" applyNumberFormat="1" applyFont="1" applyFill="1" applyBorder="1" applyAlignment="1">
      <alignment horizontal="right"/>
    </xf>
    <xf numFmtId="171" fontId="9" fillId="0" borderId="113" xfId="2" applyNumberFormat="1" applyFont="1" applyFill="1" applyBorder="1" applyAlignment="1">
      <alignment horizontal="right" vertical="center"/>
    </xf>
    <xf numFmtId="171" fontId="9" fillId="0" borderId="113" xfId="2" applyNumberFormat="1" applyFont="1" applyFill="1" applyBorder="1" applyAlignment="1">
      <alignment horizontal="right"/>
    </xf>
    <xf numFmtId="171" fontId="15" fillId="0" borderId="113" xfId="2" applyNumberFormat="1" applyFont="1" applyFill="1" applyBorder="1" applyAlignment="1">
      <alignment horizontal="right"/>
    </xf>
    <xf numFmtId="171" fontId="12" fillId="0" borderId="106" xfId="2" applyNumberFormat="1" applyFont="1" applyFill="1" applyBorder="1" applyAlignment="1">
      <alignment horizontal="right"/>
    </xf>
    <xf numFmtId="171" fontId="9" fillId="0" borderId="107" xfId="2" applyNumberFormat="1" applyFont="1" applyFill="1" applyBorder="1" applyAlignment="1">
      <alignment horizontal="right" vertical="center"/>
    </xf>
    <xf numFmtId="171" fontId="9" fillId="0" borderId="107" xfId="2" applyNumberFormat="1" applyFont="1" applyFill="1" applyBorder="1" applyAlignment="1">
      <alignment horizontal="right"/>
    </xf>
    <xf numFmtId="171" fontId="15" fillId="0" borderId="107" xfId="2" applyNumberFormat="1" applyFont="1" applyFill="1" applyBorder="1" applyAlignment="1">
      <alignment horizontal="right"/>
    </xf>
    <xf numFmtId="171" fontId="12" fillId="0" borderId="109" xfId="2" applyNumberFormat="1" applyFont="1" applyFill="1" applyBorder="1" applyAlignment="1">
      <alignment horizontal="right"/>
    </xf>
    <xf numFmtId="171" fontId="9" fillId="0" borderId="110" xfId="2" applyNumberFormat="1" applyFont="1" applyFill="1" applyBorder="1" applyAlignment="1">
      <alignment horizontal="right" vertical="center"/>
    </xf>
    <xf numFmtId="171" fontId="9" fillId="0" borderId="110" xfId="2" applyNumberFormat="1" applyFont="1" applyFill="1" applyBorder="1" applyAlignment="1">
      <alignment horizontal="right"/>
    </xf>
    <xf numFmtId="171" fontId="15" fillId="0" borderId="110" xfId="2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171" fontId="12" fillId="0" borderId="113" xfId="2" applyNumberFormat="1" applyFont="1" applyFill="1" applyBorder="1" applyAlignment="1">
      <alignment horizontal="right"/>
    </xf>
    <xf numFmtId="171" fontId="12" fillId="0" borderId="107" xfId="2" applyNumberFormat="1" applyFont="1" applyFill="1" applyBorder="1" applyAlignment="1">
      <alignment horizontal="right"/>
    </xf>
    <xf numFmtId="171" fontId="12" fillId="0" borderId="110" xfId="2" applyNumberFormat="1" applyFont="1" applyFill="1" applyBorder="1" applyAlignment="1">
      <alignment horizontal="right"/>
    </xf>
    <xf numFmtId="0" fontId="9" fillId="0" borderId="143" xfId="0" applyFont="1" applyBorder="1" applyAlignment="1">
      <alignment horizontal="center"/>
    </xf>
    <xf numFmtId="0" fontId="9" fillId="0" borderId="73" xfId="0" applyFont="1" applyBorder="1" applyAlignment="1">
      <alignment horizontal="center" vertical="center"/>
    </xf>
    <xf numFmtId="171" fontId="0" fillId="0" borderId="0" xfId="2" applyNumberFormat="1" applyFont="1"/>
    <xf numFmtId="171" fontId="12" fillId="0" borderId="112" xfId="2" applyNumberFormat="1" applyFont="1" applyFill="1" applyBorder="1"/>
    <xf numFmtId="171" fontId="12" fillId="0" borderId="113" xfId="2" applyNumberFormat="1" applyFont="1" applyFill="1" applyBorder="1"/>
    <xf numFmtId="171" fontId="9" fillId="0" borderId="113" xfId="2" applyNumberFormat="1" applyFont="1" applyFill="1" applyBorder="1" applyAlignment="1">
      <alignment horizontal="center" vertical="center" wrapText="1"/>
    </xf>
    <xf numFmtId="171" fontId="9" fillId="0" borderId="113" xfId="2" applyNumberFormat="1" applyFont="1" applyFill="1" applyBorder="1" applyAlignment="1">
      <alignment horizontal="center" vertical="center"/>
    </xf>
    <xf numFmtId="171" fontId="9" fillId="0" borderId="113" xfId="2" quotePrefix="1" applyNumberFormat="1" applyFont="1" applyFill="1" applyBorder="1" applyAlignment="1">
      <alignment horizontal="center" vertical="center"/>
    </xf>
    <xf numFmtId="171" fontId="0" fillId="0" borderId="0" xfId="2" applyNumberFormat="1" applyFont="1" applyAlignment="1">
      <alignment vertical="center"/>
    </xf>
    <xf numFmtId="171" fontId="12" fillId="0" borderId="106" xfId="2" applyNumberFormat="1" applyFont="1" applyFill="1" applyBorder="1"/>
    <xf numFmtId="171" fontId="12" fillId="0" borderId="107" xfId="2" applyNumberFormat="1" applyFont="1" applyFill="1" applyBorder="1"/>
    <xf numFmtId="171" fontId="9" fillId="0" borderId="107" xfId="2" applyNumberFormat="1" applyFont="1" applyFill="1" applyBorder="1" applyAlignment="1">
      <alignment horizontal="center" vertical="center" wrapText="1"/>
    </xf>
    <xf numFmtId="171" fontId="9" fillId="0" borderId="107" xfId="2" applyNumberFormat="1" applyFont="1" applyFill="1" applyBorder="1" applyAlignment="1">
      <alignment horizontal="center" vertical="center"/>
    </xf>
    <xf numFmtId="171" fontId="9" fillId="0" borderId="107" xfId="2" quotePrefix="1" applyNumberFormat="1" applyFont="1" applyFill="1" applyBorder="1" applyAlignment="1">
      <alignment horizontal="center" vertical="center"/>
    </xf>
    <xf numFmtId="171" fontId="12" fillId="0" borderId="109" xfId="2" applyNumberFormat="1" applyFont="1" applyFill="1" applyBorder="1"/>
    <xf numFmtId="171" fontId="12" fillId="0" borderId="110" xfId="2" applyNumberFormat="1" applyFont="1" applyFill="1" applyBorder="1"/>
    <xf numFmtId="171" fontId="9" fillId="0" borderId="110" xfId="2" applyNumberFormat="1" applyFont="1" applyFill="1" applyBorder="1" applyAlignment="1">
      <alignment horizontal="center" vertical="center" wrapText="1"/>
    </xf>
    <xf numFmtId="171" fontId="9" fillId="0" borderId="110" xfId="2" applyNumberFormat="1" applyFont="1" applyFill="1" applyBorder="1" applyAlignment="1">
      <alignment horizontal="center" vertical="center"/>
    </xf>
    <xf numFmtId="171" fontId="9" fillId="0" borderId="110" xfId="2" quotePrefix="1" applyNumberFormat="1" applyFont="1" applyFill="1" applyBorder="1" applyAlignment="1">
      <alignment horizontal="center" vertical="center"/>
    </xf>
    <xf numFmtId="171" fontId="12" fillId="0" borderId="126" xfId="2" applyNumberFormat="1" applyFont="1" applyFill="1" applyBorder="1"/>
    <xf numFmtId="171" fontId="12" fillId="0" borderId="128" xfId="2" applyNumberFormat="1" applyFont="1" applyFill="1" applyBorder="1"/>
    <xf numFmtId="171" fontId="12" fillId="0" borderId="131" xfId="2" applyNumberFormat="1" applyFont="1" applyFill="1" applyBorder="1"/>
    <xf numFmtId="171" fontId="12" fillId="0" borderId="81" xfId="2" applyNumberFormat="1" applyFont="1" applyFill="1" applyBorder="1" applyAlignment="1">
      <alignment vertical="center"/>
    </xf>
    <xf numFmtId="171" fontId="9" fillId="0" borderId="82" xfId="2" applyNumberFormat="1" applyFont="1" applyFill="1" applyBorder="1" applyAlignment="1">
      <alignment horizontal="center" vertical="center" wrapText="1"/>
    </xf>
    <xf numFmtId="171" fontId="20" fillId="0" borderId="82" xfId="2" applyNumberFormat="1" applyFont="1" applyFill="1" applyBorder="1" applyAlignment="1">
      <alignment vertical="center"/>
    </xf>
    <xf numFmtId="171" fontId="9" fillId="0" borderId="88" xfId="2" applyNumberFormat="1" applyFont="1" applyFill="1" applyBorder="1" applyAlignment="1">
      <alignment horizontal="center" vertical="center"/>
    </xf>
    <xf numFmtId="171" fontId="9" fillId="0" borderId="89" xfId="2" applyNumberFormat="1" applyFont="1" applyFill="1" applyBorder="1" applyAlignment="1">
      <alignment horizontal="center" vertical="center" wrapText="1"/>
    </xf>
    <xf numFmtId="171" fontId="9" fillId="0" borderId="90" xfId="2" applyNumberFormat="1" applyFont="1" applyFill="1" applyBorder="1" applyAlignment="1">
      <alignment horizontal="center" vertical="center" wrapText="1"/>
    </xf>
    <xf numFmtId="0" fontId="49" fillId="0" borderId="14" xfId="0" applyFont="1" applyBorder="1"/>
    <xf numFmtId="0" fontId="49" fillId="0" borderId="15" xfId="0" applyFont="1" applyBorder="1"/>
    <xf numFmtId="0" fontId="49" fillId="0" borderId="16" xfId="0" applyFont="1" applyBorder="1"/>
    <xf numFmtId="0" fontId="49" fillId="0" borderId="0" xfId="0" applyFont="1"/>
    <xf numFmtId="0" fontId="49" fillId="0" borderId="17" xfId="0" applyFont="1" applyBorder="1"/>
    <xf numFmtId="0" fontId="49" fillId="0" borderId="18" xfId="0" applyFont="1" applyBorder="1"/>
    <xf numFmtId="0" fontId="52" fillId="0" borderId="19" xfId="0" applyFont="1" applyBorder="1"/>
    <xf numFmtId="0" fontId="49" fillId="0" borderId="2" xfId="0" applyFont="1" applyBorder="1"/>
    <xf numFmtId="0" fontId="52" fillId="0" borderId="1" xfId="0" applyFont="1" applyBorder="1" applyAlignment="1">
      <alignment horizontal="left"/>
    </xf>
    <xf numFmtId="0" fontId="49" fillId="0" borderId="2" xfId="0" applyFont="1" applyBorder="1" applyAlignment="1">
      <alignment horizontal="left"/>
    </xf>
    <xf numFmtId="0" fontId="52" fillId="0" borderId="17" xfId="0" applyFont="1" applyBorder="1"/>
    <xf numFmtId="0" fontId="52" fillId="0" borderId="3" xfId="0" applyFont="1" applyBorder="1" applyAlignment="1">
      <alignment horizontal="left"/>
    </xf>
    <xf numFmtId="0" fontId="49" fillId="0" borderId="0" xfId="0" applyFont="1" applyAlignment="1">
      <alignment horizontal="left"/>
    </xf>
    <xf numFmtId="0" fontId="52" fillId="0" borderId="22" xfId="0" applyFont="1" applyBorder="1"/>
    <xf numFmtId="0" fontId="49" fillId="0" borderId="5" xfId="0" applyFont="1" applyBorder="1"/>
    <xf numFmtId="0" fontId="52" fillId="0" borderId="4" xfId="0" applyFont="1" applyBorder="1" applyAlignment="1">
      <alignment horizontal="left"/>
    </xf>
    <xf numFmtId="0" fontId="53" fillId="3" borderId="23" xfId="0" applyFont="1" applyFill="1" applyBorder="1"/>
    <xf numFmtId="0" fontId="52" fillId="3" borderId="6" xfId="0" applyFont="1" applyFill="1" applyBorder="1"/>
    <xf numFmtId="0" fontId="52" fillId="3" borderId="24" xfId="0" applyFont="1" applyFill="1" applyBorder="1"/>
    <xf numFmtId="0" fontId="54" fillId="0" borderId="19" xfId="0" applyFont="1" applyBorder="1"/>
    <xf numFmtId="0" fontId="55" fillId="0" borderId="2" xfId="0" applyFont="1" applyBorder="1"/>
    <xf numFmtId="0" fontId="52" fillId="0" borderId="2" xfId="0" applyFont="1" applyBorder="1"/>
    <xf numFmtId="0" fontId="49" fillId="0" borderId="25" xfId="0" applyFont="1" applyBorder="1"/>
    <xf numFmtId="0" fontId="49" fillId="8" borderId="0" xfId="0" applyFont="1" applyFill="1"/>
    <xf numFmtId="0" fontId="52" fillId="3" borderId="32" xfId="0" applyFont="1" applyFill="1" applyBorder="1" applyAlignment="1">
      <alignment horizontal="center"/>
    </xf>
    <xf numFmtId="0" fontId="56" fillId="0" borderId="138" xfId="0" applyFont="1" applyBorder="1"/>
    <xf numFmtId="0" fontId="56" fillId="0" borderId="106" xfId="0" applyFont="1" applyBorder="1"/>
    <xf numFmtId="0" fontId="55" fillId="0" borderId="19" xfId="0" applyFont="1" applyBorder="1"/>
    <xf numFmtId="0" fontId="54" fillId="0" borderId="17" xfId="0" applyFont="1" applyBorder="1"/>
    <xf numFmtId="0" fontId="57" fillId="0" borderId="0" xfId="0" applyFont="1"/>
    <xf numFmtId="0" fontId="58" fillId="0" borderId="18" xfId="0" applyFont="1" applyBorder="1"/>
    <xf numFmtId="0" fontId="57" fillId="3" borderId="35" xfId="0" quotePrefix="1" applyFont="1" applyFill="1" applyBorder="1" applyAlignment="1">
      <alignment horizontal="center" vertical="center" wrapText="1"/>
    </xf>
    <xf numFmtId="0" fontId="57" fillId="3" borderId="35" xfId="0" quotePrefix="1" applyFont="1" applyFill="1" applyBorder="1" applyAlignment="1">
      <alignment horizontal="center" vertical="center"/>
    </xf>
    <xf numFmtId="0" fontId="57" fillId="3" borderId="35" xfId="0" applyFont="1" applyFill="1" applyBorder="1" applyAlignment="1">
      <alignment horizontal="center" vertical="center" wrapText="1"/>
    </xf>
    <xf numFmtId="0" fontId="57" fillId="3" borderId="35" xfId="0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56" fillId="0" borderId="23" xfId="0" applyFont="1" applyBorder="1"/>
    <xf numFmtId="0" fontId="52" fillId="3" borderId="87" xfId="0" applyFont="1" applyFill="1" applyBorder="1" applyAlignment="1">
      <alignment horizontal="center" vertical="center" wrapText="1"/>
    </xf>
    <xf numFmtId="0" fontId="56" fillId="0" borderId="89" xfId="0" applyFont="1" applyBorder="1" applyAlignment="1">
      <alignment horizontal="center" vertical="center"/>
    </xf>
    <xf numFmtId="0" fontId="56" fillId="0" borderId="28" xfId="0" applyFont="1" applyBorder="1"/>
    <xf numFmtId="0" fontId="49" fillId="0" borderId="22" xfId="0" applyFont="1" applyBorder="1"/>
    <xf numFmtId="0" fontId="49" fillId="0" borderId="77" xfId="0" applyFont="1" applyBorder="1"/>
    <xf numFmtId="0" fontId="52" fillId="3" borderId="52" xfId="0" applyFont="1" applyFill="1" applyBorder="1" applyAlignment="1">
      <alignment horizontal="center" vertical="center" wrapText="1"/>
    </xf>
    <xf numFmtId="0" fontId="56" fillId="0" borderId="136" xfId="0" applyFont="1" applyBorder="1"/>
    <xf numFmtId="0" fontId="56" fillId="0" borderId="137" xfId="0" applyFont="1" applyBorder="1"/>
    <xf numFmtId="0" fontId="58" fillId="0" borderId="2" xfId="0" applyFont="1" applyBorder="1"/>
    <xf numFmtId="0" fontId="57" fillId="0" borderId="2" xfId="0" applyFont="1" applyBorder="1"/>
    <xf numFmtId="0" fontId="58" fillId="0" borderId="25" xfId="0" applyFont="1" applyBorder="1"/>
    <xf numFmtId="0" fontId="52" fillId="3" borderId="79" xfId="0" applyFont="1" applyFill="1" applyBorder="1" applyAlignment="1">
      <alignment horizontal="center" vertical="center" wrapText="1"/>
    </xf>
    <xf numFmtId="0" fontId="56" fillId="0" borderId="100" xfId="0" applyFont="1" applyBorder="1"/>
    <xf numFmtId="0" fontId="58" fillId="0" borderId="0" xfId="0" applyFont="1"/>
    <xf numFmtId="0" fontId="56" fillId="0" borderId="81" xfId="0" applyFont="1" applyBorder="1" applyAlignment="1">
      <alignment vertical="center"/>
    </xf>
    <xf numFmtId="0" fontId="52" fillId="0" borderId="25" xfId="0" applyFont="1" applyBorder="1"/>
    <xf numFmtId="0" fontId="52" fillId="4" borderId="32" xfId="0" applyFont="1" applyFill="1" applyBorder="1" applyAlignment="1">
      <alignment horizontal="center"/>
    </xf>
    <xf numFmtId="0" fontId="60" fillId="7" borderId="0" xfId="0" applyFont="1" applyFill="1"/>
    <xf numFmtId="0" fontId="49" fillId="0" borderId="37" xfId="0" applyFont="1" applyBorder="1" applyAlignment="1">
      <alignment vertical="center"/>
    </xf>
    <xf numFmtId="0" fontId="49" fillId="0" borderId="102" xfId="0" applyFont="1" applyBorder="1" applyAlignment="1">
      <alignment vertical="center"/>
    </xf>
    <xf numFmtId="0" fontId="49" fillId="0" borderId="68" xfId="0" applyFont="1" applyBorder="1" applyAlignment="1">
      <alignment vertical="center"/>
    </xf>
    <xf numFmtId="0" fontId="57" fillId="0" borderId="17" xfId="0" applyFont="1" applyBorder="1" applyAlignment="1">
      <alignment horizontal="left"/>
    </xf>
    <xf numFmtId="0" fontId="57" fillId="0" borderId="13" xfId="0" applyFont="1" applyBorder="1"/>
    <xf numFmtId="0" fontId="49" fillId="0" borderId="13" xfId="0" applyFont="1" applyBorder="1"/>
    <xf numFmtId="0" fontId="49" fillId="0" borderId="26" xfId="0" applyFont="1" applyBorder="1"/>
    <xf numFmtId="0" fontId="57" fillId="0" borderId="27" xfId="0" applyFont="1" applyBorder="1"/>
    <xf numFmtId="0" fontId="49" fillId="0" borderId="28" xfId="0" applyFont="1" applyBorder="1"/>
    <xf numFmtId="0" fontId="57" fillId="0" borderId="28" xfId="0" applyFont="1" applyBorder="1"/>
    <xf numFmtId="0" fontId="49" fillId="0" borderId="30" xfId="0" applyFont="1" applyBorder="1"/>
    <xf numFmtId="0" fontId="62" fillId="0" borderId="0" xfId="0" applyFont="1"/>
    <xf numFmtId="0" fontId="53" fillId="3" borderId="61" xfId="0" applyFont="1" applyFill="1" applyBorder="1"/>
    <xf numFmtId="0" fontId="52" fillId="3" borderId="62" xfId="0" applyFont="1" applyFill="1" applyBorder="1"/>
    <xf numFmtId="0" fontId="52" fillId="3" borderId="63" xfId="0" applyFont="1" applyFill="1" applyBorder="1"/>
    <xf numFmtId="0" fontId="49" fillId="0" borderId="19" xfId="0" applyFont="1" applyBorder="1"/>
    <xf numFmtId="0" fontId="51" fillId="0" borderId="17" xfId="0" applyFont="1" applyBorder="1"/>
    <xf numFmtId="0" fontId="60" fillId="0" borderId="0" xfId="0" applyFont="1"/>
    <xf numFmtId="0" fontId="59" fillId="0" borderId="0" xfId="0" applyFont="1"/>
    <xf numFmtId="0" fontId="63" fillId="0" borderId="17" xfId="0" applyFont="1" applyBorder="1"/>
    <xf numFmtId="0" fontId="64" fillId="0" borderId="17" xfId="0" applyFont="1" applyBorder="1"/>
    <xf numFmtId="0" fontId="58" fillId="0" borderId="17" xfId="0" applyFont="1" applyBorder="1"/>
    <xf numFmtId="0" fontId="57" fillId="0" borderId="17" xfId="0" applyFont="1" applyBorder="1"/>
    <xf numFmtId="0" fontId="66" fillId="0" borderId="0" xfId="0" applyFont="1"/>
    <xf numFmtId="165" fontId="67" fillId="0" borderId="0" xfId="0" applyNumberFormat="1" applyFont="1" applyProtection="1">
      <protection hidden="1"/>
    </xf>
    <xf numFmtId="0" fontId="60" fillId="2" borderId="0" xfId="0" applyFont="1" applyFill="1"/>
    <xf numFmtId="165" fontId="67" fillId="0" borderId="5" xfId="0" applyNumberFormat="1" applyFont="1" applyBorder="1" applyProtection="1">
      <protection hidden="1"/>
    </xf>
    <xf numFmtId="170" fontId="59" fillId="0" borderId="0" xfId="0" applyNumberFormat="1" applyFont="1" applyAlignment="1">
      <alignment horizontal="center"/>
    </xf>
    <xf numFmtId="0" fontId="49" fillId="0" borderId="27" xfId="0" applyFont="1" applyBorder="1"/>
    <xf numFmtId="165" fontId="67" fillId="0" borderId="2" xfId="0" applyNumberFormat="1" applyFont="1" applyBorder="1" applyProtection="1">
      <protection hidden="1"/>
    </xf>
    <xf numFmtId="1" fontId="67" fillId="0" borderId="0" xfId="0" applyNumberFormat="1" applyFont="1" applyAlignment="1" applyProtection="1">
      <alignment horizontal="left"/>
      <protection hidden="1"/>
    </xf>
    <xf numFmtId="1" fontId="67" fillId="0" borderId="5" xfId="0" applyNumberFormat="1" applyFont="1" applyBorder="1" applyAlignment="1" applyProtection="1">
      <alignment horizontal="left"/>
      <protection hidden="1"/>
    </xf>
    <xf numFmtId="1" fontId="67" fillId="0" borderId="2" xfId="0" applyNumberFormat="1" applyFont="1" applyBorder="1" applyAlignment="1" applyProtection="1">
      <alignment horizontal="left"/>
      <protection hidden="1"/>
    </xf>
    <xf numFmtId="166" fontId="67" fillId="0" borderId="0" xfId="0" applyNumberFormat="1" applyFont="1" applyProtection="1">
      <protection hidden="1"/>
    </xf>
    <xf numFmtId="166" fontId="67" fillId="0" borderId="5" xfId="0" applyNumberFormat="1" applyFont="1" applyBorder="1" applyProtection="1">
      <protection hidden="1"/>
    </xf>
    <xf numFmtId="167" fontId="67" fillId="0" borderId="2" xfId="0" applyNumberFormat="1" applyFont="1" applyBorder="1" applyProtection="1">
      <protection hidden="1"/>
    </xf>
    <xf numFmtId="167" fontId="67" fillId="0" borderId="0" xfId="0" applyNumberFormat="1" applyFont="1" applyProtection="1">
      <protection hidden="1"/>
    </xf>
    <xf numFmtId="167" fontId="67" fillId="0" borderId="5" xfId="0" applyNumberFormat="1" applyFont="1" applyBorder="1" applyProtection="1">
      <protection hidden="1"/>
    </xf>
    <xf numFmtId="0" fontId="49" fillId="0" borderId="0" xfId="0" applyFont="1" applyAlignment="1">
      <alignment horizontal="right"/>
    </xf>
    <xf numFmtId="168" fontId="67" fillId="0" borderId="2" xfId="0" applyNumberFormat="1" applyFont="1" applyBorder="1" applyProtection="1">
      <protection hidden="1"/>
    </xf>
    <xf numFmtId="168" fontId="67" fillId="0" borderId="0" xfId="0" applyNumberFormat="1" applyFont="1" applyProtection="1">
      <protection hidden="1"/>
    </xf>
    <xf numFmtId="168" fontId="67" fillId="0" borderId="75" xfId="0" applyNumberFormat="1" applyFont="1" applyBorder="1" applyProtection="1">
      <protection hidden="1"/>
    </xf>
    <xf numFmtId="166" fontId="67" fillId="0" borderId="2" xfId="0" applyNumberFormat="1" applyFont="1" applyBorder="1" applyProtection="1">
      <protection hidden="1"/>
    </xf>
    <xf numFmtId="2" fontId="69" fillId="0" borderId="0" xfId="1" applyNumberFormat="1" applyFont="1" applyAlignment="1" applyProtection="1">
      <alignment horizontal="left"/>
      <protection hidden="1"/>
    </xf>
    <xf numFmtId="169" fontId="69" fillId="0" borderId="0" xfId="1" applyNumberFormat="1" applyFont="1" applyAlignment="1" applyProtection="1">
      <alignment horizontal="left"/>
      <protection hidden="1"/>
    </xf>
    <xf numFmtId="0" fontId="50" fillId="0" borderId="0" xfId="0" applyFont="1"/>
    <xf numFmtId="0" fontId="50" fillId="0" borderId="18" xfId="0" applyFont="1" applyBorder="1"/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74" fillId="3" borderId="38" xfId="0" applyFont="1" applyFill="1" applyBorder="1" applyAlignment="1">
      <alignment horizontal="center" vertical="center" wrapText="1"/>
    </xf>
    <xf numFmtId="0" fontId="70" fillId="0" borderId="25" xfId="0" applyFont="1" applyBorder="1"/>
    <xf numFmtId="0" fontId="52" fillId="0" borderId="0" xfId="0" applyFont="1"/>
    <xf numFmtId="0" fontId="49" fillId="0" borderId="149" xfId="0" applyFont="1" applyBorder="1"/>
    <xf numFmtId="0" fontId="49" fillId="0" borderId="148" xfId="0" applyFont="1" applyBorder="1"/>
    <xf numFmtId="0" fontId="49" fillId="0" borderId="154" xfId="0" applyFont="1" applyBorder="1"/>
    <xf numFmtId="0" fontId="52" fillId="3" borderId="50" xfId="0" applyFont="1" applyFill="1" applyBorder="1" applyAlignment="1">
      <alignment horizontal="center" vertical="center" wrapText="1"/>
    </xf>
    <xf numFmtId="0" fontId="52" fillId="3" borderId="38" xfId="0" applyFont="1" applyFill="1" applyBorder="1" applyAlignment="1">
      <alignment horizontal="center" vertical="center" wrapText="1"/>
    </xf>
    <xf numFmtId="0" fontId="52" fillId="3" borderId="47" xfId="0" applyFont="1" applyFill="1" applyBorder="1" applyAlignment="1">
      <alignment horizontal="center" vertical="center"/>
    </xf>
    <xf numFmtId="0" fontId="75" fillId="3" borderId="35" xfId="0" applyFont="1" applyFill="1" applyBorder="1" applyAlignment="1">
      <alignment horizontal="center"/>
    </xf>
    <xf numFmtId="0" fontId="2" fillId="0" borderId="143" xfId="0" applyFont="1" applyBorder="1" applyAlignment="1">
      <alignment horizontal="center" vertical="center"/>
    </xf>
    <xf numFmtId="0" fontId="2" fillId="0" borderId="143" xfId="0" applyFont="1" applyBorder="1" applyAlignment="1">
      <alignment horizontal="center"/>
    </xf>
    <xf numFmtId="0" fontId="76" fillId="0" borderId="143" xfId="0" applyFont="1" applyBorder="1" applyAlignment="1">
      <alignment horizontal="center"/>
    </xf>
    <xf numFmtId="0" fontId="65" fillId="0" borderId="23" xfId="0" applyFont="1" applyBorder="1"/>
    <xf numFmtId="0" fontId="77" fillId="0" borderId="0" xfId="0" applyFont="1"/>
    <xf numFmtId="0" fontId="60" fillId="5" borderId="107" xfId="0" applyFont="1" applyFill="1" applyBorder="1" applyAlignment="1">
      <alignment horizontal="center"/>
    </xf>
    <xf numFmtId="0" fontId="54" fillId="0" borderId="98" xfId="0" applyFont="1" applyBorder="1"/>
    <xf numFmtId="0" fontId="73" fillId="0" borderId="0" xfId="0" applyFont="1"/>
    <xf numFmtId="0" fontId="77" fillId="0" borderId="18" xfId="0" applyFont="1" applyBorder="1"/>
    <xf numFmtId="0" fontId="75" fillId="0" borderId="0" xfId="0" quotePrefix="1" applyFont="1" applyAlignment="1">
      <alignment horizontal="right"/>
    </xf>
    <xf numFmtId="0" fontId="78" fillId="0" borderId="0" xfId="0" applyFont="1"/>
    <xf numFmtId="0" fontId="75" fillId="0" borderId="0" xfId="0" applyFont="1" applyAlignment="1">
      <alignment horizontal="right"/>
    </xf>
    <xf numFmtId="0" fontId="77" fillId="0" borderId="28" xfId="0" applyFont="1" applyBorder="1"/>
    <xf numFmtId="0" fontId="78" fillId="0" borderId="28" xfId="0" applyFont="1" applyBorder="1"/>
    <xf numFmtId="0" fontId="77" fillId="0" borderId="30" xfId="0" applyFont="1" applyBorder="1"/>
    <xf numFmtId="0" fontId="79" fillId="0" borderId="0" xfId="0" applyFont="1"/>
    <xf numFmtId="0" fontId="75" fillId="0" borderId="91" xfId="0" applyFont="1" applyBorder="1" applyAlignment="1">
      <alignment horizontal="center" vertical="center"/>
    </xf>
    <xf numFmtId="0" fontId="75" fillId="0" borderId="92" xfId="0" applyFont="1" applyBorder="1" applyAlignment="1">
      <alignment horizontal="center"/>
    </xf>
    <xf numFmtId="0" fontId="81" fillId="0" borderId="0" xfId="0" applyFont="1" applyAlignment="1">
      <alignment horizontal="center" vertical="center"/>
    </xf>
    <xf numFmtId="0" fontId="81" fillId="0" borderId="0" xfId="0" applyFont="1" applyAlignment="1">
      <alignment horizontal="left"/>
    </xf>
    <xf numFmtId="3" fontId="77" fillId="2" borderId="60" xfId="0" applyNumberFormat="1" applyFont="1" applyFill="1" applyBorder="1" applyAlignment="1">
      <alignment horizontal="center"/>
    </xf>
    <xf numFmtId="3" fontId="77" fillId="0" borderId="0" xfId="0" applyNumberFormat="1" applyFont="1" applyAlignment="1">
      <alignment horizontal="center"/>
    </xf>
    <xf numFmtId="0" fontId="77" fillId="0" borderId="0" xfId="0" applyFont="1" applyAlignment="1">
      <alignment horizontal="right"/>
    </xf>
    <xf numFmtId="0" fontId="77" fillId="0" borderId="0" xfId="0" quotePrefix="1" applyFont="1" applyAlignment="1">
      <alignment horizontal="right"/>
    </xf>
    <xf numFmtId="0" fontId="83" fillId="0" borderId="0" xfId="0" applyFont="1"/>
    <xf numFmtId="0" fontId="84" fillId="5" borderId="107" xfId="0" applyFont="1" applyFill="1" applyBorder="1"/>
    <xf numFmtId="0" fontId="77" fillId="5" borderId="107" xfId="0" applyFont="1" applyFill="1" applyBorder="1"/>
    <xf numFmtId="0" fontId="73" fillId="2" borderId="0" xfId="0" applyFont="1" applyFill="1"/>
    <xf numFmtId="0" fontId="77" fillId="2" borderId="0" xfId="0" applyFont="1" applyFill="1"/>
    <xf numFmtId="0" fontId="77" fillId="0" borderId="56" xfId="0" applyFont="1" applyBorder="1" applyAlignment="1">
      <alignment vertical="center"/>
    </xf>
    <xf numFmtId="0" fontId="77" fillId="0" borderId="42" xfId="0" applyFont="1" applyBorder="1" applyAlignment="1">
      <alignment vertical="center"/>
    </xf>
    <xf numFmtId="0" fontId="77" fillId="0" borderId="37" xfId="0" applyFont="1" applyBorder="1" applyAlignment="1">
      <alignment vertical="center"/>
    </xf>
    <xf numFmtId="164" fontId="83" fillId="0" borderId="70" xfId="0" applyNumberFormat="1" applyFont="1" applyBorder="1" applyAlignment="1">
      <alignment horizontal="left"/>
    </xf>
    <xf numFmtId="0" fontId="52" fillId="4" borderId="39" xfId="0" applyFont="1" applyFill="1" applyBorder="1" applyAlignment="1">
      <alignment horizontal="left"/>
    </xf>
    <xf numFmtId="0" fontId="77" fillId="8" borderId="69" xfId="0" applyFont="1" applyFill="1" applyBorder="1" applyAlignment="1">
      <alignment horizontal="center" vertical="center"/>
    </xf>
    <xf numFmtId="0" fontId="77" fillId="5" borderId="60" xfId="0" applyFont="1" applyFill="1" applyBorder="1" applyAlignment="1">
      <alignment horizontal="center"/>
    </xf>
    <xf numFmtId="0" fontId="14" fillId="0" borderId="82" xfId="0" applyFont="1" applyBorder="1" applyAlignment="1">
      <alignment horizontal="center" vertical="center" wrapText="1"/>
    </xf>
    <xf numFmtId="0" fontId="70" fillId="0" borderId="82" xfId="0" applyFont="1" applyBorder="1" applyAlignment="1">
      <alignment vertical="center"/>
    </xf>
    <xf numFmtId="0" fontId="9" fillId="0" borderId="37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107" xfId="0" applyFont="1" applyBorder="1" applyAlignment="1">
      <alignment horizontal="center"/>
    </xf>
    <xf numFmtId="0" fontId="9" fillId="0" borderId="110" xfId="0" applyFont="1" applyBorder="1" applyAlignment="1">
      <alignment horizontal="center"/>
    </xf>
    <xf numFmtId="0" fontId="74" fillId="0" borderId="76" xfId="0" applyFont="1" applyBorder="1" applyAlignment="1">
      <alignment horizontal="center"/>
    </xf>
    <xf numFmtId="0" fontId="85" fillId="0" borderId="76" xfId="0" applyFont="1" applyBorder="1" applyAlignment="1">
      <alignment horizontal="center" wrapText="1"/>
    </xf>
    <xf numFmtId="0" fontId="57" fillId="0" borderId="0" xfId="0" applyFont="1" applyAlignment="1">
      <alignment horizontal="right"/>
    </xf>
    <xf numFmtId="0" fontId="14" fillId="0" borderId="4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75" fillId="0" borderId="156" xfId="0" applyFont="1" applyBorder="1" applyAlignment="1">
      <alignment horizontal="center" vertical="center"/>
    </xf>
    <xf numFmtId="0" fontId="75" fillId="0" borderId="15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60" fillId="7" borderId="0" xfId="0" applyFont="1" applyFill="1" applyAlignment="1">
      <alignment vertical="center"/>
    </xf>
    <xf numFmtId="0" fontId="9" fillId="0" borderId="105" xfId="0" applyFont="1" applyBorder="1" applyAlignment="1">
      <alignment horizontal="center" vertical="center"/>
    </xf>
    <xf numFmtId="0" fontId="9" fillId="0" borderId="108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164" fontId="83" fillId="0" borderId="70" xfId="0" applyNumberFormat="1" applyFont="1" applyBorder="1" applyAlignment="1">
      <alignment horizontal="left" vertical="center"/>
    </xf>
    <xf numFmtId="164" fontId="9" fillId="0" borderId="101" xfId="0" applyNumberFormat="1" applyFont="1" applyBorder="1" applyAlignment="1">
      <alignment horizontal="center" vertical="center"/>
    </xf>
    <xf numFmtId="0" fontId="9" fillId="0" borderId="111" xfId="0" applyFont="1" applyBorder="1" applyAlignment="1">
      <alignment horizontal="center" vertical="center"/>
    </xf>
    <xf numFmtId="16" fontId="9" fillId="0" borderId="107" xfId="0" quotePrefix="1" applyNumberFormat="1" applyFont="1" applyBorder="1" applyAlignment="1">
      <alignment horizontal="center" vertical="center"/>
    </xf>
    <xf numFmtId="0" fontId="9" fillId="0" borderId="107" xfId="0" applyFont="1" applyBorder="1" applyAlignment="1">
      <alignment horizontal="center" vertical="center"/>
    </xf>
    <xf numFmtId="16" fontId="9" fillId="0" borderId="107" xfId="0" applyNumberFormat="1" applyFont="1" applyBorder="1" applyAlignment="1">
      <alignment horizontal="center" vertical="center"/>
    </xf>
    <xf numFmtId="0" fontId="9" fillId="0" borderId="107" xfId="0" quotePrefix="1" applyFont="1" applyBorder="1" applyAlignment="1">
      <alignment horizontal="center" vertical="center"/>
    </xf>
    <xf numFmtId="0" fontId="9" fillId="0" borderId="110" xfId="0" applyFont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15" fillId="0" borderId="3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9" fillId="0" borderId="143" xfId="0" applyFont="1" applyBorder="1" applyAlignment="1">
      <alignment horizontal="center" vertical="center"/>
    </xf>
    <xf numFmtId="0" fontId="15" fillId="0" borderId="143" xfId="0" applyFont="1" applyBorder="1" applyAlignment="1">
      <alignment horizontal="center" vertical="center"/>
    </xf>
    <xf numFmtId="0" fontId="56" fillId="0" borderId="106" xfId="0" applyFont="1" applyBorder="1" applyAlignment="1">
      <alignment horizontal="right" vertical="center"/>
    </xf>
    <xf numFmtId="0" fontId="56" fillId="0" borderId="138" xfId="0" applyFont="1" applyBorder="1" applyAlignment="1">
      <alignment horizontal="right" vertical="center"/>
    </xf>
    <xf numFmtId="170" fontId="59" fillId="5" borderId="146" xfId="0" applyNumberFormat="1" applyFont="1" applyFill="1" applyBorder="1" applyAlignment="1">
      <alignment horizontal="center"/>
    </xf>
    <xf numFmtId="170" fontId="59" fillId="5" borderId="147" xfId="0" applyNumberFormat="1" applyFont="1" applyFill="1" applyBorder="1" applyAlignment="1">
      <alignment horizontal="center"/>
    </xf>
    <xf numFmtId="0" fontId="68" fillId="5" borderId="146" xfId="0" applyFont="1" applyFill="1" applyBorder="1" applyAlignment="1">
      <alignment horizontal="center"/>
    </xf>
    <xf numFmtId="0" fontId="68" fillId="5" borderId="147" xfId="0" applyFont="1" applyFill="1" applyBorder="1" applyAlignment="1">
      <alignment horizontal="center"/>
    </xf>
    <xf numFmtId="0" fontId="9" fillId="0" borderId="57" xfId="0" applyFont="1" applyBorder="1" applyAlignment="1">
      <alignment horizontal="center" vertical="center"/>
    </xf>
    <xf numFmtId="15" fontId="9" fillId="0" borderId="29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77" fillId="5" borderId="58" xfId="0" applyFont="1" applyFill="1" applyBorder="1" applyAlignment="1">
      <alignment horizontal="center" vertical="center"/>
    </xf>
    <xf numFmtId="0" fontId="77" fillId="5" borderId="59" xfId="0" applyFont="1" applyFill="1" applyBorder="1" applyAlignment="1">
      <alignment horizontal="center" vertical="center"/>
    </xf>
    <xf numFmtId="0" fontId="82" fillId="6" borderId="0" xfId="0" quotePrefix="1" applyFont="1" applyFill="1" applyAlignment="1">
      <alignment horizontal="left" vertical="center" wrapText="1"/>
    </xf>
    <xf numFmtId="0" fontId="71" fillId="0" borderId="0" xfId="0" applyFont="1" applyAlignment="1">
      <alignment horizontal="left" wrapText="1"/>
    </xf>
    <xf numFmtId="0" fontId="57" fillId="0" borderId="54" xfId="0" applyFont="1" applyBorder="1" applyAlignment="1">
      <alignment horizontal="left" vertical="center"/>
    </xf>
    <xf numFmtId="0" fontId="57" fillId="0" borderId="55" xfId="0" applyFont="1" applyBorder="1" applyAlignment="1">
      <alignment horizontal="left" vertical="center"/>
    </xf>
    <xf numFmtId="164" fontId="9" fillId="0" borderId="41" xfId="0" applyNumberFormat="1" applyFont="1" applyBorder="1" applyAlignment="1">
      <alignment horizontal="center" vertical="center"/>
    </xf>
    <xf numFmtId="164" fontId="9" fillId="0" borderId="55" xfId="0" applyNumberFormat="1" applyFont="1" applyBorder="1" applyAlignment="1">
      <alignment horizontal="center" vertical="center"/>
    </xf>
    <xf numFmtId="0" fontId="75" fillId="8" borderId="70" xfId="0" applyFont="1" applyFill="1" applyBorder="1" applyAlignment="1">
      <alignment horizontal="center" vertical="center"/>
    </xf>
    <xf numFmtId="0" fontId="75" fillId="8" borderId="64" xfId="0" applyFont="1" applyFill="1" applyBorder="1" applyAlignment="1">
      <alignment horizontal="center" vertical="center"/>
    </xf>
    <xf numFmtId="0" fontId="75" fillId="8" borderId="65" xfId="0" applyFont="1" applyFill="1" applyBorder="1" applyAlignment="1">
      <alignment horizontal="center" vertical="center"/>
    </xf>
    <xf numFmtId="0" fontId="75" fillId="8" borderId="73" xfId="0" applyFont="1" applyFill="1" applyBorder="1" applyAlignment="1">
      <alignment horizontal="center" vertical="center"/>
    </xf>
    <xf numFmtId="0" fontId="75" fillId="8" borderId="13" xfId="0" applyFont="1" applyFill="1" applyBorder="1" applyAlignment="1">
      <alignment horizontal="center" vertical="center"/>
    </xf>
    <xf numFmtId="0" fontId="75" fillId="8" borderId="26" xfId="0" applyFont="1" applyFill="1" applyBorder="1" applyAlignment="1">
      <alignment horizontal="center" vertical="center"/>
    </xf>
    <xf numFmtId="0" fontId="57" fillId="0" borderId="103" xfId="0" applyFont="1" applyBorder="1" applyAlignment="1">
      <alignment horizontal="left" vertical="center"/>
    </xf>
    <xf numFmtId="0" fontId="57" fillId="0" borderId="104" xfId="0" applyFont="1" applyBorder="1" applyAlignment="1">
      <alignment horizontal="left" vertical="center"/>
    </xf>
    <xf numFmtId="0" fontId="61" fillId="0" borderId="71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/>
    </xf>
    <xf numFmtId="0" fontId="61" fillId="0" borderId="18" xfId="0" applyFont="1" applyBorder="1" applyAlignment="1">
      <alignment horizontal="center" vertical="center"/>
    </xf>
    <xf numFmtId="0" fontId="61" fillId="0" borderId="72" xfId="0" applyFont="1" applyBorder="1" applyAlignment="1">
      <alignment horizontal="center" vertical="center"/>
    </xf>
    <xf numFmtId="0" fontId="61" fillId="0" borderId="66" xfId="0" applyFont="1" applyBorder="1" applyAlignment="1">
      <alignment horizontal="center" vertical="center"/>
    </xf>
    <xf numFmtId="0" fontId="61" fillId="0" borderId="67" xfId="0" applyFont="1" applyBorder="1" applyAlignment="1">
      <alignment horizontal="center" vertical="center"/>
    </xf>
    <xf numFmtId="0" fontId="57" fillId="0" borderId="106" xfId="0" applyFont="1" applyBorder="1" applyAlignment="1">
      <alignment horizontal="left" vertical="center"/>
    </xf>
    <xf numFmtId="0" fontId="57" fillId="0" borderId="107" xfId="0" applyFont="1" applyBorder="1" applyAlignment="1">
      <alignment horizontal="left" vertical="center"/>
    </xf>
    <xf numFmtId="0" fontId="56" fillId="0" borderId="109" xfId="0" applyFont="1" applyBorder="1" applyAlignment="1">
      <alignment horizontal="left" vertical="center"/>
    </xf>
    <xf numFmtId="0" fontId="56" fillId="0" borderId="110" xfId="0" applyFont="1" applyBorder="1" applyAlignment="1">
      <alignment horizontal="left" vertical="center"/>
    </xf>
    <xf numFmtId="164" fontId="9" fillId="0" borderId="43" xfId="0" applyNumberFormat="1" applyFont="1" applyBorder="1" applyAlignment="1">
      <alignment horizontal="center" vertical="center"/>
    </xf>
    <xf numFmtId="164" fontId="9" fillId="0" borderId="49" xfId="0" applyNumberFormat="1" applyFont="1" applyBorder="1" applyAlignment="1">
      <alignment horizontal="center" vertical="center"/>
    </xf>
    <xf numFmtId="0" fontId="14" fillId="0" borderId="83" xfId="0" applyFont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55" fillId="4" borderId="53" xfId="0" applyFont="1" applyFill="1" applyBorder="1" applyAlignment="1">
      <alignment horizontal="center"/>
    </xf>
    <xf numFmtId="0" fontId="55" fillId="4" borderId="47" xfId="0" applyFont="1" applyFill="1" applyBorder="1" applyAlignment="1">
      <alignment horizontal="center"/>
    </xf>
    <xf numFmtId="0" fontId="52" fillId="4" borderId="39" xfId="0" applyFont="1" applyFill="1" applyBorder="1" applyAlignment="1">
      <alignment horizontal="center"/>
    </xf>
    <xf numFmtId="0" fontId="52" fillId="4" borderId="47" xfId="0" applyFont="1" applyFill="1" applyBorder="1" applyAlignment="1">
      <alignment horizontal="center"/>
    </xf>
    <xf numFmtId="0" fontId="52" fillId="4" borderId="48" xfId="0" applyFont="1" applyFill="1" applyBorder="1" applyAlignment="1">
      <alignment horizontal="center"/>
    </xf>
    <xf numFmtId="0" fontId="52" fillId="4" borderId="40" xfId="0" applyFont="1" applyFill="1" applyBorder="1" applyAlignment="1">
      <alignment horizontal="center"/>
    </xf>
    <xf numFmtId="164" fontId="15" fillId="0" borderId="41" xfId="0" applyNumberFormat="1" applyFont="1" applyBorder="1" applyAlignment="1">
      <alignment horizontal="center" vertical="center"/>
    </xf>
    <xf numFmtId="164" fontId="15" fillId="0" borderId="55" xfId="0" applyNumberFormat="1" applyFont="1" applyBorder="1" applyAlignment="1">
      <alignment horizontal="center" vertical="center"/>
    </xf>
    <xf numFmtId="0" fontId="77" fillId="0" borderId="41" xfId="0" applyFont="1" applyBorder="1" applyAlignment="1">
      <alignment horizontal="center" vertical="center"/>
    </xf>
    <xf numFmtId="0" fontId="77" fillId="0" borderId="55" xfId="0" applyFont="1" applyBorder="1" applyAlignment="1">
      <alignment horizontal="center" vertical="center"/>
    </xf>
    <xf numFmtId="0" fontId="14" fillId="0" borderId="143" xfId="0" applyFont="1" applyBorder="1" applyAlignment="1">
      <alignment horizontal="center" vertical="center"/>
    </xf>
    <xf numFmtId="0" fontId="14" fillId="0" borderId="145" xfId="0" applyFont="1" applyBorder="1" applyAlignment="1">
      <alignment horizontal="center" vertical="center"/>
    </xf>
    <xf numFmtId="0" fontId="9" fillId="0" borderId="143" xfId="0" applyFont="1" applyBorder="1" applyAlignment="1">
      <alignment horizontal="left" vertical="center" wrapText="1"/>
    </xf>
    <xf numFmtId="0" fontId="9" fillId="0" borderId="143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14" fillId="0" borderId="68" xfId="0" applyFont="1" applyBorder="1" applyAlignment="1">
      <alignment horizontal="center"/>
    </xf>
    <xf numFmtId="0" fontId="14" fillId="0" borderId="93" xfId="0" applyFont="1" applyBorder="1" applyAlignment="1">
      <alignment horizontal="center"/>
    </xf>
    <xf numFmtId="0" fontId="75" fillId="0" borderId="99" xfId="0" applyFont="1" applyBorder="1" applyAlignment="1">
      <alignment horizontal="left" vertical="top" wrapText="1"/>
    </xf>
    <xf numFmtId="0" fontId="75" fillId="0" borderId="6" xfId="0" applyFont="1" applyBorder="1" applyAlignment="1">
      <alignment horizontal="left" vertical="top"/>
    </xf>
    <xf numFmtId="0" fontId="75" fillId="0" borderId="24" xfId="0" applyFont="1" applyBorder="1" applyAlignment="1">
      <alignment horizontal="left" vertical="top"/>
    </xf>
    <xf numFmtId="0" fontId="52" fillId="3" borderId="38" xfId="0" applyFont="1" applyFill="1" applyBorder="1" applyAlignment="1">
      <alignment horizontal="center" vertical="center" wrapText="1"/>
    </xf>
    <xf numFmtId="0" fontId="52" fillId="3" borderId="50" xfId="0" applyFont="1" applyFill="1" applyBorder="1" applyAlignment="1">
      <alignment horizontal="center" vertical="center" wrapText="1"/>
    </xf>
    <xf numFmtId="0" fontId="52" fillId="3" borderId="51" xfId="0" applyFont="1" applyFill="1" applyBorder="1" applyAlignment="1">
      <alignment horizontal="center" vertical="center" wrapText="1"/>
    </xf>
    <xf numFmtId="0" fontId="52" fillId="3" borderId="6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9" fillId="0" borderId="107" xfId="0" applyFont="1" applyBorder="1" applyAlignment="1">
      <alignment horizontal="center" vertical="center"/>
    </xf>
    <xf numFmtId="0" fontId="9" fillId="0" borderId="115" xfId="0" applyFont="1" applyBorder="1" applyAlignment="1">
      <alignment horizontal="center" vertical="center"/>
    </xf>
    <xf numFmtId="0" fontId="9" fillId="0" borderId="110" xfId="0" applyFont="1" applyBorder="1" applyAlignment="1">
      <alignment horizontal="center" vertical="center"/>
    </xf>
    <xf numFmtId="0" fontId="9" fillId="0" borderId="11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158" xfId="0" applyFont="1" applyBorder="1" applyAlignment="1">
      <alignment horizontal="left" vertical="center" wrapText="1"/>
    </xf>
    <xf numFmtId="0" fontId="9" fillId="0" borderId="159" xfId="0" applyFont="1" applyBorder="1" applyAlignment="1">
      <alignment horizontal="left" vertical="center" wrapText="1"/>
    </xf>
    <xf numFmtId="0" fontId="9" fillId="0" borderId="160" xfId="0" applyFont="1" applyBorder="1" applyAlignment="1">
      <alignment horizontal="left" vertical="center" wrapText="1"/>
    </xf>
    <xf numFmtId="0" fontId="14" fillId="0" borderId="158" xfId="0" applyFont="1" applyBorder="1" applyAlignment="1">
      <alignment horizontal="center" vertical="center"/>
    </xf>
    <xf numFmtId="0" fontId="14" fillId="0" borderId="16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52" fillId="3" borderId="31" xfId="0" applyFont="1" applyFill="1" applyBorder="1" applyAlignment="1">
      <alignment horizontal="center" vertical="center"/>
    </xf>
    <xf numFmtId="0" fontId="52" fillId="3" borderId="34" xfId="0" applyFont="1" applyFill="1" applyBorder="1" applyAlignment="1">
      <alignment horizontal="center" vertical="center"/>
    </xf>
    <xf numFmtId="0" fontId="52" fillId="3" borderId="39" xfId="0" applyFont="1" applyFill="1" applyBorder="1" applyAlignment="1">
      <alignment horizontal="center" vertical="center"/>
    </xf>
    <xf numFmtId="0" fontId="52" fillId="3" borderId="48" xfId="0" applyFont="1" applyFill="1" applyBorder="1" applyAlignment="1">
      <alignment horizontal="center" vertical="center"/>
    </xf>
    <xf numFmtId="0" fontId="52" fillId="3" borderId="47" xfId="0" applyFont="1" applyFill="1" applyBorder="1" applyAlignment="1">
      <alignment horizontal="center" vertical="center"/>
    </xf>
    <xf numFmtId="0" fontId="52" fillId="3" borderId="39" xfId="0" applyFont="1" applyFill="1" applyBorder="1" applyAlignment="1">
      <alignment horizontal="center" vertical="center" wrapText="1"/>
    </xf>
    <xf numFmtId="0" fontId="52" fillId="3" borderId="47" xfId="0" applyFont="1" applyFill="1" applyBorder="1" applyAlignment="1">
      <alignment horizontal="center" vertical="center" wrapText="1"/>
    </xf>
    <xf numFmtId="0" fontId="52" fillId="3" borderId="32" xfId="0" applyFont="1" applyFill="1" applyBorder="1" applyAlignment="1">
      <alignment horizontal="center" vertical="center"/>
    </xf>
    <xf numFmtId="0" fontId="52" fillId="3" borderId="33" xfId="0" applyFont="1" applyFill="1" applyBorder="1" applyAlignment="1">
      <alignment horizontal="center" vertical="center"/>
    </xf>
    <xf numFmtId="0" fontId="52" fillId="3" borderId="35" xfId="0" applyFont="1" applyFill="1" applyBorder="1" applyAlignment="1">
      <alignment horizontal="center" vertical="center"/>
    </xf>
    <xf numFmtId="0" fontId="52" fillId="3" borderId="36" xfId="0" applyFont="1" applyFill="1" applyBorder="1" applyAlignment="1">
      <alignment horizontal="center" vertical="center"/>
    </xf>
    <xf numFmtId="0" fontId="9" fillId="0" borderId="113" xfId="0" applyFont="1" applyBorder="1" applyAlignment="1">
      <alignment horizontal="left" vertical="center"/>
    </xf>
    <xf numFmtId="0" fontId="9" fillId="0" borderId="114" xfId="0" applyFont="1" applyBorder="1" applyAlignment="1">
      <alignment horizontal="left" vertical="center"/>
    </xf>
    <xf numFmtId="0" fontId="74" fillId="0" borderId="76" xfId="0" applyFont="1" applyBorder="1" applyAlignment="1">
      <alignment horizontal="center"/>
    </xf>
    <xf numFmtId="0" fontId="85" fillId="0" borderId="76" xfId="0" applyFont="1" applyBorder="1" applyAlignment="1">
      <alignment horizont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3" fillId="0" borderId="3" xfId="0" applyFont="1" applyBorder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3" fillId="0" borderId="4" xfId="0" applyFont="1" applyBorder="1" applyAlignment="1">
      <alignment horizontal="left" vertical="center"/>
    </xf>
    <xf numFmtId="0" fontId="73" fillId="0" borderId="5" xfId="0" applyFont="1" applyBorder="1" applyAlignment="1">
      <alignment horizontal="left" vertical="center"/>
    </xf>
    <xf numFmtId="0" fontId="9" fillId="0" borderId="144" xfId="0" applyFont="1" applyBorder="1" applyAlignment="1">
      <alignment horizontal="center" vertical="center"/>
    </xf>
    <xf numFmtId="0" fontId="9" fillId="0" borderId="143" xfId="0" applyFont="1" applyBorder="1" applyAlignment="1">
      <alignment horizontal="center" vertical="center"/>
    </xf>
    <xf numFmtId="0" fontId="9" fillId="0" borderId="145" xfId="0" applyFont="1" applyBorder="1" applyAlignment="1">
      <alignment horizontal="center" vertical="center"/>
    </xf>
    <xf numFmtId="0" fontId="9" fillId="0" borderId="141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39" xfId="0" applyFont="1" applyBorder="1" applyAlignment="1">
      <alignment horizontal="center" vertical="center"/>
    </xf>
    <xf numFmtId="0" fontId="9" fillId="0" borderId="155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2" fillId="3" borderId="39" xfId="0" applyFont="1" applyFill="1" applyBorder="1" applyAlignment="1">
      <alignment horizontal="center"/>
    </xf>
    <xf numFmtId="0" fontId="52" fillId="3" borderId="47" xfId="0" applyFont="1" applyFill="1" applyBorder="1" applyAlignment="1">
      <alignment horizontal="center"/>
    </xf>
    <xf numFmtId="0" fontId="52" fillId="3" borderId="32" xfId="0" applyFont="1" applyFill="1" applyBorder="1" applyAlignment="1">
      <alignment horizontal="center" wrapText="1"/>
    </xf>
    <xf numFmtId="0" fontId="52" fillId="3" borderId="35" xfId="0" applyFont="1" applyFill="1" applyBorder="1" applyAlignment="1">
      <alignment horizontal="center" wrapText="1"/>
    </xf>
    <xf numFmtId="0" fontId="52" fillId="3" borderId="39" xfId="0" applyFont="1" applyFill="1" applyBorder="1" applyAlignment="1">
      <alignment horizontal="center" wrapText="1"/>
    </xf>
    <xf numFmtId="0" fontId="52" fillId="3" borderId="43" xfId="0" applyFont="1" applyFill="1" applyBorder="1" applyAlignment="1">
      <alignment horizontal="center" wrapText="1"/>
    </xf>
    <xf numFmtId="0" fontId="52" fillId="3" borderId="150" xfId="0" applyFont="1" applyFill="1" applyBorder="1" applyAlignment="1">
      <alignment horizontal="center" vertical="center" wrapText="1"/>
    </xf>
    <xf numFmtId="0" fontId="52" fillId="3" borderId="151" xfId="0" applyFont="1" applyFill="1" applyBorder="1" applyAlignment="1">
      <alignment horizontal="center" vertical="center" wrapText="1"/>
    </xf>
    <xf numFmtId="0" fontId="52" fillId="3" borderId="152" xfId="0" applyFont="1" applyFill="1" applyBorder="1" applyAlignment="1">
      <alignment horizontal="center" vertical="center" wrapText="1"/>
    </xf>
    <xf numFmtId="0" fontId="52" fillId="3" borderId="153" xfId="0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/>
    </xf>
    <xf numFmtId="0" fontId="9" fillId="0" borderId="97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52" fillId="3" borderId="78" xfId="0" applyFont="1" applyFill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52" fillId="3" borderId="76" xfId="0" applyFont="1" applyFill="1" applyBorder="1" applyAlignment="1">
      <alignment horizontal="center" vertical="center" wrapText="1"/>
    </xf>
    <xf numFmtId="0" fontId="52" fillId="3" borderId="80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0" fillId="3" borderId="79" xfId="0" quotePrefix="1" applyFont="1" applyFill="1" applyBorder="1" applyAlignment="1">
      <alignment horizontal="left" vertical="center" wrapText="1"/>
    </xf>
    <xf numFmtId="0" fontId="80" fillId="3" borderId="76" xfId="0" quotePrefix="1" applyFont="1" applyFill="1" applyBorder="1" applyAlignment="1">
      <alignment horizontal="left" vertical="center" wrapText="1"/>
    </xf>
    <xf numFmtId="0" fontId="9" fillId="0" borderId="142" xfId="0" applyFont="1" applyBorder="1" applyAlignment="1">
      <alignment horizontal="center" vertical="center"/>
    </xf>
    <xf numFmtId="0" fontId="57" fillId="0" borderId="103" xfId="0" applyFont="1" applyBorder="1" applyAlignment="1">
      <alignment horizontal="left"/>
    </xf>
    <xf numFmtId="0" fontId="57" fillId="0" borderId="104" xfId="0" applyFont="1" applyBorder="1" applyAlignment="1">
      <alignment horizontal="left"/>
    </xf>
    <xf numFmtId="164" fontId="9" fillId="0" borderId="41" xfId="0" applyNumberFormat="1" applyFont="1" applyBorder="1" applyAlignment="1">
      <alignment horizontal="center"/>
    </xf>
    <xf numFmtId="164" fontId="9" fillId="0" borderId="55" xfId="0" applyNumberFormat="1" applyFont="1" applyBorder="1" applyAlignment="1">
      <alignment horizontal="center"/>
    </xf>
    <xf numFmtId="0" fontId="57" fillId="0" borderId="106" xfId="0" applyFont="1" applyBorder="1" applyAlignment="1">
      <alignment horizontal="left"/>
    </xf>
    <xf numFmtId="0" fontId="57" fillId="0" borderId="107" xfId="0" applyFont="1" applyBorder="1" applyAlignment="1">
      <alignment horizontal="left"/>
    </xf>
    <xf numFmtId="0" fontId="75" fillId="0" borderId="109" xfId="0" applyFont="1" applyBorder="1" applyAlignment="1">
      <alignment horizontal="left"/>
    </xf>
    <xf numFmtId="0" fontId="75" fillId="0" borderId="110" xfId="0" applyFont="1" applyBorder="1" applyAlignment="1">
      <alignment horizontal="left"/>
    </xf>
    <xf numFmtId="164" fontId="9" fillId="0" borderId="43" xfId="0" applyNumberFormat="1" applyFont="1" applyBorder="1" applyAlignment="1">
      <alignment horizontal="center"/>
    </xf>
    <xf numFmtId="164" fontId="9" fillId="0" borderId="49" xfId="0" applyNumberFormat="1" applyFont="1" applyBorder="1" applyAlignment="1">
      <alignment horizontal="center"/>
    </xf>
    <xf numFmtId="0" fontId="57" fillId="0" borderId="54" xfId="0" applyFont="1" applyBorder="1" applyAlignment="1">
      <alignment horizontal="left"/>
    </xf>
    <xf numFmtId="0" fontId="57" fillId="0" borderId="55" xfId="0" applyFont="1" applyBorder="1" applyAlignment="1">
      <alignment horizontal="left"/>
    </xf>
    <xf numFmtId="0" fontId="70" fillId="0" borderId="83" xfId="0" applyFont="1" applyBorder="1" applyAlignment="1">
      <alignment horizontal="center" vertical="center"/>
    </xf>
    <xf numFmtId="0" fontId="70" fillId="0" borderId="85" xfId="0" applyFont="1" applyBorder="1" applyAlignment="1">
      <alignment horizontal="center" vertical="center"/>
    </xf>
    <xf numFmtId="0" fontId="70" fillId="0" borderId="82" xfId="0" applyFont="1" applyBorder="1" applyAlignment="1">
      <alignment horizontal="center" vertical="center"/>
    </xf>
    <xf numFmtId="0" fontId="70" fillId="0" borderId="84" xfId="0" applyFont="1" applyBorder="1" applyAlignment="1">
      <alignment horizontal="center" vertical="center"/>
    </xf>
    <xf numFmtId="0" fontId="70" fillId="0" borderId="8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21" fillId="0" borderId="113" xfId="0" applyFont="1" applyBorder="1" applyAlignment="1">
      <alignment horizontal="left" vertical="center"/>
    </xf>
    <xf numFmtId="0" fontId="21" fillId="0" borderId="114" xfId="0" applyFont="1" applyBorder="1" applyAlignment="1">
      <alignment horizontal="left" vertical="center"/>
    </xf>
    <xf numFmtId="0" fontId="9" fillId="0" borderId="107" xfId="0" applyFont="1" applyBorder="1" applyAlignment="1">
      <alignment horizontal="center"/>
    </xf>
    <xf numFmtId="0" fontId="9" fillId="0" borderId="115" xfId="0" applyFont="1" applyBorder="1" applyAlignment="1">
      <alignment horizontal="center"/>
    </xf>
    <xf numFmtId="0" fontId="9" fillId="0" borderId="110" xfId="0" applyFont="1" applyBorder="1" applyAlignment="1">
      <alignment horizontal="center"/>
    </xf>
    <xf numFmtId="0" fontId="9" fillId="0" borderId="116" xfId="0" applyFont="1" applyBorder="1" applyAlignment="1">
      <alignment horizont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171" fontId="9" fillId="0" borderId="126" xfId="2" applyNumberFormat="1" applyFont="1" applyFill="1" applyBorder="1" applyAlignment="1">
      <alignment horizontal="center" vertical="center"/>
    </xf>
    <xf numFmtId="171" fontId="9" fillId="0" borderId="127" xfId="2" applyNumberFormat="1" applyFont="1" applyFill="1" applyBorder="1" applyAlignment="1">
      <alignment horizontal="center" vertical="center"/>
    </xf>
    <xf numFmtId="171" fontId="21" fillId="0" borderId="113" xfId="2" applyNumberFormat="1" applyFont="1" applyFill="1" applyBorder="1" applyAlignment="1">
      <alignment horizontal="left" vertical="center"/>
    </xf>
    <xf numFmtId="171" fontId="21" fillId="0" borderId="114" xfId="2" applyNumberFormat="1" applyFont="1" applyFill="1" applyBorder="1" applyAlignment="1">
      <alignment horizontal="left" vertical="center"/>
    </xf>
    <xf numFmtId="171" fontId="21" fillId="0" borderId="107" xfId="2" applyNumberFormat="1" applyFont="1" applyFill="1" applyBorder="1" applyAlignment="1">
      <alignment horizontal="left" vertical="center"/>
    </xf>
    <xf numFmtId="171" fontId="21" fillId="0" borderId="115" xfId="2" applyNumberFormat="1" applyFont="1" applyFill="1" applyBorder="1" applyAlignment="1">
      <alignment horizontal="left" vertical="center"/>
    </xf>
    <xf numFmtId="171" fontId="21" fillId="0" borderId="110" xfId="2" applyNumberFormat="1" applyFont="1" applyFill="1" applyBorder="1" applyAlignment="1">
      <alignment horizontal="left" vertical="center"/>
    </xf>
    <xf numFmtId="171" fontId="21" fillId="0" borderId="116" xfId="2" applyNumberFormat="1" applyFont="1" applyFill="1" applyBorder="1" applyAlignment="1">
      <alignment horizontal="left" vertical="center"/>
    </xf>
    <xf numFmtId="0" fontId="1" fillId="3" borderId="7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71" fontId="9" fillId="0" borderId="113" xfId="2" applyNumberFormat="1" applyFont="1" applyFill="1" applyBorder="1" applyAlignment="1">
      <alignment horizontal="center" vertical="center"/>
    </xf>
    <xf numFmtId="171" fontId="9" fillId="0" borderId="114" xfId="2" applyNumberFormat="1" applyFont="1" applyFill="1" applyBorder="1" applyAlignment="1">
      <alignment horizontal="center" vertical="center"/>
    </xf>
    <xf numFmtId="171" fontId="9" fillId="0" borderId="107" xfId="2" applyNumberFormat="1" applyFont="1" applyFill="1" applyBorder="1" applyAlignment="1">
      <alignment horizontal="center" vertical="center"/>
    </xf>
    <xf numFmtId="171" fontId="9" fillId="0" borderId="115" xfId="2" applyNumberFormat="1" applyFont="1" applyFill="1" applyBorder="1" applyAlignment="1">
      <alignment horizontal="center" vertical="center"/>
    </xf>
    <xf numFmtId="171" fontId="9" fillId="0" borderId="144" xfId="2" applyNumberFormat="1" applyFont="1" applyFill="1" applyBorder="1" applyAlignment="1">
      <alignment horizontal="center" vertical="center"/>
    </xf>
    <xf numFmtId="171" fontId="9" fillId="0" borderId="143" xfId="2" applyNumberFormat="1" applyFont="1" applyFill="1" applyBorder="1" applyAlignment="1">
      <alignment horizontal="center" vertical="center"/>
    </xf>
    <xf numFmtId="171" fontId="9" fillId="0" borderId="145" xfId="2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left"/>
    </xf>
    <xf numFmtId="0" fontId="41" fillId="0" borderId="18" xfId="0" applyFont="1" applyBorder="1" applyAlignment="1">
      <alignment horizontal="left"/>
    </xf>
    <xf numFmtId="171" fontId="9" fillId="0" borderId="7" xfId="2" applyNumberFormat="1" applyFont="1" applyFill="1" applyBorder="1" applyAlignment="1">
      <alignment horizontal="center" vertical="center"/>
    </xf>
    <xf numFmtId="171" fontId="9" fillId="0" borderId="8" xfId="2" applyNumberFormat="1" applyFont="1" applyFill="1" applyBorder="1" applyAlignment="1">
      <alignment horizontal="center" vertical="center"/>
    </xf>
    <xf numFmtId="171" fontId="9" fillId="0" borderId="9" xfId="2" applyNumberFormat="1" applyFont="1" applyFill="1" applyBorder="1" applyAlignment="1">
      <alignment horizontal="center" vertical="center"/>
    </xf>
    <xf numFmtId="171" fontId="9" fillId="0" borderId="10" xfId="2" applyNumberFormat="1" applyFont="1" applyFill="1" applyBorder="1" applyAlignment="1">
      <alignment horizontal="center" vertical="center"/>
    </xf>
    <xf numFmtId="43" fontId="9" fillId="0" borderId="9" xfId="2" applyFont="1" applyFill="1" applyBorder="1" applyAlignment="1">
      <alignment horizontal="center" vertical="center"/>
    </xf>
    <xf numFmtId="43" fontId="9" fillId="0" borderId="21" xfId="2" applyFont="1" applyFill="1" applyBorder="1" applyAlignment="1">
      <alignment horizontal="center" vertical="center"/>
    </xf>
    <xf numFmtId="171" fontId="9" fillId="0" borderId="11" xfId="2" applyNumberFormat="1" applyFont="1" applyFill="1" applyBorder="1" applyAlignment="1">
      <alignment horizontal="center" vertical="center"/>
    </xf>
    <xf numFmtId="171" fontId="9" fillId="0" borderId="12" xfId="2" applyNumberFormat="1" applyFont="1" applyFill="1" applyBorder="1" applyAlignment="1">
      <alignment horizontal="center" vertical="center"/>
    </xf>
    <xf numFmtId="43" fontId="9" fillId="0" borderId="5" xfId="2" applyFont="1" applyFill="1" applyBorder="1" applyAlignment="1">
      <alignment horizontal="center" vertical="center"/>
    </xf>
    <xf numFmtId="43" fontId="9" fillId="0" borderId="77" xfId="2" applyFont="1" applyFill="1" applyBorder="1" applyAlignment="1">
      <alignment horizontal="center" vertical="center"/>
    </xf>
    <xf numFmtId="0" fontId="24" fillId="3" borderId="140" xfId="0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/>
    </xf>
    <xf numFmtId="0" fontId="24" fillId="3" borderId="142" xfId="0" applyFont="1" applyFill="1" applyBorder="1" applyAlignment="1">
      <alignment horizontal="center" vertical="center"/>
    </xf>
    <xf numFmtId="0" fontId="24" fillId="3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wrapText="1"/>
    </xf>
    <xf numFmtId="0" fontId="1" fillId="3" borderId="35" xfId="0" applyFont="1" applyFill="1" applyBorder="1" applyAlignment="1">
      <alignment horizontal="center" wrapText="1"/>
    </xf>
    <xf numFmtId="0" fontId="13" fillId="3" borderId="79" xfId="0" quotePrefix="1" applyFont="1" applyFill="1" applyBorder="1" applyAlignment="1">
      <alignment horizontal="left" vertical="center" wrapText="1"/>
    </xf>
    <xf numFmtId="0" fontId="13" fillId="3" borderId="76" xfId="0" quotePrefix="1" applyFont="1" applyFill="1" applyBorder="1" applyAlignment="1">
      <alignment horizontal="left" vertical="center" wrapText="1"/>
    </xf>
    <xf numFmtId="0" fontId="1" fillId="3" borderId="39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0" fontId="1" fillId="3" borderId="80" xfId="0" applyFont="1" applyFill="1" applyBorder="1" applyAlignment="1">
      <alignment horizontal="center" vertical="center" wrapText="1"/>
    </xf>
    <xf numFmtId="171" fontId="9" fillId="0" borderId="129" xfId="2" applyNumberFormat="1" applyFont="1" applyFill="1" applyBorder="1" applyAlignment="1">
      <alignment horizontal="left" vertical="top"/>
    </xf>
    <xf numFmtId="171" fontId="14" fillId="0" borderId="129" xfId="2" applyNumberFormat="1" applyFont="1" applyFill="1" applyBorder="1" applyAlignment="1">
      <alignment horizontal="center"/>
    </xf>
    <xf numFmtId="171" fontId="14" fillId="0" borderId="130" xfId="2" applyNumberFormat="1" applyFont="1" applyFill="1" applyBorder="1" applyAlignment="1">
      <alignment horizontal="center"/>
    </xf>
    <xf numFmtId="171" fontId="9" fillId="0" borderId="132" xfId="2" applyNumberFormat="1" applyFont="1" applyFill="1" applyBorder="1" applyAlignment="1">
      <alignment horizontal="left" vertical="top"/>
    </xf>
    <xf numFmtId="171" fontId="14" fillId="0" borderId="132" xfId="2" applyNumberFormat="1" applyFont="1" applyFill="1" applyBorder="1" applyAlignment="1">
      <alignment horizontal="center"/>
    </xf>
    <xf numFmtId="171" fontId="14" fillId="0" borderId="133" xfId="2" applyNumberFormat="1" applyFont="1" applyFill="1" applyBorder="1" applyAlignment="1">
      <alignment horizontal="center"/>
    </xf>
    <xf numFmtId="0" fontId="9" fillId="0" borderId="95" xfId="0" applyFont="1" applyBorder="1" applyAlignment="1">
      <alignment horizontal="center" vertical="center"/>
    </xf>
    <xf numFmtId="0" fontId="14" fillId="0" borderId="95" xfId="0" applyFont="1" applyBorder="1" applyAlignment="1">
      <alignment horizontal="center"/>
    </xf>
    <xf numFmtId="0" fontId="14" fillId="0" borderId="96" xfId="0" applyFont="1" applyBorder="1" applyAlignment="1">
      <alignment horizontal="center"/>
    </xf>
    <xf numFmtId="0" fontId="45" fillId="0" borderId="17" xfId="0" applyFont="1" applyBorder="1" applyAlignment="1">
      <alignment horizontal="left" wrapText="1"/>
    </xf>
    <xf numFmtId="0" fontId="45" fillId="0" borderId="0" xfId="0" applyFont="1" applyAlignment="1">
      <alignment horizontal="left" wrapText="1"/>
    </xf>
    <xf numFmtId="0" fontId="45" fillId="0" borderId="18" xfId="0" applyFont="1" applyBorder="1" applyAlignment="1">
      <alignment horizontal="left" wrapText="1"/>
    </xf>
    <xf numFmtId="0" fontId="47" fillId="0" borderId="17" xfId="0" applyFont="1" applyBorder="1" applyAlignment="1">
      <alignment horizontal="left" wrapText="1"/>
    </xf>
    <xf numFmtId="0" fontId="47" fillId="0" borderId="0" xfId="0" applyFont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42" fillId="0" borderId="17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18" xfId="0" applyFont="1" applyBorder="1" applyAlignment="1">
      <alignment horizontal="left" wrapText="1"/>
    </xf>
    <xf numFmtId="43" fontId="12" fillId="0" borderId="99" xfId="2" applyFont="1" applyFill="1" applyBorder="1" applyAlignment="1">
      <alignment horizontal="left" vertical="top" wrapText="1"/>
    </xf>
    <xf numFmtId="43" fontId="12" fillId="0" borderId="6" xfId="2" applyFont="1" applyFill="1" applyBorder="1" applyAlignment="1">
      <alignment horizontal="left" vertical="top"/>
    </xf>
    <xf numFmtId="43" fontId="12" fillId="0" borderId="24" xfId="2" applyFont="1" applyFill="1" applyBorder="1" applyAlignment="1">
      <alignment horizontal="left" vertical="top"/>
    </xf>
    <xf numFmtId="171" fontId="20" fillId="0" borderId="83" xfId="2" applyNumberFormat="1" applyFont="1" applyFill="1" applyBorder="1" applyAlignment="1">
      <alignment horizontal="center" vertical="center"/>
    </xf>
    <xf numFmtId="171" fontId="20" fillId="0" borderId="85" xfId="2" applyNumberFormat="1" applyFont="1" applyFill="1" applyBorder="1" applyAlignment="1">
      <alignment horizontal="center" vertical="center"/>
    </xf>
    <xf numFmtId="171" fontId="20" fillId="0" borderId="82" xfId="2" applyNumberFormat="1" applyFont="1" applyFill="1" applyBorder="1" applyAlignment="1">
      <alignment horizontal="center" vertical="center"/>
    </xf>
    <xf numFmtId="171" fontId="20" fillId="0" borderId="84" xfId="2" applyNumberFormat="1" applyFont="1" applyFill="1" applyBorder="1" applyAlignment="1">
      <alignment horizontal="center" vertical="center"/>
    </xf>
    <xf numFmtId="171" fontId="20" fillId="0" borderId="86" xfId="2" applyNumberFormat="1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29" fillId="9" borderId="122" xfId="3" applyFont="1" applyFill="1" applyBorder="1" applyAlignment="1" applyProtection="1">
      <alignment horizontal="center" vertical="center" wrapText="1"/>
      <protection locked="0"/>
    </xf>
    <xf numFmtId="0" fontId="29" fillId="9" borderId="123" xfId="3" applyFont="1" applyFill="1" applyBorder="1" applyAlignment="1" applyProtection="1">
      <alignment horizontal="center" vertical="center" wrapText="1"/>
      <protection locked="0"/>
    </xf>
    <xf numFmtId="0" fontId="26" fillId="7" borderId="121" xfId="3" applyFont="1" applyFill="1" applyBorder="1" applyAlignment="1" applyProtection="1">
      <alignment horizontal="center" vertical="top" wrapText="1"/>
      <protection locked="0"/>
    </xf>
    <xf numFmtId="0" fontId="26" fillId="7" borderId="122" xfId="3" applyFont="1" applyFill="1" applyBorder="1" applyAlignment="1" applyProtection="1">
      <alignment horizontal="center" vertical="top" wrapText="1"/>
      <protection locked="0"/>
    </xf>
    <xf numFmtId="0" fontId="29" fillId="9" borderId="121" xfId="3" applyFont="1" applyFill="1" applyBorder="1" applyAlignment="1" applyProtection="1">
      <alignment horizontal="center" vertical="center" wrapText="1"/>
      <protection locked="0"/>
    </xf>
    <xf numFmtId="0" fontId="26" fillId="7" borderId="122" xfId="3" applyFont="1" applyFill="1" applyBorder="1" applyAlignment="1" applyProtection="1">
      <alignment horizontal="center" vertical="top"/>
      <protection locked="0"/>
    </xf>
    <xf numFmtId="49" fontId="27" fillId="9" borderId="122" xfId="2" applyNumberFormat="1" applyFont="1" applyFill="1" applyBorder="1" applyAlignment="1" applyProtection="1">
      <alignment horizontal="center" vertical="center"/>
      <protection locked="0"/>
    </xf>
    <xf numFmtId="49" fontId="27" fillId="9" borderId="124" xfId="2" applyNumberFormat="1" applyFont="1" applyFill="1" applyBorder="1" applyAlignment="1" applyProtection="1">
      <alignment horizontal="center" vertical="center"/>
      <protection locked="0"/>
    </xf>
    <xf numFmtId="49" fontId="27" fillId="9" borderId="125" xfId="2" applyNumberFormat="1" applyFont="1" applyFill="1" applyBorder="1" applyAlignment="1" applyProtection="1">
      <alignment horizontal="center" vertical="center"/>
      <protection locked="0"/>
    </xf>
    <xf numFmtId="0" fontId="30" fillId="7" borderId="118" xfId="3" applyFont="1" applyFill="1" applyBorder="1" applyAlignment="1" applyProtection="1">
      <alignment horizontal="center" vertical="top" wrapText="1"/>
      <protection locked="0"/>
    </xf>
    <xf numFmtId="0" fontId="30" fillId="7" borderId="120" xfId="3" applyFont="1" applyFill="1" applyBorder="1" applyAlignment="1" applyProtection="1">
      <alignment horizontal="center" vertical="top" wrapText="1"/>
      <protection locked="0"/>
    </xf>
    <xf numFmtId="0" fontId="30" fillId="7" borderId="119" xfId="3" applyFont="1" applyFill="1" applyBorder="1" applyAlignment="1" applyProtection="1">
      <alignment horizontal="center" vertical="top" wrapText="1"/>
      <protection locked="0"/>
    </xf>
    <xf numFmtId="49" fontId="27" fillId="9" borderId="107" xfId="3" applyNumberFormat="1" applyFont="1" applyFill="1" applyBorder="1" applyAlignment="1" applyProtection="1">
      <alignment horizontal="center" vertical="center"/>
      <protection locked="0"/>
    </xf>
    <xf numFmtId="49" fontId="27" fillId="9" borderId="110" xfId="3" applyNumberFormat="1" applyFont="1" applyFill="1" applyBorder="1" applyAlignment="1" applyProtection="1">
      <alignment horizontal="center" vertical="center"/>
      <protection locked="0"/>
    </xf>
    <xf numFmtId="0" fontId="26" fillId="7" borderId="113" xfId="3" applyFont="1" applyFill="1" applyBorder="1" applyAlignment="1" applyProtection="1">
      <alignment horizontal="center" vertical="top" wrapText="1"/>
      <protection locked="0"/>
    </xf>
    <xf numFmtId="171" fontId="29" fillId="0" borderId="122" xfId="2" applyNumberFormat="1" applyFont="1" applyFill="1" applyBorder="1" applyAlignment="1" applyProtection="1">
      <alignment horizontal="center" vertical="center"/>
      <protection locked="0"/>
    </xf>
    <xf numFmtId="171" fontId="9" fillId="0" borderId="132" xfId="2" applyNumberFormat="1" applyFont="1" applyFill="1" applyBorder="1" applyAlignment="1">
      <alignment horizontal="center" vertical="center"/>
    </xf>
    <xf numFmtId="0" fontId="31" fillId="9" borderId="17" xfId="3" applyFont="1" applyFill="1" applyBorder="1" applyAlignment="1" applyProtection="1">
      <alignment horizontal="left" vertical="top" wrapText="1"/>
      <protection locked="0"/>
    </xf>
    <xf numFmtId="0" fontId="31" fillId="9" borderId="0" xfId="3" applyFont="1" applyFill="1" applyAlignment="1" applyProtection="1">
      <alignment horizontal="left" vertical="top" wrapText="1"/>
      <protection locked="0"/>
    </xf>
    <xf numFmtId="0" fontId="31" fillId="9" borderId="18" xfId="3" applyFont="1" applyFill="1" applyBorder="1" applyAlignment="1" applyProtection="1">
      <alignment horizontal="left" vertical="top" wrapText="1"/>
      <protection locked="0"/>
    </xf>
    <xf numFmtId="43" fontId="12" fillId="0" borderId="99" xfId="2" applyFont="1" applyFill="1" applyBorder="1" applyAlignment="1">
      <alignment vertical="top" wrapText="1"/>
    </xf>
    <xf numFmtId="43" fontId="12" fillId="0" borderId="6" xfId="2" applyFont="1" applyFill="1" applyBorder="1" applyAlignment="1">
      <alignment vertical="top"/>
    </xf>
    <xf numFmtId="43" fontId="12" fillId="0" borderId="24" xfId="2" applyFont="1" applyFill="1" applyBorder="1" applyAlignment="1">
      <alignment vertical="top"/>
    </xf>
    <xf numFmtId="171" fontId="21" fillId="0" borderId="12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8" xfId="0" applyFont="1" applyBorder="1" applyAlignment="1">
      <alignment horizontal="center"/>
    </xf>
    <xf numFmtId="43" fontId="9" fillId="0" borderId="7" xfId="2" applyFont="1" applyFill="1" applyBorder="1" applyAlignment="1">
      <alignment horizontal="center" vertical="center"/>
    </xf>
    <xf numFmtId="43" fontId="9" fillId="0" borderId="20" xfId="2" applyFont="1" applyFill="1" applyBorder="1" applyAlignment="1">
      <alignment horizontal="center" vertical="center"/>
    </xf>
    <xf numFmtId="0" fontId="32" fillId="0" borderId="118" xfId="3" quotePrefix="1" applyFont="1" applyBorder="1" applyAlignment="1" applyProtection="1">
      <alignment horizontal="center" vertical="center"/>
      <protection locked="0"/>
    </xf>
    <xf numFmtId="0" fontId="32" fillId="0" borderId="120" xfId="3" quotePrefix="1" applyFont="1" applyBorder="1" applyAlignment="1" applyProtection="1">
      <alignment horizontal="center" vertical="center"/>
      <protection locked="0"/>
    </xf>
    <xf numFmtId="0" fontId="32" fillId="0" borderId="119" xfId="3" quotePrefix="1" applyFont="1" applyBorder="1" applyAlignment="1" applyProtection="1">
      <alignment horizontal="center" vertical="center"/>
      <protection locked="0"/>
    </xf>
    <xf numFmtId="0" fontId="26" fillId="7" borderId="123" xfId="3" applyFont="1" applyFill="1" applyBorder="1" applyAlignment="1" applyProtection="1">
      <alignment horizontal="center" vertical="top"/>
      <protection locked="0"/>
    </xf>
    <xf numFmtId="0" fontId="31" fillId="0" borderId="118" xfId="3" quotePrefix="1" applyFont="1" applyBorder="1" applyAlignment="1" applyProtection="1">
      <alignment horizontal="center" vertical="center"/>
      <protection locked="0"/>
    </xf>
    <xf numFmtId="0" fontId="31" fillId="0" borderId="120" xfId="3" quotePrefix="1" applyFont="1" applyBorder="1" applyAlignment="1" applyProtection="1">
      <alignment horizontal="center" vertical="center"/>
      <protection locked="0"/>
    </xf>
    <xf numFmtId="0" fontId="31" fillId="0" borderId="119" xfId="3" quotePrefix="1" applyFont="1" applyBorder="1" applyAlignment="1" applyProtection="1">
      <alignment horizontal="center" vertical="center"/>
      <protection locked="0"/>
    </xf>
    <xf numFmtId="0" fontId="26" fillId="7" borderId="113" xfId="3" applyFont="1" applyFill="1" applyBorder="1" applyAlignment="1" applyProtection="1">
      <alignment horizontal="center" vertical="center" wrapText="1"/>
      <protection locked="0"/>
    </xf>
    <xf numFmtId="0" fontId="26" fillId="7" borderId="114" xfId="3" applyFont="1" applyFill="1" applyBorder="1" applyAlignment="1" applyProtection="1">
      <alignment horizontal="center" vertical="center" wrapText="1"/>
      <protection locked="0"/>
    </xf>
    <xf numFmtId="0" fontId="26" fillId="7" borderId="76" xfId="3" applyFont="1" applyFill="1" applyBorder="1" applyAlignment="1" applyProtection="1">
      <alignment horizontal="center" vertical="top"/>
      <protection locked="0"/>
    </xf>
    <xf numFmtId="0" fontId="26" fillId="7" borderId="76" xfId="3" applyFont="1" applyFill="1" applyBorder="1" applyAlignment="1" applyProtection="1">
      <alignment horizontal="center" vertical="top" wrapText="1"/>
      <protection locked="0"/>
    </xf>
    <xf numFmtId="0" fontId="27" fillId="9" borderId="107" xfId="3" applyFont="1" applyFill="1" applyBorder="1" applyAlignment="1" applyProtection="1">
      <alignment horizontal="center" vertical="center"/>
      <protection locked="0"/>
    </xf>
    <xf numFmtId="0" fontId="27" fillId="9" borderId="115" xfId="3" applyFont="1" applyFill="1" applyBorder="1" applyAlignment="1" applyProtection="1">
      <alignment horizontal="center" vertical="center"/>
      <protection locked="0"/>
    </xf>
    <xf numFmtId="0" fontId="27" fillId="9" borderId="110" xfId="3" applyFont="1" applyFill="1" applyBorder="1" applyAlignment="1" applyProtection="1">
      <alignment horizontal="center" vertical="center"/>
      <protection locked="0"/>
    </xf>
    <xf numFmtId="0" fontId="27" fillId="9" borderId="116" xfId="3" applyFont="1" applyFill="1" applyBorder="1" applyAlignment="1" applyProtection="1">
      <alignment horizontal="center" vertical="center"/>
      <protection locked="0"/>
    </xf>
    <xf numFmtId="15" fontId="31" fillId="0" borderId="118" xfId="3" applyNumberFormat="1" applyFont="1" applyBorder="1" applyAlignment="1" applyProtection="1">
      <alignment horizontal="center" vertical="center" wrapText="1"/>
      <protection locked="0"/>
    </xf>
    <xf numFmtId="15" fontId="31" fillId="0" borderId="120" xfId="3" applyNumberFormat="1" applyFont="1" applyBorder="1" applyAlignment="1" applyProtection="1">
      <alignment horizontal="center" vertical="center" wrapText="1"/>
      <protection locked="0"/>
    </xf>
    <xf numFmtId="15" fontId="31" fillId="0" borderId="119" xfId="3" applyNumberFormat="1" applyFont="1" applyBorder="1" applyAlignment="1" applyProtection="1">
      <alignment horizontal="center" vertical="center" wrapText="1"/>
      <protection locked="0"/>
    </xf>
    <xf numFmtId="0" fontId="30" fillId="7" borderId="117" xfId="3" applyFont="1" applyFill="1" applyBorder="1" applyAlignment="1" applyProtection="1">
      <alignment horizontal="center" vertical="top" wrapText="1"/>
      <protection locked="0"/>
    </xf>
    <xf numFmtId="0" fontId="21" fillId="8" borderId="83" xfId="0" applyFont="1" applyFill="1" applyBorder="1" applyAlignment="1">
      <alignment vertical="center" wrapText="1"/>
    </xf>
    <xf numFmtId="0" fontId="21" fillId="0" borderId="84" xfId="0" applyFont="1" applyFill="1" applyBorder="1" applyAlignment="1">
      <alignment vertical="center" wrapText="1"/>
    </xf>
    <xf numFmtId="0" fontId="21" fillId="0" borderId="86" xfId="0" applyFont="1" applyFill="1" applyBorder="1" applyAlignment="1">
      <alignment vertical="center" wrapText="1"/>
    </xf>
    <xf numFmtId="0" fontId="21" fillId="0" borderId="83" xfId="0" applyFont="1" applyFill="1" applyBorder="1" applyAlignment="1">
      <alignment horizontal="center" vertical="center" wrapText="1"/>
    </xf>
    <xf numFmtId="0" fontId="21" fillId="0" borderId="84" xfId="0" applyFont="1" applyFill="1" applyBorder="1" applyAlignment="1">
      <alignment horizontal="center" vertical="center" wrapText="1"/>
    </xf>
    <xf numFmtId="0" fontId="21" fillId="0" borderId="86" xfId="0" applyFont="1" applyFill="1" applyBorder="1" applyAlignment="1">
      <alignment horizontal="center" vertical="center" wrapText="1"/>
    </xf>
    <xf numFmtId="0" fontId="77" fillId="10" borderId="0" xfId="0" applyFont="1" applyFill="1" applyAlignment="1">
      <alignment horizontal="left" wrapText="1"/>
    </xf>
    <xf numFmtId="0" fontId="77" fillId="10" borderId="18" xfId="0" applyFont="1" applyFill="1" applyBorder="1" applyAlignment="1">
      <alignment horizontal="left" wrapText="1"/>
    </xf>
  </cellXfs>
  <cellStyles count="6">
    <cellStyle name="Comma" xfId="2" builtinId="3"/>
    <cellStyle name="Comma 4 2" xfId="5" xr:uid="{00000000-0005-0000-0000-000001000000}"/>
    <cellStyle name="Normal" xfId="0" builtinId="0"/>
    <cellStyle name="Normal 6" xfId="4" xr:uid="{00000000-0005-0000-0000-000003000000}"/>
    <cellStyle name="Normal 8" xfId="3" xr:uid="{00000000-0005-0000-0000-000004000000}"/>
    <cellStyle name="Normal_Chipboard price-12.11.03" xfId="1" xr:uid="{00000000-0005-0000-0000-000005000000}"/>
  </cellStyles>
  <dxfs count="0"/>
  <tableStyles count="0" defaultTableStyle="TableStyleMedium2" defaultPivotStyle="PivotStyleLight16"/>
  <colors>
    <mruColors>
      <color rgb="FF0000CC"/>
      <color rgb="FFFF33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358587</xdr:colOff>
      <xdr:row>0</xdr:row>
      <xdr:rowOff>171824</xdr:rowOff>
    </xdr:from>
    <xdr:to>
      <xdr:col>3</xdr:col>
      <xdr:colOff>211328</xdr:colOff>
      <xdr:row>1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705" y="171824"/>
          <a:ext cx="1549400" cy="698500"/>
        </a:xfrm>
        <a:prstGeom prst="rect">
          <a:avLst/>
        </a:prstGeom>
      </xdr:spPr>
    </xdr:pic>
    <xdr:clientData/>
  </xdr:twoCellAnchor>
  <xdr:twoCellAnchor>
    <xdr:from>
      <xdr:col>9</xdr:col>
      <xdr:colOff>41413</xdr:colOff>
      <xdr:row>68</xdr:row>
      <xdr:rowOff>107674</xdr:rowOff>
    </xdr:from>
    <xdr:to>
      <xdr:col>10</xdr:col>
      <xdr:colOff>455543</xdr:colOff>
      <xdr:row>70</xdr:row>
      <xdr:rowOff>74544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B470CCED-D066-ED18-2E56-9A6C1A3E3809}"/>
            </a:ext>
          </a:extLst>
        </xdr:cNvPr>
        <xdr:cNvSpPr/>
      </xdr:nvSpPr>
      <xdr:spPr>
        <a:xfrm>
          <a:off x="7321826" y="9052891"/>
          <a:ext cx="1242391" cy="397566"/>
        </a:xfrm>
        <a:prstGeom prst="wedgeRoundRectCallout">
          <a:avLst>
            <a:gd name="adj1" fmla="val -38281"/>
            <a:gd name="adj2" fmla="val 110417"/>
            <a:gd name="adj3" fmla="val 16667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Extra</a:t>
          </a:r>
          <a:r>
            <a:rPr lang="en-US" sz="1100" b="1" baseline="0">
              <a:solidFill>
                <a:srgbClr val="FF0000"/>
              </a:solidFill>
            </a:rPr>
            <a:t> cost proof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358587</xdr:colOff>
      <xdr:row>0</xdr:row>
      <xdr:rowOff>171824</xdr:rowOff>
    </xdr:from>
    <xdr:to>
      <xdr:col>4</xdr:col>
      <xdr:colOff>17929</xdr:colOff>
      <xdr:row>1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187" y="171824"/>
          <a:ext cx="1551642" cy="6981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0</xdr:rowOff>
    </xdr:from>
    <xdr:to>
      <xdr:col>4</xdr:col>
      <xdr:colOff>219074</xdr:colOff>
      <xdr:row>3</xdr:row>
      <xdr:rowOff>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8334" b="31323"/>
        <a:stretch/>
      </xdr:blipFill>
      <xdr:spPr bwMode="auto">
        <a:xfrm>
          <a:off x="104775" y="0"/>
          <a:ext cx="2990849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0</xdr:rowOff>
    </xdr:from>
    <xdr:to>
      <xdr:col>4</xdr:col>
      <xdr:colOff>219074</xdr:colOff>
      <xdr:row>3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8334" b="31323"/>
        <a:stretch/>
      </xdr:blipFill>
      <xdr:spPr bwMode="auto">
        <a:xfrm>
          <a:off x="104775" y="0"/>
          <a:ext cx="2990849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3</xdr:row>
          <xdr:rowOff>104775</xdr:rowOff>
        </xdr:from>
        <xdr:to>
          <xdr:col>2</xdr:col>
          <xdr:colOff>409575</xdr:colOff>
          <xdr:row>5</xdr:row>
          <xdr:rowOff>76200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    Confirmed PO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9525</xdr:rowOff>
        </xdr:from>
        <xdr:to>
          <xdr:col>2</xdr:col>
          <xdr:colOff>457200</xdr:colOff>
          <xdr:row>6</xdr:row>
          <xdr:rowOff>123825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     Ozalid approval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1"/>
  <sheetViews>
    <sheetView showGridLines="0" tabSelected="1" zoomScale="115" zoomScaleNormal="115" workbookViewId="0">
      <selection activeCell="D9" sqref="D9:G9"/>
    </sheetView>
  </sheetViews>
  <sheetFormatPr defaultColWidth="8.7109375" defaultRowHeight="14.25" x14ac:dyDescent="0.2"/>
  <cols>
    <col min="1" max="1" width="1" style="245" customWidth="1"/>
    <col min="2" max="2" width="13.140625" style="245" customWidth="1"/>
    <col min="3" max="3" width="11.28515625" style="245" customWidth="1"/>
    <col min="4" max="4" width="15.85546875" style="245" customWidth="1"/>
    <col min="5" max="5" width="14.5703125" style="245" customWidth="1"/>
    <col min="6" max="6" width="15.42578125" style="245" customWidth="1"/>
    <col min="7" max="7" width="13.42578125" style="245" customWidth="1"/>
    <col min="8" max="8" width="10.140625" style="245" customWidth="1"/>
    <col min="9" max="9" width="14.28515625" style="245" customWidth="1"/>
    <col min="10" max="11" width="12.42578125" style="245" customWidth="1"/>
    <col min="12" max="12" width="11.28515625" style="245" customWidth="1"/>
    <col min="13" max="13" width="13" style="245" customWidth="1"/>
    <col min="14" max="20" width="9.140625" style="245" customWidth="1"/>
    <col min="21" max="21" width="14.42578125" style="245" customWidth="1"/>
    <col min="22" max="26" width="9.140625" style="245" customWidth="1"/>
    <col min="27" max="27" width="14" style="245" customWidth="1"/>
    <col min="28" max="39" width="9.140625" style="245" customWidth="1"/>
    <col min="40" max="16384" width="8.7109375" style="245"/>
  </cols>
  <sheetData>
    <row r="1" spans="2:38" ht="23.45" customHeight="1" x14ac:dyDescent="0.2">
      <c r="J1" s="402" t="s">
        <v>400</v>
      </c>
      <c r="K1" s="402" t="s">
        <v>401</v>
      </c>
      <c r="L1" s="518" t="s">
        <v>402</v>
      </c>
      <c r="M1" s="518"/>
    </row>
    <row r="2" spans="2:38" ht="56.1" customHeight="1" x14ac:dyDescent="0.2">
      <c r="J2" s="403" t="s">
        <v>417</v>
      </c>
      <c r="K2" s="403" t="s">
        <v>418</v>
      </c>
      <c r="L2" s="519" t="s">
        <v>419</v>
      </c>
      <c r="M2" s="519"/>
    </row>
    <row r="3" spans="2:38" ht="11.1" customHeight="1" thickBot="1" x14ac:dyDescent="0.25"/>
    <row r="4" spans="2:38" ht="8.4499999999999993" customHeight="1" x14ac:dyDescent="0.2">
      <c r="B4" s="242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4"/>
    </row>
    <row r="5" spans="2:38" ht="26.25" x14ac:dyDescent="0.4">
      <c r="B5" s="246"/>
      <c r="F5" s="374" t="s">
        <v>37</v>
      </c>
      <c r="G5" s="342"/>
      <c r="H5" s="342"/>
      <c r="I5" s="342"/>
      <c r="J5" s="342"/>
      <c r="K5" s="342"/>
      <c r="L5" s="342"/>
      <c r="M5" s="343"/>
    </row>
    <row r="6" spans="2:38" x14ac:dyDescent="0.2">
      <c r="B6" s="246"/>
      <c r="J6" s="404" t="s">
        <v>0</v>
      </c>
      <c r="K6" s="405"/>
      <c r="L6" s="404" t="s">
        <v>1</v>
      </c>
      <c r="M6" s="37">
        <v>45167</v>
      </c>
    </row>
    <row r="7" spans="2:38" x14ac:dyDescent="0.2">
      <c r="B7" s="246"/>
      <c r="J7" s="404" t="s">
        <v>2</v>
      </c>
      <c r="K7" s="406"/>
      <c r="L7" s="404" t="s">
        <v>1</v>
      </c>
      <c r="M7" s="48"/>
    </row>
    <row r="8" spans="2:38" ht="3" customHeight="1" x14ac:dyDescent="0.2">
      <c r="B8" s="246"/>
      <c r="M8" s="247"/>
      <c r="R8" s="245" t="s">
        <v>4</v>
      </c>
      <c r="T8" s="245" t="s">
        <v>7</v>
      </c>
      <c r="U8" s="245" t="s">
        <v>11</v>
      </c>
      <c r="V8" s="245" t="s">
        <v>16</v>
      </c>
    </row>
    <row r="9" spans="2:38" ht="17.25" customHeight="1" x14ac:dyDescent="0.25">
      <c r="B9" s="248" t="s">
        <v>10</v>
      </c>
      <c r="C9" s="249"/>
      <c r="D9" s="536" t="s">
        <v>428</v>
      </c>
      <c r="E9" s="536"/>
      <c r="F9" s="536"/>
      <c r="G9" s="537"/>
      <c r="H9" s="250" t="s">
        <v>6</v>
      </c>
      <c r="I9" s="251"/>
      <c r="J9" s="345" t="s">
        <v>139</v>
      </c>
      <c r="K9" s="520" t="s">
        <v>409</v>
      </c>
      <c r="L9" s="521"/>
      <c r="M9" s="350" t="s">
        <v>410</v>
      </c>
      <c r="P9" s="245" t="s">
        <v>405</v>
      </c>
      <c r="R9" s="245" t="s">
        <v>5</v>
      </c>
      <c r="U9" s="245" t="s">
        <v>15</v>
      </c>
      <c r="V9" s="245" t="s">
        <v>17</v>
      </c>
      <c r="Y9" s="245" t="s">
        <v>56</v>
      </c>
      <c r="AA9" s="245" t="s">
        <v>139</v>
      </c>
      <c r="AD9" s="245" t="s">
        <v>149</v>
      </c>
      <c r="AE9" s="245">
        <v>3</v>
      </c>
      <c r="AF9" s="245" t="s">
        <v>172</v>
      </c>
      <c r="AH9" s="245" t="s">
        <v>173</v>
      </c>
      <c r="AJ9" s="245" t="s">
        <v>171</v>
      </c>
      <c r="AL9" s="245" t="s">
        <v>390</v>
      </c>
    </row>
    <row r="10" spans="2:38" ht="17.25" customHeight="1" x14ac:dyDescent="0.25">
      <c r="B10" s="252" t="s">
        <v>9</v>
      </c>
      <c r="D10" s="560" t="s">
        <v>429</v>
      </c>
      <c r="E10" s="560"/>
      <c r="F10" s="560"/>
      <c r="G10" s="561"/>
      <c r="H10" s="253" t="s">
        <v>404</v>
      </c>
      <c r="I10" s="254"/>
      <c r="J10" s="352"/>
      <c r="K10" s="522" t="s">
        <v>412</v>
      </c>
      <c r="L10" s="523"/>
      <c r="M10" s="353"/>
      <c r="P10" s="245" t="s">
        <v>406</v>
      </c>
      <c r="R10" s="245" t="s">
        <v>43</v>
      </c>
      <c r="U10" s="245" t="s">
        <v>12</v>
      </c>
      <c r="V10" s="245" t="s">
        <v>18</v>
      </c>
      <c r="Y10" s="245" t="s">
        <v>57</v>
      </c>
      <c r="AA10" s="245" t="s">
        <v>140</v>
      </c>
      <c r="AD10" s="245" t="s">
        <v>150</v>
      </c>
      <c r="AE10" s="245">
        <v>4</v>
      </c>
      <c r="AF10" s="245" t="s">
        <v>170</v>
      </c>
      <c r="AH10" s="245" t="s">
        <v>174</v>
      </c>
      <c r="AL10" s="245" t="s">
        <v>391</v>
      </c>
    </row>
    <row r="11" spans="2:38" ht="17.25" customHeight="1" x14ac:dyDescent="0.25">
      <c r="B11" s="255" t="s">
        <v>8</v>
      </c>
      <c r="C11" s="256"/>
      <c r="D11" s="562"/>
      <c r="E11" s="562"/>
      <c r="F11" s="562"/>
      <c r="G11" s="563"/>
      <c r="H11" s="257" t="s">
        <v>144</v>
      </c>
      <c r="I11" s="12"/>
      <c r="J11" s="344"/>
      <c r="K11" s="524" t="s">
        <v>413</v>
      </c>
      <c r="L11" s="525"/>
      <c r="M11" s="354"/>
      <c r="N11" s="1"/>
      <c r="O11" s="1"/>
      <c r="R11" s="245" t="s">
        <v>33</v>
      </c>
      <c r="U11" s="245" t="s">
        <v>13</v>
      </c>
      <c r="V11" s="245" t="s">
        <v>19</v>
      </c>
      <c r="Y11" s="245" t="s">
        <v>58</v>
      </c>
      <c r="AA11" s="245" t="s">
        <v>141</v>
      </c>
      <c r="AD11" s="245" t="s">
        <v>151</v>
      </c>
      <c r="AE11" s="245">
        <v>5</v>
      </c>
      <c r="AH11" s="245" t="s">
        <v>175</v>
      </c>
    </row>
    <row r="12" spans="2:38" ht="12.75" customHeight="1" x14ac:dyDescent="0.2">
      <c r="B12" s="246"/>
      <c r="K12" s="2"/>
      <c r="L12" s="2"/>
      <c r="M12" s="26"/>
      <c r="N12" s="2"/>
      <c r="O12" s="2"/>
      <c r="R12" s="245" t="s">
        <v>30</v>
      </c>
      <c r="U12" s="245" t="s">
        <v>14</v>
      </c>
      <c r="V12" s="245" t="s">
        <v>20</v>
      </c>
      <c r="Y12" s="245" t="s">
        <v>59</v>
      </c>
      <c r="AA12" s="245" t="s">
        <v>63</v>
      </c>
      <c r="AD12" s="245" t="s">
        <v>30</v>
      </c>
      <c r="AE12" s="245">
        <v>6</v>
      </c>
      <c r="AH12" s="245" t="s">
        <v>78</v>
      </c>
    </row>
    <row r="13" spans="2:38" ht="16.5" x14ac:dyDescent="0.25">
      <c r="B13" s="258" t="s">
        <v>70</v>
      </c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U13" s="245" t="s">
        <v>350</v>
      </c>
      <c r="V13" s="245" t="s">
        <v>21</v>
      </c>
      <c r="Y13" s="245" t="s">
        <v>60</v>
      </c>
      <c r="AA13" s="245" t="s">
        <v>142</v>
      </c>
      <c r="AE13" s="245">
        <v>7</v>
      </c>
    </row>
    <row r="14" spans="2:38" ht="22.5" customHeight="1" x14ac:dyDescent="0.25">
      <c r="B14" s="261" t="s">
        <v>136</v>
      </c>
      <c r="C14" s="249"/>
      <c r="D14" s="249"/>
      <c r="E14" s="249"/>
      <c r="F14" s="249"/>
      <c r="G14" s="262"/>
      <c r="H14" s="249"/>
      <c r="I14" s="249"/>
      <c r="J14" s="263"/>
      <c r="K14" s="262"/>
      <c r="L14" s="262"/>
      <c r="M14" s="264"/>
      <c r="R14" s="245" t="s">
        <v>38</v>
      </c>
      <c r="U14" s="254" t="s">
        <v>135</v>
      </c>
      <c r="V14" s="245" t="s">
        <v>22</v>
      </c>
      <c r="Y14" s="245" t="s">
        <v>61</v>
      </c>
      <c r="AA14" s="265" t="s">
        <v>396</v>
      </c>
    </row>
    <row r="15" spans="2:38" ht="15" customHeight="1" x14ac:dyDescent="0.25">
      <c r="B15" s="505" t="s">
        <v>147</v>
      </c>
      <c r="C15" s="266" t="s">
        <v>53</v>
      </c>
      <c r="D15" s="266" t="s">
        <v>54</v>
      </c>
      <c r="E15" s="266" t="s">
        <v>55</v>
      </c>
      <c r="F15" s="538" t="s">
        <v>407</v>
      </c>
      <c r="G15" s="539"/>
      <c r="H15" s="540" t="s">
        <v>67</v>
      </c>
      <c r="I15" s="542" t="s">
        <v>68</v>
      </c>
      <c r="J15" s="544" t="s">
        <v>395</v>
      </c>
      <c r="K15" s="545"/>
      <c r="L15" s="512" t="s">
        <v>69</v>
      </c>
      <c r="M15" s="513"/>
      <c r="R15" s="245" t="s">
        <v>39</v>
      </c>
      <c r="U15" s="245" t="s">
        <v>31</v>
      </c>
      <c r="V15" s="245" t="s">
        <v>23</v>
      </c>
      <c r="Y15" s="245" t="s">
        <v>62</v>
      </c>
      <c r="AA15" s="265" t="s">
        <v>397</v>
      </c>
    </row>
    <row r="16" spans="2:38" x14ac:dyDescent="0.2">
      <c r="B16" s="506"/>
      <c r="C16" s="358" t="s">
        <v>52</v>
      </c>
      <c r="D16" s="358" t="s">
        <v>52</v>
      </c>
      <c r="E16" s="358" t="s">
        <v>52</v>
      </c>
      <c r="F16" s="358" t="s">
        <v>65</v>
      </c>
      <c r="G16" s="358" t="s">
        <v>66</v>
      </c>
      <c r="H16" s="541"/>
      <c r="I16" s="543"/>
      <c r="J16" s="546"/>
      <c r="K16" s="547"/>
      <c r="L16" s="514"/>
      <c r="M16" s="515"/>
      <c r="R16" s="245" t="s">
        <v>14</v>
      </c>
      <c r="U16" s="245" t="s">
        <v>137</v>
      </c>
      <c r="V16" s="245" t="s">
        <v>24</v>
      </c>
      <c r="Y16" s="245" t="s">
        <v>63</v>
      </c>
      <c r="AA16" s="265" t="s">
        <v>14</v>
      </c>
    </row>
    <row r="17" spans="2:28" s="277" customFormat="1" ht="15" x14ac:dyDescent="0.25">
      <c r="B17" s="428" t="s">
        <v>56</v>
      </c>
      <c r="C17" s="425">
        <v>240</v>
      </c>
      <c r="D17" s="425">
        <v>60</v>
      </c>
      <c r="E17" s="425">
        <v>60</v>
      </c>
      <c r="F17" s="426"/>
      <c r="G17" s="426"/>
      <c r="H17" s="425"/>
      <c r="I17" s="215" t="s">
        <v>33</v>
      </c>
      <c r="J17" s="526">
        <v>1</v>
      </c>
      <c r="K17" s="527"/>
      <c r="L17" s="527"/>
      <c r="M17" s="528"/>
      <c r="O17" s="422"/>
      <c r="U17" s="277" t="s">
        <v>14</v>
      </c>
      <c r="V17" s="277" t="s">
        <v>25</v>
      </c>
      <c r="Y17" s="277" t="s">
        <v>306</v>
      </c>
    </row>
    <row r="18" spans="2:28" s="277" customFormat="1" x14ac:dyDescent="0.25">
      <c r="B18" s="427" t="s">
        <v>430</v>
      </c>
      <c r="C18" s="397">
        <v>230</v>
      </c>
      <c r="D18" s="397">
        <v>2000</v>
      </c>
      <c r="E18" s="397"/>
      <c r="F18" s="423"/>
      <c r="G18" s="423"/>
      <c r="H18" s="397"/>
      <c r="I18" s="398"/>
      <c r="J18" s="532">
        <v>1</v>
      </c>
      <c r="K18" s="533"/>
      <c r="L18" s="534"/>
      <c r="M18" s="535"/>
      <c r="R18" s="277" t="s">
        <v>40</v>
      </c>
      <c r="U18" s="277" t="s">
        <v>30</v>
      </c>
      <c r="V18" s="277" t="s">
        <v>26</v>
      </c>
      <c r="Y18" s="277" t="s">
        <v>307</v>
      </c>
    </row>
    <row r="19" spans="2:28" s="277" customFormat="1" x14ac:dyDescent="0.25">
      <c r="B19" s="427"/>
      <c r="C19" s="397"/>
      <c r="D19" s="397"/>
      <c r="E19" s="397"/>
      <c r="F19" s="423"/>
      <c r="G19" s="423"/>
      <c r="H19" s="397"/>
      <c r="I19" s="398"/>
      <c r="J19" s="532"/>
      <c r="K19" s="533"/>
      <c r="L19" s="534"/>
      <c r="M19" s="535"/>
      <c r="R19" s="277" t="s">
        <v>41</v>
      </c>
      <c r="V19" s="277" t="s">
        <v>46</v>
      </c>
      <c r="Y19" s="277" t="s">
        <v>347</v>
      </c>
      <c r="AA19" s="277" t="s">
        <v>178</v>
      </c>
      <c r="AB19" s="277" t="s">
        <v>182</v>
      </c>
    </row>
    <row r="20" spans="2:28" s="277" customFormat="1" hidden="1" x14ac:dyDescent="0.25">
      <c r="B20" s="427"/>
      <c r="C20" s="397"/>
      <c r="D20" s="397"/>
      <c r="E20" s="397"/>
      <c r="F20" s="423"/>
      <c r="G20" s="423"/>
      <c r="H20" s="397"/>
      <c r="I20" s="398"/>
      <c r="J20" s="532"/>
      <c r="K20" s="533"/>
      <c r="L20" s="534"/>
      <c r="M20" s="535"/>
      <c r="R20" s="277" t="s">
        <v>40</v>
      </c>
      <c r="U20" s="277" t="s">
        <v>30</v>
      </c>
      <c r="V20" s="277" t="s">
        <v>26</v>
      </c>
      <c r="Y20" s="277" t="s">
        <v>307</v>
      </c>
    </row>
    <row r="21" spans="2:28" s="277" customFormat="1" hidden="1" x14ac:dyDescent="0.25">
      <c r="B21" s="427"/>
      <c r="C21" s="397"/>
      <c r="D21" s="397"/>
      <c r="E21" s="397"/>
      <c r="F21" s="423"/>
      <c r="G21" s="423"/>
      <c r="H21" s="397"/>
      <c r="I21" s="398"/>
      <c r="J21" s="532"/>
      <c r="K21" s="533"/>
      <c r="L21" s="534"/>
      <c r="M21" s="535"/>
      <c r="R21" s="277" t="s">
        <v>41</v>
      </c>
      <c r="V21" s="277" t="s">
        <v>46</v>
      </c>
      <c r="Y21" s="277" t="s">
        <v>347</v>
      </c>
      <c r="AA21" s="277" t="s">
        <v>178</v>
      </c>
      <c r="AB21" s="277" t="s">
        <v>182</v>
      </c>
    </row>
    <row r="22" spans="2:28" s="277" customFormat="1" hidden="1" x14ac:dyDescent="0.25">
      <c r="B22" s="427"/>
      <c r="C22" s="397"/>
      <c r="D22" s="397"/>
      <c r="E22" s="397"/>
      <c r="F22" s="423"/>
      <c r="G22" s="423"/>
      <c r="H22" s="397"/>
      <c r="I22" s="398"/>
      <c r="J22" s="529"/>
      <c r="K22" s="530"/>
      <c r="L22" s="530"/>
      <c r="M22" s="531"/>
      <c r="R22" s="277" t="s">
        <v>40</v>
      </c>
      <c r="U22" s="277" t="s">
        <v>30</v>
      </c>
      <c r="V22" s="277" t="s">
        <v>26</v>
      </c>
      <c r="Y22" s="277" t="s">
        <v>307</v>
      </c>
    </row>
    <row r="23" spans="2:28" s="277" customFormat="1" hidden="1" x14ac:dyDescent="0.25">
      <c r="B23" s="427"/>
      <c r="C23" s="397"/>
      <c r="D23" s="397"/>
      <c r="E23" s="397"/>
      <c r="F23" s="423"/>
      <c r="G23" s="423"/>
      <c r="H23" s="397"/>
      <c r="I23" s="398"/>
      <c r="J23" s="529"/>
      <c r="K23" s="530"/>
      <c r="L23" s="530"/>
      <c r="M23" s="531"/>
      <c r="R23" s="277" t="s">
        <v>41</v>
      </c>
      <c r="V23" s="277" t="s">
        <v>46</v>
      </c>
      <c r="Y23" s="277" t="s">
        <v>347</v>
      </c>
      <c r="AA23" s="277" t="s">
        <v>178</v>
      </c>
      <c r="AB23" s="277" t="s">
        <v>182</v>
      </c>
    </row>
    <row r="24" spans="2:28" s="277" customFormat="1" ht="18" customHeight="1" x14ac:dyDescent="0.25">
      <c r="B24" s="427"/>
      <c r="C24" s="409"/>
      <c r="D24" s="409"/>
      <c r="E24" s="409"/>
      <c r="F24" s="424"/>
      <c r="G24" s="424"/>
      <c r="H24" s="409"/>
      <c r="I24" s="399"/>
      <c r="J24" s="566"/>
      <c r="K24" s="503"/>
      <c r="L24" s="503"/>
      <c r="M24" s="504"/>
      <c r="R24" s="277" t="s">
        <v>14</v>
      </c>
      <c r="V24" s="277" t="s">
        <v>27</v>
      </c>
      <c r="Y24" s="277" t="s">
        <v>348</v>
      </c>
      <c r="AA24" s="277" t="s">
        <v>179</v>
      </c>
      <c r="AB24" s="277" t="s">
        <v>183</v>
      </c>
    </row>
    <row r="25" spans="2:28" ht="15" x14ac:dyDescent="0.25">
      <c r="B25" s="26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64"/>
      <c r="V25" s="245" t="s">
        <v>29</v>
      </c>
      <c r="Y25" s="245" t="s">
        <v>349</v>
      </c>
      <c r="AA25" s="245" t="s">
        <v>180</v>
      </c>
      <c r="AB25" s="245" t="s">
        <v>184</v>
      </c>
    </row>
    <row r="26" spans="2:28" ht="17.45" customHeight="1" x14ac:dyDescent="0.25">
      <c r="B26" s="270" t="s">
        <v>152</v>
      </c>
      <c r="C26" s="36"/>
      <c r="G26" s="271"/>
      <c r="J26" s="271"/>
      <c r="L26" s="271"/>
      <c r="M26" s="272"/>
      <c r="V26" s="245" t="s">
        <v>28</v>
      </c>
      <c r="Y26" s="245" t="s">
        <v>352</v>
      </c>
      <c r="AA26" s="245" t="s">
        <v>181</v>
      </c>
      <c r="AB26" s="245" t="s">
        <v>185</v>
      </c>
    </row>
    <row r="27" spans="2:28" ht="15" customHeight="1" x14ac:dyDescent="0.2">
      <c r="B27" s="505" t="s">
        <v>147</v>
      </c>
      <c r="C27" s="507" t="s">
        <v>71</v>
      </c>
      <c r="D27" s="508"/>
      <c r="E27" s="509"/>
      <c r="F27" s="357" t="s">
        <v>408</v>
      </c>
      <c r="G27" s="507" t="s">
        <v>146</v>
      </c>
      <c r="H27" s="508"/>
      <c r="I27" s="509"/>
      <c r="J27" s="510" t="s">
        <v>155</v>
      </c>
      <c r="K27" s="511"/>
      <c r="L27" s="512" t="s">
        <v>69</v>
      </c>
      <c r="M27" s="513"/>
      <c r="R27" s="245" t="s">
        <v>42</v>
      </c>
      <c r="V27" s="245" t="s">
        <v>30</v>
      </c>
      <c r="Y27" s="245" t="s">
        <v>351</v>
      </c>
    </row>
    <row r="28" spans="2:28" ht="19.5" customHeight="1" x14ac:dyDescent="0.2">
      <c r="B28" s="506"/>
      <c r="C28" s="273" t="s">
        <v>75</v>
      </c>
      <c r="D28" s="274" t="s">
        <v>76</v>
      </c>
      <c r="E28" s="274" t="s">
        <v>153</v>
      </c>
      <c r="F28" s="275" t="s">
        <v>145</v>
      </c>
      <c r="G28" s="275" t="s">
        <v>72</v>
      </c>
      <c r="H28" s="276" t="s">
        <v>73</v>
      </c>
      <c r="I28" s="275" t="s">
        <v>74</v>
      </c>
      <c r="J28" s="273" t="s">
        <v>75</v>
      </c>
      <c r="K28" s="274" t="s">
        <v>76</v>
      </c>
      <c r="L28" s="514"/>
      <c r="M28" s="515"/>
      <c r="R28" s="245" t="s">
        <v>43</v>
      </c>
      <c r="Y28" s="245" t="s">
        <v>353</v>
      </c>
    </row>
    <row r="29" spans="2:28" s="277" customFormat="1" x14ac:dyDescent="0.25">
      <c r="B29" s="428" t="s">
        <v>56</v>
      </c>
      <c r="C29" s="94" t="s">
        <v>431</v>
      </c>
      <c r="D29" s="91"/>
      <c r="E29" s="91"/>
      <c r="F29" s="92"/>
      <c r="G29" s="417" t="s">
        <v>432</v>
      </c>
      <c r="H29" s="93"/>
      <c r="I29" s="92"/>
      <c r="J29" s="96" t="s">
        <v>20</v>
      </c>
      <c r="K29" s="92"/>
      <c r="L29" s="516"/>
      <c r="M29" s="517"/>
      <c r="R29" s="277" t="s">
        <v>30</v>
      </c>
      <c r="Y29" s="277" t="s">
        <v>354</v>
      </c>
    </row>
    <row r="30" spans="2:28" s="277" customFormat="1" ht="22.5" x14ac:dyDescent="0.25">
      <c r="B30" s="427" t="s">
        <v>430</v>
      </c>
      <c r="C30" s="94" t="s">
        <v>433</v>
      </c>
      <c r="D30" s="94"/>
      <c r="E30" s="94"/>
      <c r="F30" s="418"/>
      <c r="G30" s="417" t="s">
        <v>434</v>
      </c>
      <c r="H30" s="420"/>
      <c r="I30" s="418"/>
      <c r="J30" s="96" t="s">
        <v>435</v>
      </c>
      <c r="K30" s="418"/>
      <c r="L30" s="492"/>
      <c r="M30" s="493"/>
      <c r="Y30" s="277" t="s">
        <v>360</v>
      </c>
    </row>
    <row r="31" spans="2:28" s="277" customFormat="1" x14ac:dyDescent="0.25">
      <c r="B31" s="427"/>
      <c r="C31" s="94"/>
      <c r="D31" s="94"/>
      <c r="E31" s="94"/>
      <c r="F31" s="418"/>
      <c r="G31" s="418"/>
      <c r="H31" s="418"/>
      <c r="I31" s="418"/>
      <c r="J31" s="96"/>
      <c r="K31" s="418"/>
      <c r="L31" s="492"/>
      <c r="M31" s="493"/>
      <c r="R31" s="277" t="s">
        <v>44</v>
      </c>
      <c r="Y31" s="277" t="s">
        <v>357</v>
      </c>
    </row>
    <row r="32" spans="2:28" s="277" customFormat="1" hidden="1" x14ac:dyDescent="0.25">
      <c r="B32" s="427"/>
      <c r="C32" s="94"/>
      <c r="D32" s="94"/>
      <c r="E32" s="94"/>
      <c r="F32" s="418"/>
      <c r="G32" s="419"/>
      <c r="H32" s="420"/>
      <c r="I32" s="418"/>
      <c r="J32" s="96"/>
      <c r="K32" s="418"/>
      <c r="L32" s="492"/>
      <c r="M32" s="493"/>
      <c r="Y32" s="277" t="s">
        <v>360</v>
      </c>
    </row>
    <row r="33" spans="2:25" s="277" customFormat="1" hidden="1" x14ac:dyDescent="0.25">
      <c r="B33" s="427"/>
      <c r="C33" s="94"/>
      <c r="D33" s="94"/>
      <c r="E33" s="94"/>
      <c r="F33" s="418"/>
      <c r="G33" s="418"/>
      <c r="H33" s="418"/>
      <c r="I33" s="418"/>
      <c r="J33" s="96"/>
      <c r="K33" s="418"/>
      <c r="L33" s="492"/>
      <c r="M33" s="493"/>
      <c r="R33" s="277" t="s">
        <v>44</v>
      </c>
      <c r="Y33" s="277" t="s">
        <v>357</v>
      </c>
    </row>
    <row r="34" spans="2:25" s="277" customFormat="1" hidden="1" x14ac:dyDescent="0.25">
      <c r="B34" s="427"/>
      <c r="C34" s="94"/>
      <c r="D34" s="94"/>
      <c r="E34" s="94"/>
      <c r="F34" s="418"/>
      <c r="G34" s="419"/>
      <c r="H34" s="420"/>
      <c r="I34" s="418"/>
      <c r="J34" s="96"/>
      <c r="K34" s="418"/>
      <c r="L34" s="492"/>
      <c r="M34" s="493"/>
      <c r="Y34" s="277" t="s">
        <v>360</v>
      </c>
    </row>
    <row r="35" spans="2:25" s="277" customFormat="1" hidden="1" x14ac:dyDescent="0.25">
      <c r="B35" s="427"/>
      <c r="C35" s="94"/>
      <c r="D35" s="94"/>
      <c r="E35" s="94"/>
      <c r="F35" s="418"/>
      <c r="G35" s="418"/>
      <c r="H35" s="418"/>
      <c r="I35" s="418"/>
      <c r="J35" s="96"/>
      <c r="K35" s="418"/>
      <c r="L35" s="492"/>
      <c r="M35" s="493"/>
      <c r="R35" s="277" t="s">
        <v>44</v>
      </c>
      <c r="Y35" s="277" t="s">
        <v>357</v>
      </c>
    </row>
    <row r="36" spans="2:25" s="277" customFormat="1" x14ac:dyDescent="0.25">
      <c r="B36" s="427"/>
      <c r="C36" s="97"/>
      <c r="D36" s="97"/>
      <c r="E36" s="97"/>
      <c r="F36" s="421"/>
      <c r="G36" s="421"/>
      <c r="H36" s="421"/>
      <c r="I36" s="421"/>
      <c r="J36" s="421"/>
      <c r="K36" s="421"/>
      <c r="L36" s="494"/>
      <c r="M36" s="495"/>
      <c r="R36" s="277" t="s">
        <v>45</v>
      </c>
      <c r="Y36" s="277" t="s">
        <v>356</v>
      </c>
    </row>
    <row r="37" spans="2:25" ht="19.5" customHeight="1" x14ac:dyDescent="0.2">
      <c r="B37" s="278"/>
      <c r="C37" s="67"/>
      <c r="D37" s="67"/>
      <c r="E37" s="67"/>
      <c r="F37" s="83"/>
      <c r="G37" s="83"/>
      <c r="H37" s="83"/>
      <c r="I37" s="83"/>
      <c r="J37" s="83"/>
      <c r="K37" s="83"/>
      <c r="L37" s="496"/>
      <c r="M37" s="497"/>
      <c r="Y37" s="245" t="s">
        <v>355</v>
      </c>
    </row>
    <row r="38" spans="2:25" ht="19.5" hidden="1" customHeight="1" x14ac:dyDescent="0.2">
      <c r="B38" s="564" t="s">
        <v>156</v>
      </c>
      <c r="C38" s="565"/>
      <c r="D38" s="356" t="s">
        <v>157</v>
      </c>
      <c r="E38" s="356" t="s">
        <v>158</v>
      </c>
      <c r="F38" s="356" t="s">
        <v>159</v>
      </c>
      <c r="G38" s="356" t="s">
        <v>162</v>
      </c>
      <c r="H38" s="349" t="s">
        <v>160</v>
      </c>
      <c r="I38" s="356" t="s">
        <v>161</v>
      </c>
      <c r="J38" s="356" t="s">
        <v>163</v>
      </c>
      <c r="K38" s="356" t="s">
        <v>164</v>
      </c>
      <c r="L38" s="356" t="s">
        <v>165</v>
      </c>
      <c r="M38" s="279" t="s">
        <v>78</v>
      </c>
      <c r="Y38" s="245" t="s">
        <v>358</v>
      </c>
    </row>
    <row r="39" spans="2:25" ht="21" hidden="1" customHeight="1" x14ac:dyDescent="0.2">
      <c r="B39" s="69"/>
      <c r="C39" s="71"/>
      <c r="D39" s="280"/>
      <c r="E39" s="71"/>
      <c r="F39" s="70"/>
      <c r="G39" s="70"/>
      <c r="H39" s="70"/>
      <c r="I39" s="70"/>
      <c r="J39" s="70"/>
      <c r="K39" s="70"/>
      <c r="L39" s="70"/>
      <c r="M39" s="72"/>
      <c r="Y39" s="245" t="s">
        <v>359</v>
      </c>
    </row>
    <row r="40" spans="2:25" ht="18" hidden="1" customHeight="1" thickBot="1" x14ac:dyDescent="0.25">
      <c r="B40" s="60"/>
      <c r="C40" s="61"/>
      <c r="D40" s="281"/>
      <c r="E40" s="61"/>
      <c r="F40" s="81"/>
      <c r="G40" s="81"/>
      <c r="H40" s="81"/>
      <c r="I40" s="81"/>
      <c r="J40" s="81"/>
      <c r="K40" s="81"/>
      <c r="L40" s="551"/>
      <c r="M40" s="552"/>
      <c r="S40" s="245" t="s">
        <v>158</v>
      </c>
      <c r="Y40" s="245" t="s">
        <v>361</v>
      </c>
    </row>
    <row r="41" spans="2:25" ht="18" hidden="1" customHeight="1" x14ac:dyDescent="0.2">
      <c r="B41" s="282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83"/>
      <c r="R41" s="245" t="s">
        <v>30</v>
      </c>
      <c r="S41" s="245">
        <v>400</v>
      </c>
      <c r="W41" s="245" t="s">
        <v>167</v>
      </c>
    </row>
    <row r="42" spans="2:25" ht="18" hidden="1" customHeight="1" x14ac:dyDescent="0.25">
      <c r="B42" s="270" t="s">
        <v>188</v>
      </c>
      <c r="C42" s="36"/>
      <c r="G42" s="271"/>
      <c r="J42" s="271"/>
      <c r="L42" s="271"/>
      <c r="M42" s="272"/>
      <c r="S42" s="245">
        <v>800</v>
      </c>
      <c r="W42" s="245" t="s">
        <v>168</v>
      </c>
    </row>
    <row r="43" spans="2:25" ht="23.45" hidden="1" customHeight="1" x14ac:dyDescent="0.2">
      <c r="B43" s="284" t="s">
        <v>147</v>
      </c>
      <c r="C43" s="356" t="s">
        <v>77</v>
      </c>
      <c r="D43" s="356" t="s">
        <v>32</v>
      </c>
      <c r="E43" s="356" t="s">
        <v>148</v>
      </c>
      <c r="F43" s="355" t="s">
        <v>78</v>
      </c>
      <c r="G43" s="553" t="s">
        <v>69</v>
      </c>
      <c r="H43" s="490"/>
      <c r="I43" s="490"/>
      <c r="J43" s="490"/>
      <c r="K43" s="490"/>
      <c r="L43" s="490"/>
      <c r="M43" s="491"/>
      <c r="W43" s="245" t="s">
        <v>166</v>
      </c>
    </row>
    <row r="44" spans="2:25" hidden="1" x14ac:dyDescent="0.2">
      <c r="B44" s="285"/>
      <c r="C44" s="145"/>
      <c r="D44" s="145"/>
      <c r="E44" s="146"/>
      <c r="F44" s="145"/>
      <c r="G44" s="554"/>
      <c r="H44" s="555"/>
      <c r="I44" s="555"/>
      <c r="J44" s="555"/>
      <c r="K44" s="555"/>
      <c r="L44" s="555"/>
      <c r="M44" s="556"/>
      <c r="R44" s="245" t="s">
        <v>47</v>
      </c>
    </row>
    <row r="45" spans="2:25" hidden="1" x14ac:dyDescent="0.2">
      <c r="B45" s="285"/>
      <c r="C45" s="147"/>
      <c r="D45" s="147"/>
      <c r="E45" s="148"/>
      <c r="F45" s="147"/>
      <c r="G45" s="534"/>
      <c r="H45" s="557"/>
      <c r="I45" s="557"/>
      <c r="J45" s="557"/>
      <c r="K45" s="557"/>
      <c r="L45" s="557"/>
      <c r="M45" s="535"/>
      <c r="R45" s="245" t="s">
        <v>48</v>
      </c>
    </row>
    <row r="46" spans="2:25" hidden="1" x14ac:dyDescent="0.2">
      <c r="B46" s="285"/>
      <c r="C46" s="147"/>
      <c r="D46" s="147"/>
      <c r="E46" s="148"/>
      <c r="F46" s="147"/>
      <c r="G46" s="534"/>
      <c r="H46" s="557"/>
      <c r="I46" s="557"/>
      <c r="J46" s="557"/>
      <c r="K46" s="557"/>
      <c r="L46" s="557"/>
      <c r="M46" s="535"/>
      <c r="R46" s="245" t="s">
        <v>49</v>
      </c>
    </row>
    <row r="47" spans="2:25" ht="16.5" hidden="1" customHeight="1" x14ac:dyDescent="0.2">
      <c r="B47" s="286"/>
      <c r="C47" s="149"/>
      <c r="D47" s="149"/>
      <c r="E47" s="150"/>
      <c r="F47" s="149"/>
      <c r="G47" s="548"/>
      <c r="H47" s="549"/>
      <c r="I47" s="549"/>
      <c r="J47" s="549"/>
      <c r="K47" s="549"/>
      <c r="L47" s="549"/>
      <c r="M47" s="550"/>
      <c r="R47" s="245" t="s">
        <v>50</v>
      </c>
    </row>
    <row r="48" spans="2:25" ht="21" customHeight="1" x14ac:dyDescent="0.25">
      <c r="B48" s="270" t="s">
        <v>189</v>
      </c>
      <c r="C48" s="287"/>
      <c r="D48" s="249"/>
      <c r="E48" s="249"/>
      <c r="F48" s="249"/>
      <c r="G48" s="287"/>
      <c r="H48" s="287"/>
      <c r="I48" s="287"/>
      <c r="J48" s="288"/>
      <c r="K48" s="287"/>
      <c r="L48" s="287"/>
      <c r="M48" s="289"/>
      <c r="R48" s="245" t="s">
        <v>14</v>
      </c>
    </row>
    <row r="49" spans="2:18" ht="21" customHeight="1" x14ac:dyDescent="0.2">
      <c r="B49" s="290" t="s">
        <v>190</v>
      </c>
      <c r="C49" s="558" t="s">
        <v>191</v>
      </c>
      <c r="D49" s="558"/>
      <c r="E49" s="558"/>
      <c r="F49" s="558"/>
      <c r="G49" s="558"/>
      <c r="H49" s="558"/>
      <c r="I49" s="558" t="s">
        <v>192</v>
      </c>
      <c r="J49" s="558"/>
      <c r="K49" s="558" t="s">
        <v>193</v>
      </c>
      <c r="L49" s="558"/>
      <c r="M49" s="559"/>
    </row>
    <row r="50" spans="2:18" s="277" customFormat="1" ht="22.5" customHeight="1" x14ac:dyDescent="0.25">
      <c r="B50" s="408">
        <v>1</v>
      </c>
      <c r="C50" s="498" t="s">
        <v>436</v>
      </c>
      <c r="D50" s="499"/>
      <c r="E50" s="499"/>
      <c r="F50" s="499"/>
      <c r="G50" s="499"/>
      <c r="H50" s="500"/>
      <c r="I50" s="501">
        <v>2</v>
      </c>
      <c r="J50" s="502"/>
      <c r="K50" s="477" t="s">
        <v>425</v>
      </c>
      <c r="L50" s="477"/>
      <c r="M50" s="478"/>
      <c r="R50" s="277" t="s">
        <v>49</v>
      </c>
    </row>
    <row r="51" spans="2:18" s="277" customFormat="1" ht="22.5" customHeight="1" x14ac:dyDescent="0.25">
      <c r="B51" s="407">
        <v>2</v>
      </c>
      <c r="C51" s="479" t="s">
        <v>437</v>
      </c>
      <c r="D51" s="480"/>
      <c r="E51" s="480"/>
      <c r="F51" s="480"/>
      <c r="G51" s="480"/>
      <c r="H51" s="480"/>
      <c r="I51" s="477">
        <v>1</v>
      </c>
      <c r="J51" s="477"/>
      <c r="K51" s="477" t="s">
        <v>425</v>
      </c>
      <c r="L51" s="477"/>
      <c r="M51" s="478"/>
      <c r="R51" s="277" t="s">
        <v>49</v>
      </c>
    </row>
    <row r="52" spans="2:18" s="277" customFormat="1" ht="22.5" hidden="1" customHeight="1" x14ac:dyDescent="0.25">
      <c r="B52" s="407">
        <v>3</v>
      </c>
      <c r="C52" s="479"/>
      <c r="D52" s="480"/>
      <c r="E52" s="480"/>
      <c r="F52" s="480"/>
      <c r="G52" s="480"/>
      <c r="H52" s="480"/>
      <c r="I52" s="477"/>
      <c r="J52" s="477"/>
      <c r="K52" s="477" t="s">
        <v>425</v>
      </c>
      <c r="L52" s="477"/>
      <c r="M52" s="478"/>
      <c r="R52" s="277" t="s">
        <v>49</v>
      </c>
    </row>
    <row r="53" spans="2:18" s="277" customFormat="1" ht="22.5" hidden="1" customHeight="1" x14ac:dyDescent="0.25">
      <c r="B53" s="407">
        <v>4</v>
      </c>
      <c r="C53" s="479"/>
      <c r="D53" s="480"/>
      <c r="E53" s="480"/>
      <c r="F53" s="480"/>
      <c r="G53" s="480"/>
      <c r="H53" s="480"/>
      <c r="I53" s="477"/>
      <c r="J53" s="477"/>
      <c r="K53" s="477" t="s">
        <v>425</v>
      </c>
      <c r="L53" s="477"/>
      <c r="M53" s="478"/>
      <c r="R53" s="277" t="s">
        <v>49</v>
      </c>
    </row>
    <row r="54" spans="2:18" s="277" customFormat="1" ht="22.5" hidden="1" customHeight="1" x14ac:dyDescent="0.25">
      <c r="B54" s="407">
        <v>5</v>
      </c>
      <c r="C54" s="479"/>
      <c r="D54" s="480"/>
      <c r="E54" s="480"/>
      <c r="F54" s="480"/>
      <c r="G54" s="480"/>
      <c r="H54" s="480"/>
      <c r="I54" s="477"/>
      <c r="J54" s="477"/>
      <c r="K54" s="477" t="s">
        <v>425</v>
      </c>
      <c r="L54" s="477"/>
      <c r="M54" s="478"/>
      <c r="R54" s="277" t="s">
        <v>49</v>
      </c>
    </row>
    <row r="55" spans="2:18" s="277" customFormat="1" ht="22.5" hidden="1" customHeight="1" x14ac:dyDescent="0.25">
      <c r="B55" s="407">
        <v>6</v>
      </c>
      <c r="C55" s="479"/>
      <c r="D55" s="480"/>
      <c r="E55" s="480"/>
      <c r="F55" s="480"/>
      <c r="G55" s="480"/>
      <c r="H55" s="480"/>
      <c r="I55" s="477"/>
      <c r="J55" s="477"/>
      <c r="K55" s="477" t="s">
        <v>425</v>
      </c>
      <c r="L55" s="477"/>
      <c r="M55" s="478"/>
      <c r="R55" s="277" t="s">
        <v>49</v>
      </c>
    </row>
    <row r="56" spans="2:18" s="277" customFormat="1" ht="22.5" hidden="1" customHeight="1" x14ac:dyDescent="0.25">
      <c r="B56" s="407">
        <v>7</v>
      </c>
      <c r="C56" s="479"/>
      <c r="D56" s="480"/>
      <c r="E56" s="480"/>
      <c r="F56" s="480"/>
      <c r="G56" s="480"/>
      <c r="H56" s="480"/>
      <c r="I56" s="477"/>
      <c r="J56" s="477"/>
      <c r="K56" s="477"/>
      <c r="L56" s="477"/>
      <c r="M56" s="478"/>
      <c r="R56" s="277" t="s">
        <v>49</v>
      </c>
    </row>
    <row r="57" spans="2:18" s="277" customFormat="1" ht="22.5" hidden="1" customHeight="1" x14ac:dyDescent="0.25">
      <c r="B57" s="407">
        <v>8</v>
      </c>
      <c r="C57" s="479"/>
      <c r="D57" s="480"/>
      <c r="E57" s="480"/>
      <c r="F57" s="480"/>
      <c r="G57" s="480"/>
      <c r="H57" s="480"/>
      <c r="I57" s="477"/>
      <c r="J57" s="477"/>
      <c r="K57" s="477"/>
      <c r="L57" s="477"/>
      <c r="M57" s="478"/>
      <c r="R57" s="277" t="s">
        <v>49</v>
      </c>
    </row>
    <row r="58" spans="2:18" s="277" customFormat="1" ht="22.5" hidden="1" customHeight="1" x14ac:dyDescent="0.25">
      <c r="B58" s="407">
        <v>9</v>
      </c>
      <c r="C58" s="479"/>
      <c r="D58" s="480"/>
      <c r="E58" s="480"/>
      <c r="F58" s="480"/>
      <c r="G58" s="480"/>
      <c r="H58" s="480"/>
      <c r="I58" s="477"/>
      <c r="J58" s="477"/>
      <c r="K58" s="477" t="s">
        <v>426</v>
      </c>
      <c r="L58" s="477"/>
      <c r="M58" s="478"/>
      <c r="R58" s="277" t="s">
        <v>49</v>
      </c>
    </row>
    <row r="59" spans="2:18" s="277" customFormat="1" ht="22.5" hidden="1" customHeight="1" x14ac:dyDescent="0.25">
      <c r="B59" s="407">
        <v>10</v>
      </c>
      <c r="C59" s="479"/>
      <c r="D59" s="480"/>
      <c r="E59" s="480"/>
      <c r="F59" s="480"/>
      <c r="G59" s="480"/>
      <c r="H59" s="480"/>
      <c r="I59" s="477"/>
      <c r="J59" s="477"/>
      <c r="K59" s="477" t="s">
        <v>426</v>
      </c>
      <c r="L59" s="477"/>
      <c r="M59" s="478"/>
      <c r="R59" s="277" t="s">
        <v>49</v>
      </c>
    </row>
    <row r="60" spans="2:18" s="277" customFormat="1" ht="22.5" hidden="1" customHeight="1" x14ac:dyDescent="0.25">
      <c r="B60" s="407">
        <v>11</v>
      </c>
      <c r="C60" s="479"/>
      <c r="D60" s="480"/>
      <c r="E60" s="480"/>
      <c r="F60" s="480"/>
      <c r="G60" s="480"/>
      <c r="H60" s="480"/>
      <c r="I60" s="477"/>
      <c r="J60" s="477"/>
      <c r="K60" s="477" t="s">
        <v>426</v>
      </c>
      <c r="L60" s="477"/>
      <c r="M60" s="478"/>
      <c r="R60" s="277" t="s">
        <v>49</v>
      </c>
    </row>
    <row r="61" spans="2:18" ht="22.5" hidden="1" customHeight="1" x14ac:dyDescent="0.2">
      <c r="B61" s="376">
        <v>12</v>
      </c>
      <c r="C61" s="481"/>
      <c r="D61" s="481"/>
      <c r="E61" s="481"/>
      <c r="F61" s="481"/>
      <c r="G61" s="481"/>
      <c r="H61" s="481"/>
      <c r="I61" s="482"/>
      <c r="J61" s="482"/>
      <c r="K61" s="482" t="s">
        <v>426</v>
      </c>
      <c r="L61" s="482"/>
      <c r="M61" s="483"/>
      <c r="R61" s="245" t="s">
        <v>50</v>
      </c>
    </row>
    <row r="62" spans="2:18" ht="24" hidden="1" customHeight="1" x14ac:dyDescent="0.25">
      <c r="B62" s="365" t="s">
        <v>310</v>
      </c>
      <c r="C62" s="65"/>
      <c r="D62" s="65"/>
      <c r="E62" s="65"/>
      <c r="F62" s="65"/>
      <c r="G62" s="65"/>
      <c r="H62" s="65"/>
      <c r="I62" s="76"/>
      <c r="J62" s="76"/>
      <c r="K62" s="76"/>
      <c r="L62" s="76"/>
      <c r="M62" s="77"/>
    </row>
    <row r="63" spans="2:18" ht="87" hidden="1" customHeight="1" x14ac:dyDescent="0.2">
      <c r="B63" s="484"/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6"/>
    </row>
    <row r="64" spans="2:18" ht="7.5" customHeight="1" x14ac:dyDescent="0.2">
      <c r="B64" s="291"/>
      <c r="C64" s="65"/>
      <c r="D64" s="65"/>
      <c r="E64" s="65"/>
      <c r="F64" s="65"/>
      <c r="G64" s="65"/>
      <c r="H64" s="65"/>
      <c r="I64" s="76"/>
      <c r="J64" s="76"/>
      <c r="K64" s="76"/>
      <c r="L64" s="76"/>
      <c r="M64" s="77"/>
    </row>
    <row r="65" spans="2:21" ht="18.75" customHeight="1" x14ac:dyDescent="0.25">
      <c r="B65" s="270" t="s">
        <v>311</v>
      </c>
      <c r="C65" s="292"/>
      <c r="G65" s="292"/>
      <c r="H65" s="292"/>
      <c r="I65" s="292"/>
      <c r="J65" s="271"/>
      <c r="K65" s="292"/>
      <c r="L65" s="292"/>
      <c r="M65" s="272"/>
    </row>
    <row r="66" spans="2:21" ht="21.95" customHeight="1" x14ac:dyDescent="0.2">
      <c r="B66" s="284" t="s">
        <v>186</v>
      </c>
      <c r="C66" s="356" t="s">
        <v>393</v>
      </c>
      <c r="D66" s="356" t="s">
        <v>392</v>
      </c>
      <c r="E66" s="487" t="s">
        <v>389</v>
      </c>
      <c r="F66" s="487"/>
      <c r="G66" s="487" t="s">
        <v>176</v>
      </c>
      <c r="H66" s="487"/>
      <c r="I66" s="488" t="s">
        <v>399</v>
      </c>
      <c r="J66" s="489"/>
      <c r="K66" s="488" t="s">
        <v>31</v>
      </c>
      <c r="L66" s="490"/>
      <c r="M66" s="491"/>
    </row>
    <row r="67" spans="2:21" ht="49.5" customHeight="1" thickBot="1" x14ac:dyDescent="0.25">
      <c r="B67" s="293" t="s">
        <v>172</v>
      </c>
      <c r="C67" s="395" t="s">
        <v>390</v>
      </c>
      <c r="D67" s="724" t="s">
        <v>438</v>
      </c>
      <c r="E67" s="725"/>
      <c r="F67" s="726"/>
      <c r="G67" s="466" t="s">
        <v>173</v>
      </c>
      <c r="H67" s="466"/>
      <c r="I67" s="464" t="s">
        <v>187</v>
      </c>
      <c r="J67" s="465"/>
      <c r="K67" s="727"/>
      <c r="L67" s="728"/>
      <c r="M67" s="729"/>
      <c r="R67" s="245" t="s">
        <v>47</v>
      </c>
    </row>
    <row r="68" spans="2:21" ht="17.45" customHeight="1" x14ac:dyDescent="0.2">
      <c r="B68" s="282"/>
      <c r="C68" s="256"/>
      <c r="D68" s="256"/>
      <c r="E68" s="256"/>
      <c r="F68" s="256"/>
      <c r="G68" s="256"/>
      <c r="H68" s="256"/>
      <c r="I68" s="256"/>
      <c r="J68" s="256"/>
      <c r="K68" s="256"/>
      <c r="L68" s="256"/>
      <c r="M68" s="283"/>
      <c r="P68" s="245" t="s">
        <v>30</v>
      </c>
    </row>
    <row r="69" spans="2:21" ht="17.25" customHeight="1" x14ac:dyDescent="0.25">
      <c r="B69" s="362" t="s">
        <v>420</v>
      </c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94"/>
      <c r="U69" s="245" t="s">
        <v>390</v>
      </c>
    </row>
    <row r="70" spans="2:21" ht="17.25" customHeight="1" x14ac:dyDescent="0.25">
      <c r="B70" s="270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94"/>
    </row>
    <row r="71" spans="2:21" ht="17.25" customHeight="1" x14ac:dyDescent="0.25">
      <c r="B71" s="467" t="s">
        <v>82</v>
      </c>
      <c r="C71" s="468"/>
      <c r="D71" s="295" t="s">
        <v>83</v>
      </c>
      <c r="E71" s="392" t="s">
        <v>84</v>
      </c>
      <c r="F71" s="469" t="s">
        <v>411</v>
      </c>
      <c r="G71" s="470"/>
      <c r="H71" s="469" t="s">
        <v>69</v>
      </c>
      <c r="I71" s="471"/>
      <c r="J71" s="471"/>
      <c r="K71" s="471"/>
      <c r="L71" s="471"/>
      <c r="M71" s="472"/>
      <c r="P71" s="245" t="s">
        <v>30</v>
      </c>
    </row>
    <row r="72" spans="2:21" s="277" customFormat="1" ht="18.75" customHeight="1" x14ac:dyDescent="0.25">
      <c r="B72" s="440" t="s">
        <v>79</v>
      </c>
      <c r="C72" s="441"/>
      <c r="D72" s="397"/>
      <c r="E72" s="398"/>
      <c r="F72" s="473"/>
      <c r="G72" s="474"/>
      <c r="H72" s="475" t="s">
        <v>132</v>
      </c>
      <c r="I72" s="476"/>
      <c r="J72" s="393" t="s">
        <v>33</v>
      </c>
      <c r="K72" s="388"/>
      <c r="L72" s="388"/>
      <c r="M72" s="389"/>
    </row>
    <row r="73" spans="2:21" s="277" customFormat="1" ht="18" customHeight="1" x14ac:dyDescent="0.25">
      <c r="B73" s="440" t="s">
        <v>51</v>
      </c>
      <c r="C73" s="441"/>
      <c r="D73" s="397"/>
      <c r="E73" s="398"/>
      <c r="F73" s="442"/>
      <c r="G73" s="443"/>
      <c r="H73" s="393" t="s">
        <v>86</v>
      </c>
      <c r="I73" s="444" t="str">
        <f>IF(J72="yes",VLOOKUP(H73,P73:Q75,2,0),0)</f>
        <v>Proof cost was allocated on pricing</v>
      </c>
      <c r="J73" s="445"/>
      <c r="K73" s="445"/>
      <c r="L73" s="445"/>
      <c r="M73" s="446"/>
      <c r="P73" s="410" t="s">
        <v>86</v>
      </c>
      <c r="Q73" s="277" t="s">
        <v>134</v>
      </c>
    </row>
    <row r="74" spans="2:21" s="277" customFormat="1" ht="18" customHeight="1" x14ac:dyDescent="0.25">
      <c r="B74" s="440" t="s">
        <v>80</v>
      </c>
      <c r="C74" s="441"/>
      <c r="D74" s="397">
        <v>3</v>
      </c>
      <c r="E74" s="398"/>
      <c r="F74" s="442"/>
      <c r="G74" s="443"/>
      <c r="H74" s="390"/>
      <c r="I74" s="447"/>
      <c r="J74" s="448"/>
      <c r="K74" s="448"/>
      <c r="L74" s="448"/>
      <c r="M74" s="449"/>
      <c r="P74" s="410" t="s">
        <v>119</v>
      </c>
      <c r="Q74" s="277" t="s">
        <v>133</v>
      </c>
    </row>
    <row r="75" spans="2:21" s="277" customFormat="1" x14ac:dyDescent="0.25">
      <c r="B75" s="450" t="s">
        <v>81</v>
      </c>
      <c r="C75" s="451"/>
      <c r="D75" s="411">
        <v>3</v>
      </c>
      <c r="E75" s="398"/>
      <c r="F75" s="442"/>
      <c r="G75" s="443"/>
      <c r="H75" s="297"/>
      <c r="I75" s="452" t="s">
        <v>138</v>
      </c>
      <c r="J75" s="453"/>
      <c r="K75" s="453"/>
      <c r="L75" s="453"/>
      <c r="M75" s="454"/>
      <c r="P75" s="410" t="s">
        <v>121</v>
      </c>
      <c r="Q75" s="277" t="s">
        <v>131</v>
      </c>
    </row>
    <row r="76" spans="2:21" s="277" customFormat="1" x14ac:dyDescent="0.25">
      <c r="B76" s="458" t="s">
        <v>82</v>
      </c>
      <c r="C76" s="459"/>
      <c r="D76" s="412">
        <v>3</v>
      </c>
      <c r="E76" s="413"/>
      <c r="F76" s="414" t="s">
        <v>411</v>
      </c>
      <c r="G76" s="415"/>
      <c r="H76" s="298"/>
      <c r="I76" s="452"/>
      <c r="J76" s="453"/>
      <c r="K76" s="453"/>
      <c r="L76" s="453"/>
      <c r="M76" s="454"/>
      <c r="P76" s="410"/>
    </row>
    <row r="77" spans="2:21" s="277" customFormat="1" ht="17.25" customHeight="1" x14ac:dyDescent="0.25">
      <c r="B77" s="460" t="s">
        <v>427</v>
      </c>
      <c r="C77" s="461"/>
      <c r="D77" s="416"/>
      <c r="E77" s="399"/>
      <c r="F77" s="462"/>
      <c r="G77" s="463"/>
      <c r="H77" s="299"/>
      <c r="I77" s="455"/>
      <c r="J77" s="456"/>
      <c r="K77" s="456"/>
      <c r="L77" s="456"/>
      <c r="M77" s="457"/>
    </row>
    <row r="78" spans="2:21" ht="4.5" customHeight="1" x14ac:dyDescent="0.2">
      <c r="B78" s="246"/>
      <c r="M78" s="247"/>
    </row>
    <row r="79" spans="2:21" ht="15" x14ac:dyDescent="0.25">
      <c r="B79" s="248" t="s">
        <v>35</v>
      </c>
      <c r="C79" s="249"/>
      <c r="D79" s="249"/>
      <c r="E79" s="249"/>
      <c r="F79" s="249"/>
      <c r="G79" s="249"/>
      <c r="H79" s="249"/>
      <c r="I79" s="263" t="s">
        <v>36</v>
      </c>
      <c r="J79" s="263"/>
      <c r="K79" s="249"/>
      <c r="L79" s="249"/>
      <c r="M79" s="264"/>
    </row>
    <row r="80" spans="2:21" ht="18.600000000000001" customHeight="1" x14ac:dyDescent="0.2">
      <c r="B80" s="300" t="s">
        <v>130</v>
      </c>
      <c r="D80" s="433" t="s">
        <v>440</v>
      </c>
      <c r="E80" s="433"/>
      <c r="F80" s="433"/>
      <c r="G80" s="433"/>
      <c r="H80" s="433"/>
      <c r="I80" s="271" t="s">
        <v>129</v>
      </c>
      <c r="J80" s="301"/>
      <c r="K80" s="302"/>
      <c r="L80" s="302"/>
      <c r="M80" s="303"/>
    </row>
    <row r="81" spans="2:19" ht="16.5" customHeight="1" x14ac:dyDescent="0.2">
      <c r="B81" s="300"/>
      <c r="D81" s="65"/>
      <c r="E81" s="65"/>
      <c r="F81" s="65"/>
      <c r="G81" s="65"/>
      <c r="H81" s="65"/>
      <c r="I81" s="271" t="s">
        <v>127</v>
      </c>
      <c r="J81" s="301"/>
      <c r="K81" s="302"/>
      <c r="L81" s="302"/>
      <c r="M81" s="303"/>
    </row>
    <row r="82" spans="2:19" ht="16.5" customHeight="1" thickBot="1" x14ac:dyDescent="0.25">
      <c r="B82" s="304" t="s">
        <v>128</v>
      </c>
      <c r="C82" s="305"/>
      <c r="D82" s="434"/>
      <c r="E82" s="434"/>
      <c r="F82" s="435"/>
      <c r="G82" s="435"/>
      <c r="H82" s="435"/>
      <c r="I82" s="306" t="s">
        <v>128</v>
      </c>
      <c r="J82" s="306"/>
      <c r="K82" s="305"/>
      <c r="L82" s="305"/>
      <c r="M82" s="307"/>
    </row>
    <row r="83" spans="2:19" ht="5.25" customHeight="1" thickBot="1" x14ac:dyDescent="0.25">
      <c r="B83" s="246"/>
      <c r="C83" s="308"/>
      <c r="G83" s="14"/>
      <c r="I83" s="308"/>
      <c r="J83" s="14"/>
      <c r="L83" s="292"/>
      <c r="M83" s="272"/>
    </row>
    <row r="84" spans="2:19" ht="18" customHeight="1" x14ac:dyDescent="0.25">
      <c r="B84" s="309" t="s">
        <v>126</v>
      </c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1"/>
    </row>
    <row r="85" spans="2:19" ht="10.5" customHeight="1" x14ac:dyDescent="0.2">
      <c r="B85" s="312"/>
      <c r="C85" s="308"/>
      <c r="I85" s="308"/>
      <c r="M85" s="247"/>
    </row>
    <row r="86" spans="2:19" ht="21" customHeight="1" x14ac:dyDescent="0.25">
      <c r="B86" s="313"/>
      <c r="C86" s="314"/>
      <c r="D86" s="366" t="s">
        <v>85</v>
      </c>
      <c r="E86" s="366"/>
      <c r="F86" s="363"/>
      <c r="G86" s="363"/>
      <c r="H86" s="436" t="s">
        <v>119</v>
      </c>
      <c r="I86" s="437"/>
      <c r="J86" s="363"/>
      <c r="K86" s="363"/>
      <c r="M86" s="247"/>
    </row>
    <row r="87" spans="2:19" ht="25.5" customHeight="1" x14ac:dyDescent="0.25">
      <c r="B87" s="252"/>
      <c r="C87" s="314"/>
      <c r="D87" s="438" t="str">
        <f>VLOOKUP(H86,Q89:R91,2,0)</f>
        <v>Orders which are not urgent and under forecast which can use import cut-to-size materials.
*** In case the quantity requested does not meet MOQ of import materials, the sale-price will be estimated with local materials ***</v>
      </c>
      <c r="E87" s="438"/>
      <c r="F87" s="438"/>
      <c r="G87" s="438"/>
      <c r="H87" s="438"/>
      <c r="I87" s="438"/>
      <c r="J87" s="438"/>
      <c r="K87" s="438"/>
      <c r="M87" s="247"/>
    </row>
    <row r="88" spans="2:19" ht="25.5" customHeight="1" x14ac:dyDescent="0.2">
      <c r="B88" s="316"/>
      <c r="C88" s="314"/>
      <c r="D88" s="438"/>
      <c r="E88" s="438"/>
      <c r="F88" s="438"/>
      <c r="G88" s="438"/>
      <c r="H88" s="438"/>
      <c r="I88" s="438"/>
      <c r="J88" s="438"/>
      <c r="K88" s="438"/>
      <c r="L88" s="292"/>
      <c r="M88" s="272"/>
    </row>
    <row r="89" spans="2:19" ht="25.5" customHeight="1" x14ac:dyDescent="0.2">
      <c r="B89" s="317"/>
      <c r="C89" s="314"/>
      <c r="D89" s="438"/>
      <c r="E89" s="438"/>
      <c r="F89" s="438"/>
      <c r="G89" s="438"/>
      <c r="H89" s="438"/>
      <c r="I89" s="438"/>
      <c r="J89" s="438"/>
      <c r="K89" s="438"/>
      <c r="L89" s="292"/>
      <c r="M89" s="272"/>
      <c r="Q89" s="296" t="s">
        <v>86</v>
      </c>
      <c r="R89" s="296" t="s">
        <v>118</v>
      </c>
      <c r="S89" s="296"/>
    </row>
    <row r="90" spans="2:19" ht="9.75" customHeight="1" x14ac:dyDescent="0.2">
      <c r="B90" s="318"/>
      <c r="C90" s="314"/>
      <c r="D90" s="363"/>
      <c r="E90" s="363"/>
      <c r="F90" s="363"/>
      <c r="G90" s="363"/>
      <c r="H90" s="363"/>
      <c r="I90" s="363"/>
      <c r="J90" s="363"/>
      <c r="K90" s="363"/>
      <c r="L90" s="292"/>
      <c r="M90" s="272"/>
      <c r="Q90" s="296" t="s">
        <v>119</v>
      </c>
      <c r="R90" s="296" t="s">
        <v>120</v>
      </c>
      <c r="S90" s="296"/>
    </row>
    <row r="91" spans="2:19" ht="15.75" customHeight="1" x14ac:dyDescent="0.25">
      <c r="B91" s="246"/>
      <c r="C91" s="314"/>
      <c r="D91" s="366" t="s">
        <v>87</v>
      </c>
      <c r="E91" s="366"/>
      <c r="F91" s="363"/>
      <c r="G91" s="394" t="s">
        <v>88</v>
      </c>
      <c r="H91" s="366"/>
      <c r="I91" s="363"/>
      <c r="J91" s="363"/>
      <c r="K91" s="363"/>
      <c r="M91" s="247"/>
      <c r="O91" s="245">
        <v>1</v>
      </c>
      <c r="Q91" s="296" t="s">
        <v>121</v>
      </c>
      <c r="R91" s="296" t="s">
        <v>122</v>
      </c>
      <c r="S91" s="296"/>
    </row>
    <row r="92" spans="2:19" ht="15.75" customHeight="1" x14ac:dyDescent="0.25">
      <c r="B92" s="313"/>
      <c r="C92" s="314"/>
      <c r="D92" s="366" t="s">
        <v>89</v>
      </c>
      <c r="E92" s="366"/>
      <c r="F92" s="363"/>
      <c r="G92" s="379">
        <v>5000</v>
      </c>
      <c r="H92" s="379">
        <v>10000</v>
      </c>
      <c r="I92" s="379">
        <v>20000</v>
      </c>
      <c r="J92" s="379"/>
      <c r="K92" s="379"/>
      <c r="M92" s="247"/>
      <c r="O92" s="245">
        <v>2</v>
      </c>
      <c r="Q92" s="296"/>
      <c r="R92" s="296"/>
      <c r="S92" s="296"/>
    </row>
    <row r="93" spans="2:19" ht="15.75" customHeight="1" x14ac:dyDescent="0.25">
      <c r="B93" s="313"/>
      <c r="C93" s="314"/>
      <c r="D93" s="366" t="s">
        <v>421</v>
      </c>
      <c r="E93" s="366"/>
      <c r="F93" s="363"/>
      <c r="G93" s="379"/>
      <c r="H93" s="369" t="s">
        <v>90</v>
      </c>
      <c r="I93" s="363"/>
      <c r="J93" s="363"/>
      <c r="K93" s="363"/>
      <c r="M93" s="247"/>
      <c r="O93" s="245">
        <v>3</v>
      </c>
      <c r="Q93" s="296"/>
      <c r="R93" s="296"/>
      <c r="S93" s="296"/>
    </row>
    <row r="94" spans="2:19" ht="15.75" customHeight="1" x14ac:dyDescent="0.25">
      <c r="B94" s="313"/>
      <c r="C94" s="314"/>
      <c r="D94" s="366"/>
      <c r="E94" s="366"/>
      <c r="F94" s="363"/>
      <c r="G94" s="380"/>
      <c r="H94" s="369"/>
      <c r="I94" s="363"/>
      <c r="J94" s="363"/>
      <c r="K94" s="363"/>
      <c r="M94" s="247"/>
      <c r="O94" s="245">
        <v>4</v>
      </c>
      <c r="Q94" s="296"/>
      <c r="R94" s="296"/>
      <c r="S94" s="296"/>
    </row>
    <row r="95" spans="2:19" ht="15.75" customHeight="1" x14ac:dyDescent="0.2">
      <c r="B95" s="319"/>
      <c r="C95" s="314"/>
      <c r="D95" s="363"/>
      <c r="E95" s="363"/>
      <c r="F95" s="381"/>
      <c r="G95" s="363"/>
      <c r="H95" s="363"/>
      <c r="I95" s="363"/>
      <c r="J95" s="363"/>
      <c r="K95" s="363"/>
      <c r="L95" s="33"/>
      <c r="M95" s="247"/>
      <c r="O95" s="245">
        <v>5</v>
      </c>
      <c r="Q95" s="296" t="s">
        <v>123</v>
      </c>
      <c r="R95" s="296"/>
      <c r="S95" s="296"/>
    </row>
    <row r="96" spans="2:19" ht="15.75" hidden="1" customHeight="1" x14ac:dyDescent="0.25">
      <c r="B96" s="246"/>
      <c r="C96" s="314"/>
      <c r="D96" s="366" t="s">
        <v>34</v>
      </c>
      <c r="E96" s="366"/>
      <c r="F96" s="382" t="s">
        <v>91</v>
      </c>
      <c r="G96" s="383" t="s">
        <v>92</v>
      </c>
      <c r="H96" s="363"/>
      <c r="I96" s="363"/>
      <c r="J96" s="363"/>
      <c r="K96" s="363"/>
      <c r="M96" s="247"/>
      <c r="Q96" s="296" t="s">
        <v>88</v>
      </c>
      <c r="R96" s="296"/>
      <c r="S96" s="296"/>
    </row>
    <row r="97" spans="2:22" ht="15.75" hidden="1" customHeight="1" x14ac:dyDescent="0.25">
      <c r="B97" s="252"/>
      <c r="C97" s="314"/>
      <c r="D97" s="363"/>
      <c r="E97" s="363"/>
      <c r="F97" s="382" t="s">
        <v>93</v>
      </c>
      <c r="G97" s="383" t="s">
        <v>92</v>
      </c>
      <c r="H97" s="363"/>
      <c r="I97" s="363"/>
      <c r="J97" s="363"/>
      <c r="K97" s="363"/>
      <c r="M97" s="247"/>
      <c r="Q97" s="296" t="s">
        <v>42</v>
      </c>
      <c r="R97" s="296"/>
      <c r="S97" s="296"/>
    </row>
    <row r="98" spans="2:22" ht="15.75" hidden="1" customHeight="1" x14ac:dyDescent="0.2">
      <c r="B98" s="300"/>
      <c r="C98" s="314"/>
      <c r="D98" s="363"/>
      <c r="E98" s="363"/>
      <c r="F98" s="382" t="s">
        <v>94</v>
      </c>
      <c r="G98" s="383" t="s">
        <v>92</v>
      </c>
      <c r="H98" s="363"/>
      <c r="I98" s="363"/>
      <c r="J98" s="363"/>
      <c r="K98" s="363"/>
      <c r="M98" s="247"/>
      <c r="Q98" s="296" t="s">
        <v>124</v>
      </c>
      <c r="R98" s="296"/>
      <c r="S98" s="296"/>
    </row>
    <row r="99" spans="2:22" ht="15.75" hidden="1" customHeight="1" x14ac:dyDescent="0.2">
      <c r="B99" s="319"/>
      <c r="C99" s="314"/>
      <c r="D99" s="363"/>
      <c r="E99" s="363"/>
      <c r="F99" s="381"/>
      <c r="G99" s="363"/>
      <c r="H99" s="363"/>
      <c r="I99" s="363"/>
      <c r="J99" s="363"/>
      <c r="K99" s="363"/>
      <c r="M99" s="247"/>
    </row>
    <row r="100" spans="2:22" ht="15.75" hidden="1" customHeight="1" x14ac:dyDescent="0.25">
      <c r="B100" s="246"/>
      <c r="C100" s="314"/>
      <c r="D100" s="366" t="s">
        <v>95</v>
      </c>
      <c r="E100" s="366"/>
      <c r="F100" s="382" t="s">
        <v>91</v>
      </c>
      <c r="G100" s="383" t="s">
        <v>92</v>
      </c>
      <c r="H100" s="363"/>
      <c r="I100" s="363"/>
      <c r="J100" s="363"/>
      <c r="K100" s="363"/>
      <c r="M100" s="247"/>
    </row>
    <row r="101" spans="2:22" ht="15.75" hidden="1" customHeight="1" x14ac:dyDescent="0.2">
      <c r="B101" s="246"/>
      <c r="C101" s="314"/>
      <c r="D101" s="363"/>
      <c r="E101" s="363"/>
      <c r="F101" s="382" t="s">
        <v>93</v>
      </c>
      <c r="G101" s="383" t="s">
        <v>92</v>
      </c>
      <c r="H101" s="363"/>
      <c r="I101" s="363"/>
      <c r="J101" s="363"/>
      <c r="K101" s="363"/>
      <c r="M101" s="247"/>
      <c r="Q101" s="296" t="s">
        <v>125</v>
      </c>
    </row>
    <row r="102" spans="2:22" ht="15.75" hidden="1" customHeight="1" x14ac:dyDescent="0.2">
      <c r="B102" s="246"/>
      <c r="C102" s="314"/>
      <c r="D102" s="363"/>
      <c r="E102" s="363"/>
      <c r="F102" s="382" t="s">
        <v>94</v>
      </c>
      <c r="G102" s="383" t="s">
        <v>92</v>
      </c>
      <c r="H102" s="363"/>
      <c r="I102" s="363"/>
      <c r="J102" s="363"/>
      <c r="K102" s="363"/>
      <c r="M102" s="247"/>
      <c r="Q102" s="296" t="s">
        <v>103</v>
      </c>
    </row>
    <row r="103" spans="2:22" ht="8.25" hidden="1" customHeight="1" x14ac:dyDescent="0.2">
      <c r="B103" s="246"/>
      <c r="C103" s="314"/>
      <c r="D103" s="363"/>
      <c r="E103" s="363"/>
      <c r="F103" s="363"/>
      <c r="G103" s="363"/>
      <c r="H103" s="363"/>
      <c r="I103" s="363"/>
      <c r="J103" s="363"/>
      <c r="K103" s="363"/>
      <c r="M103" s="247"/>
    </row>
    <row r="104" spans="2:22" ht="15.75" customHeight="1" x14ac:dyDescent="0.2">
      <c r="B104" s="246"/>
      <c r="C104" s="314"/>
      <c r="D104" s="369" t="s">
        <v>96</v>
      </c>
      <c r="E104" s="369"/>
      <c r="F104" s="363"/>
      <c r="G104" s="363"/>
      <c r="H104" s="363"/>
      <c r="I104" s="363"/>
      <c r="J104" s="363"/>
      <c r="K104" s="363"/>
      <c r="M104" s="247"/>
      <c r="O104" s="245">
        <v>6</v>
      </c>
    </row>
    <row r="105" spans="2:22" ht="15.75" customHeight="1" x14ac:dyDescent="0.2">
      <c r="B105" s="246"/>
      <c r="C105" s="314"/>
      <c r="D105" s="369" t="s">
        <v>97</v>
      </c>
      <c r="E105" s="369"/>
      <c r="F105" s="363"/>
      <c r="G105" s="363"/>
      <c r="H105" s="363"/>
      <c r="I105" s="363"/>
      <c r="J105" s="363"/>
      <c r="K105" s="363"/>
      <c r="M105" s="247"/>
      <c r="O105" s="321" t="s">
        <v>194</v>
      </c>
      <c r="U105" s="245" t="str">
        <f>LEFT(O105,11)</f>
        <v>240 gsm GBB</v>
      </c>
    </row>
    <row r="106" spans="2:22" ht="6.75" customHeight="1" x14ac:dyDescent="0.2">
      <c r="B106" s="246"/>
      <c r="C106" s="314"/>
      <c r="D106" s="369"/>
      <c r="E106" s="369"/>
      <c r="F106" s="363"/>
      <c r="G106" s="363"/>
      <c r="H106" s="363"/>
      <c r="I106" s="363"/>
      <c r="J106" s="363"/>
      <c r="K106" s="363"/>
      <c r="M106" s="247"/>
      <c r="O106" s="321" t="s">
        <v>195</v>
      </c>
      <c r="U106" s="245" t="str">
        <f t="shared" ref="U106:U107" si="0">LEFT(O106,11)</f>
        <v>250 gsm GBB</v>
      </c>
    </row>
    <row r="107" spans="2:22" ht="15.75" customHeight="1" x14ac:dyDescent="0.25">
      <c r="B107" s="246"/>
      <c r="C107" s="314"/>
      <c r="D107" s="366" t="s">
        <v>98</v>
      </c>
      <c r="E107" s="366"/>
      <c r="F107" s="363"/>
      <c r="G107" s="384"/>
      <c r="H107" s="363"/>
      <c r="I107" s="363"/>
      <c r="J107" s="363"/>
      <c r="K107" s="363"/>
      <c r="M107" s="247"/>
      <c r="O107" s="321" t="s">
        <v>196</v>
      </c>
      <c r="U107" s="245" t="str">
        <f t="shared" si="0"/>
        <v>260 gsm GBB</v>
      </c>
      <c r="V107" s="245" t="str">
        <f>U106</f>
        <v>250 gsm GBB</v>
      </c>
    </row>
    <row r="108" spans="2:22" ht="15.75" customHeight="1" x14ac:dyDescent="0.2">
      <c r="B108" s="246"/>
      <c r="C108" s="314"/>
      <c r="D108" s="369" t="s">
        <v>99</v>
      </c>
      <c r="E108" s="369"/>
      <c r="F108" s="363"/>
      <c r="G108" s="363"/>
      <c r="H108" s="363"/>
      <c r="I108" s="363"/>
      <c r="J108" s="363"/>
      <c r="K108" s="363"/>
      <c r="M108" s="247"/>
      <c r="O108" s="321" t="s">
        <v>203</v>
      </c>
      <c r="U108" s="245" t="str">
        <f>LEFT(O109,11)</f>
        <v>280 gsm GBB</v>
      </c>
      <c r="V108" s="245" t="str">
        <f>U109</f>
        <v>300 gsm GBB</v>
      </c>
    </row>
    <row r="109" spans="2:22" ht="13.5" customHeight="1" x14ac:dyDescent="0.25">
      <c r="B109" s="246"/>
      <c r="C109" s="314"/>
      <c r="D109" s="366" t="s">
        <v>100</v>
      </c>
      <c r="E109" s="363"/>
      <c r="F109" s="730" t="s">
        <v>439</v>
      </c>
      <c r="G109" s="730"/>
      <c r="H109" s="730"/>
      <c r="I109" s="730"/>
      <c r="J109" s="730"/>
      <c r="K109" s="730"/>
      <c r="L109" s="730"/>
      <c r="M109" s="731"/>
      <c r="O109" s="321" t="s">
        <v>197</v>
      </c>
      <c r="U109" s="245" t="str">
        <f>LEFT(O111,11)</f>
        <v>300 gsm GBB</v>
      </c>
    </row>
    <row r="110" spans="2:22" ht="13.5" customHeight="1" x14ac:dyDescent="0.25">
      <c r="B110" s="246"/>
      <c r="C110" s="314"/>
      <c r="D110" s="366"/>
      <c r="E110" s="363"/>
      <c r="F110" s="730"/>
      <c r="G110" s="730"/>
      <c r="H110" s="730"/>
      <c r="I110" s="730"/>
      <c r="J110" s="730"/>
      <c r="K110" s="730"/>
      <c r="L110" s="730"/>
      <c r="M110" s="731"/>
      <c r="O110" s="321"/>
    </row>
    <row r="111" spans="2:22" ht="76.5" customHeight="1" x14ac:dyDescent="0.2">
      <c r="B111" s="246"/>
      <c r="C111" s="314"/>
      <c r="D111" s="439" t="s">
        <v>403</v>
      </c>
      <c r="E111" s="439"/>
      <c r="F111" s="439"/>
      <c r="G111" s="439"/>
      <c r="H111" s="439"/>
      <c r="I111" s="439"/>
      <c r="J111" s="439"/>
      <c r="K111" s="439"/>
      <c r="M111" s="247"/>
      <c r="O111" s="321" t="s">
        <v>198</v>
      </c>
      <c r="U111" s="245" t="str">
        <f>LEFT(O114,11)</f>
        <v>350 gsm GBB</v>
      </c>
    </row>
    <row r="112" spans="2:22" ht="15.75" customHeight="1" x14ac:dyDescent="0.25">
      <c r="B112" s="246"/>
      <c r="C112" s="314"/>
      <c r="D112" s="366" t="s">
        <v>101</v>
      </c>
      <c r="E112" s="366"/>
      <c r="F112" s="363"/>
      <c r="G112" s="383"/>
      <c r="H112" s="320"/>
      <c r="I112" s="314"/>
      <c r="J112" s="314"/>
      <c r="K112" s="314"/>
      <c r="M112" s="247"/>
      <c r="O112" s="321" t="s">
        <v>205</v>
      </c>
      <c r="U112" s="245" t="str">
        <f>LEFT(O115,11)</f>
        <v>400 gsm GBB</v>
      </c>
    </row>
    <row r="113" spans="2:21" ht="15.75" customHeight="1" x14ac:dyDescent="0.2">
      <c r="B113" s="246"/>
      <c r="C113" s="314"/>
      <c r="D113" s="363"/>
      <c r="E113" s="363"/>
      <c r="F113" s="363"/>
      <c r="G113" s="363"/>
      <c r="H113" s="314"/>
      <c r="I113" s="314"/>
      <c r="J113" s="314"/>
      <c r="K113" s="314"/>
      <c r="M113" s="247"/>
      <c r="O113" s="321" t="s">
        <v>204</v>
      </c>
      <c r="U113" s="245" t="str">
        <f>LEFT(O117,11)</f>
        <v>450 gsm GBB</v>
      </c>
    </row>
    <row r="114" spans="2:21" ht="15.75" customHeight="1" x14ac:dyDescent="0.25">
      <c r="B114" s="246"/>
      <c r="C114" s="314"/>
      <c r="D114" s="366" t="s">
        <v>102</v>
      </c>
      <c r="E114" s="394" t="s">
        <v>103</v>
      </c>
      <c r="F114" s="363"/>
      <c r="G114" s="363"/>
      <c r="H114" s="314"/>
      <c r="I114" s="314"/>
      <c r="J114" s="314"/>
      <c r="K114" s="314"/>
      <c r="M114" s="247"/>
      <c r="O114" s="321" t="s">
        <v>199</v>
      </c>
      <c r="U114" s="245" t="str">
        <f>LEFT(O118,11)</f>
        <v>500 gsm GBB</v>
      </c>
    </row>
    <row r="115" spans="2:21" ht="7.5" customHeight="1" x14ac:dyDescent="0.2">
      <c r="B115" s="246"/>
      <c r="C115" s="314"/>
      <c r="D115" s="363"/>
      <c r="E115" s="363"/>
      <c r="F115" s="363"/>
      <c r="G115" s="363"/>
      <c r="H115" s="314"/>
      <c r="I115" s="314"/>
      <c r="J115" s="314"/>
      <c r="K115" s="314"/>
      <c r="M115" s="247"/>
      <c r="O115" s="321" t="s">
        <v>200</v>
      </c>
    </row>
    <row r="116" spans="2:21" ht="16.5" customHeight="1" x14ac:dyDescent="0.25">
      <c r="B116" s="246"/>
      <c r="C116" s="314"/>
      <c r="D116" s="366" t="s">
        <v>314</v>
      </c>
      <c r="E116" s="385">
        <v>30</v>
      </c>
      <c r="F116" s="363" t="s">
        <v>315</v>
      </c>
      <c r="G116" s="363"/>
      <c r="H116" s="314"/>
      <c r="I116" s="314"/>
      <c r="J116" s="314"/>
      <c r="K116" s="314"/>
      <c r="M116" s="247"/>
      <c r="O116" s="321"/>
    </row>
    <row r="117" spans="2:21" ht="15.75" customHeight="1" x14ac:dyDescent="0.25">
      <c r="B117" s="246"/>
      <c r="C117" s="314"/>
      <c r="D117" s="386" t="s">
        <v>104</v>
      </c>
      <c r="E117" s="386"/>
      <c r="F117" s="387"/>
      <c r="G117" s="387"/>
      <c r="H117" s="322"/>
      <c r="I117" s="322"/>
      <c r="J117" s="322"/>
      <c r="K117" s="322"/>
      <c r="M117" s="247"/>
      <c r="O117" s="321" t="s">
        <v>201</v>
      </c>
    </row>
    <row r="118" spans="2:21" ht="15.75" customHeight="1" x14ac:dyDescent="0.2">
      <c r="B118" s="246"/>
      <c r="C118" s="314"/>
      <c r="D118" s="387"/>
      <c r="E118" s="387"/>
      <c r="F118" s="387"/>
      <c r="G118" s="387"/>
      <c r="H118" s="322"/>
      <c r="I118" s="322"/>
      <c r="J118" s="322"/>
      <c r="K118" s="322"/>
      <c r="M118" s="247"/>
      <c r="O118" s="323" t="s">
        <v>202</v>
      </c>
    </row>
    <row r="119" spans="2:21" ht="15.75" customHeight="1" x14ac:dyDescent="0.2">
      <c r="B119" s="246"/>
      <c r="C119" s="314"/>
      <c r="D119" s="322"/>
      <c r="E119" s="322"/>
      <c r="F119" s="322"/>
      <c r="G119" s="322"/>
      <c r="H119" s="322"/>
      <c r="I119" s="322"/>
      <c r="J119" s="322"/>
      <c r="K119" s="322"/>
      <c r="M119" s="247"/>
      <c r="O119" s="321" t="s">
        <v>206</v>
      </c>
    </row>
    <row r="120" spans="2:21" ht="15.75" customHeight="1" x14ac:dyDescent="0.25">
      <c r="B120" s="246"/>
      <c r="C120" s="314"/>
      <c r="D120" s="366" t="s">
        <v>415</v>
      </c>
      <c r="F120" s="378" t="s">
        <v>416</v>
      </c>
      <c r="G120" s="364"/>
      <c r="H120" s="377" t="s">
        <v>414</v>
      </c>
      <c r="I120" s="363" t="s">
        <v>312</v>
      </c>
      <c r="J120" s="363"/>
      <c r="M120" s="247"/>
      <c r="O120" s="321"/>
    </row>
    <row r="121" spans="2:21" ht="15.75" customHeight="1" x14ac:dyDescent="0.2">
      <c r="B121" s="246"/>
      <c r="C121" s="314"/>
      <c r="D121" s="363"/>
      <c r="F121" s="378" t="s">
        <v>416</v>
      </c>
      <c r="G121" s="364"/>
      <c r="H121" s="377" t="s">
        <v>414</v>
      </c>
      <c r="I121" s="363" t="s">
        <v>313</v>
      </c>
      <c r="J121" s="363"/>
      <c r="M121" s="247"/>
      <c r="O121" s="321"/>
    </row>
    <row r="122" spans="2:21" ht="14.25" customHeight="1" x14ac:dyDescent="0.2">
      <c r="B122" s="246"/>
      <c r="C122" s="314"/>
      <c r="D122" s="363"/>
      <c r="E122" s="314"/>
      <c r="F122" s="314"/>
      <c r="G122" s="314"/>
      <c r="H122" s="314"/>
      <c r="I122" s="314"/>
      <c r="J122" s="314"/>
      <c r="K122" s="314"/>
      <c r="M122" s="247"/>
      <c r="O122" s="321" t="s">
        <v>207</v>
      </c>
    </row>
    <row r="123" spans="2:21" ht="15.75" customHeight="1" x14ac:dyDescent="0.25">
      <c r="B123" s="246"/>
      <c r="C123" s="314"/>
      <c r="D123" s="366" t="s">
        <v>303</v>
      </c>
      <c r="E123" s="315"/>
      <c r="F123" s="314"/>
      <c r="G123" s="429"/>
      <c r="H123" s="430"/>
      <c r="I123" s="314"/>
      <c r="J123" s="314"/>
      <c r="K123" s="314"/>
      <c r="M123" s="247"/>
      <c r="O123" s="321" t="s">
        <v>208</v>
      </c>
    </row>
    <row r="124" spans="2:21" ht="4.5" customHeight="1" x14ac:dyDescent="0.25">
      <c r="B124" s="246"/>
      <c r="C124" s="314"/>
      <c r="D124" s="366"/>
      <c r="E124" s="315"/>
      <c r="F124" s="314"/>
      <c r="G124" s="324"/>
      <c r="H124" s="324"/>
      <c r="I124" s="314"/>
      <c r="J124" s="314"/>
      <c r="K124" s="314"/>
      <c r="M124" s="247"/>
      <c r="O124" s="321" t="s">
        <v>209</v>
      </c>
    </row>
    <row r="125" spans="2:21" ht="15.75" customHeight="1" x14ac:dyDescent="0.25">
      <c r="B125" s="246"/>
      <c r="C125" s="314"/>
      <c r="D125" s="366" t="s">
        <v>304</v>
      </c>
      <c r="E125" s="315"/>
      <c r="F125" s="314"/>
      <c r="G125" s="429"/>
      <c r="H125" s="430"/>
      <c r="I125" s="314"/>
      <c r="J125" s="314"/>
      <c r="K125" s="314"/>
      <c r="M125" s="247"/>
      <c r="O125" s="321" t="s">
        <v>210</v>
      </c>
    </row>
    <row r="126" spans="2:21" ht="4.5" customHeight="1" x14ac:dyDescent="0.25">
      <c r="B126" s="246"/>
      <c r="C126" s="314"/>
      <c r="D126" s="366"/>
      <c r="E126" s="315"/>
      <c r="F126" s="314"/>
      <c r="G126" s="324"/>
      <c r="H126" s="324"/>
      <c r="I126" s="314"/>
      <c r="J126" s="314"/>
      <c r="K126" s="314"/>
      <c r="M126" s="247"/>
      <c r="O126" s="321" t="s">
        <v>211</v>
      </c>
    </row>
    <row r="127" spans="2:21" ht="15.75" customHeight="1" x14ac:dyDescent="0.25">
      <c r="B127" s="246"/>
      <c r="C127" s="314"/>
      <c r="D127" s="366" t="s">
        <v>305</v>
      </c>
      <c r="E127" s="315"/>
      <c r="F127" s="314"/>
      <c r="G127" s="429"/>
      <c r="H127" s="430"/>
      <c r="I127" s="314"/>
      <c r="J127" s="314"/>
      <c r="K127" s="314"/>
      <c r="M127" s="247"/>
      <c r="O127" s="321" t="s">
        <v>212</v>
      </c>
    </row>
    <row r="128" spans="2:21" ht="5.25" customHeight="1" x14ac:dyDescent="0.25">
      <c r="B128" s="246"/>
      <c r="C128" s="314"/>
      <c r="D128" s="366"/>
      <c r="E128" s="315"/>
      <c r="F128" s="314"/>
      <c r="G128" s="324"/>
      <c r="H128" s="324"/>
      <c r="I128" s="314"/>
      <c r="J128" s="314"/>
      <c r="K128" s="314"/>
      <c r="M128" s="247"/>
      <c r="O128" s="321" t="s">
        <v>213</v>
      </c>
    </row>
    <row r="129" spans="2:15" ht="15.75" customHeight="1" x14ac:dyDescent="0.25">
      <c r="B129" s="246"/>
      <c r="C129" s="314"/>
      <c r="D129" s="366" t="s">
        <v>105</v>
      </c>
      <c r="E129" s="315"/>
      <c r="F129" s="314"/>
      <c r="G129" s="431"/>
      <c r="H129" s="432"/>
      <c r="I129" s="314"/>
      <c r="J129" s="314"/>
      <c r="K129" s="314"/>
      <c r="M129" s="247"/>
      <c r="O129" s="321" t="s">
        <v>214</v>
      </c>
    </row>
    <row r="130" spans="2:15" ht="5.25" customHeight="1" x14ac:dyDescent="0.2">
      <c r="B130" s="246"/>
      <c r="C130" s="314"/>
      <c r="D130" s="314"/>
      <c r="E130" s="314"/>
      <c r="F130" s="314"/>
      <c r="G130" s="314"/>
      <c r="H130" s="314"/>
      <c r="I130" s="314"/>
      <c r="J130" s="314"/>
      <c r="K130" s="314"/>
      <c r="M130" s="247"/>
      <c r="O130" s="321" t="s">
        <v>215</v>
      </c>
    </row>
    <row r="131" spans="2:15" ht="15.75" customHeight="1" x14ac:dyDescent="0.25">
      <c r="B131" s="246"/>
      <c r="C131" s="363"/>
      <c r="D131" s="366" t="s">
        <v>3</v>
      </c>
      <c r="E131" s="366"/>
      <c r="F131" s="363"/>
      <c r="G131" s="363"/>
      <c r="H131" s="363"/>
      <c r="I131" s="363"/>
      <c r="J131" s="363"/>
      <c r="K131" s="363"/>
      <c r="L131" s="363"/>
      <c r="M131" s="367"/>
      <c r="O131" s="321" t="s">
        <v>216</v>
      </c>
    </row>
    <row r="132" spans="2:15" ht="15.75" customHeight="1" x14ac:dyDescent="0.2">
      <c r="B132" s="246"/>
      <c r="C132" s="368" t="s">
        <v>91</v>
      </c>
      <c r="D132" s="369" t="s">
        <v>106</v>
      </c>
      <c r="E132" s="369"/>
      <c r="F132" s="363"/>
      <c r="G132" s="363"/>
      <c r="H132" s="363"/>
      <c r="I132" s="363"/>
      <c r="J132" s="363"/>
      <c r="K132" s="363"/>
      <c r="L132" s="363"/>
      <c r="M132" s="367"/>
      <c r="O132" s="323" t="s">
        <v>217</v>
      </c>
    </row>
    <row r="133" spans="2:15" ht="15.75" customHeight="1" x14ac:dyDescent="0.2">
      <c r="B133" s="246"/>
      <c r="C133" s="368" t="s">
        <v>93</v>
      </c>
      <c r="D133" s="369" t="s">
        <v>107</v>
      </c>
      <c r="E133" s="369"/>
      <c r="F133" s="363"/>
      <c r="G133" s="363"/>
      <c r="H133" s="363"/>
      <c r="I133" s="363"/>
      <c r="J133" s="363"/>
      <c r="K133" s="363"/>
      <c r="L133" s="363"/>
      <c r="M133" s="367"/>
      <c r="O133" s="321" t="s">
        <v>231</v>
      </c>
    </row>
    <row r="134" spans="2:15" ht="15.75" customHeight="1" x14ac:dyDescent="0.2">
      <c r="B134" s="246"/>
      <c r="C134" s="368" t="s">
        <v>94</v>
      </c>
      <c r="D134" s="369" t="s">
        <v>108</v>
      </c>
      <c r="E134" s="369"/>
      <c r="F134" s="363"/>
      <c r="G134" s="363"/>
      <c r="H134" s="363"/>
      <c r="I134" s="363"/>
      <c r="J134" s="363"/>
      <c r="K134" s="363"/>
      <c r="L134" s="363"/>
      <c r="M134" s="367"/>
      <c r="O134" s="321" t="s">
        <v>229</v>
      </c>
    </row>
    <row r="135" spans="2:15" ht="15.75" customHeight="1" x14ac:dyDescent="0.2">
      <c r="B135" s="246"/>
      <c r="C135" s="370"/>
      <c r="D135" s="369" t="s">
        <v>109</v>
      </c>
      <c r="E135" s="369"/>
      <c r="F135" s="363"/>
      <c r="G135" s="363"/>
      <c r="H135" s="363"/>
      <c r="I135" s="363"/>
      <c r="J135" s="363"/>
      <c r="K135" s="363"/>
      <c r="L135" s="363"/>
      <c r="M135" s="367"/>
      <c r="O135" s="321" t="s">
        <v>230</v>
      </c>
    </row>
    <row r="136" spans="2:15" ht="15.75" customHeight="1" x14ac:dyDescent="0.2">
      <c r="B136" s="246"/>
      <c r="C136" s="368" t="s">
        <v>110</v>
      </c>
      <c r="D136" s="369" t="s">
        <v>111</v>
      </c>
      <c r="E136" s="369"/>
      <c r="F136" s="363"/>
      <c r="G136" s="363"/>
      <c r="H136" s="363"/>
      <c r="I136" s="363"/>
      <c r="J136" s="363"/>
      <c r="K136" s="363"/>
      <c r="L136" s="363"/>
      <c r="M136" s="367"/>
      <c r="O136" s="321" t="s">
        <v>218</v>
      </c>
    </row>
    <row r="137" spans="2:15" ht="15.75" customHeight="1" x14ac:dyDescent="0.2">
      <c r="B137" s="246"/>
      <c r="C137" s="363"/>
      <c r="D137" s="369" t="s">
        <v>112</v>
      </c>
      <c r="E137" s="369"/>
      <c r="F137" s="363"/>
      <c r="G137" s="363"/>
      <c r="H137" s="363"/>
      <c r="I137" s="363"/>
      <c r="J137" s="363"/>
      <c r="K137" s="363"/>
      <c r="L137" s="363"/>
      <c r="M137" s="367"/>
      <c r="O137" s="321" t="s">
        <v>219</v>
      </c>
    </row>
    <row r="138" spans="2:15" ht="15.75" customHeight="1" x14ac:dyDescent="0.2">
      <c r="B138" s="246"/>
      <c r="C138" s="368" t="s">
        <v>113</v>
      </c>
      <c r="D138" s="369" t="s">
        <v>114</v>
      </c>
      <c r="E138" s="369"/>
      <c r="F138" s="363"/>
      <c r="G138" s="363"/>
      <c r="H138" s="363"/>
      <c r="I138" s="363"/>
      <c r="J138" s="363"/>
      <c r="K138" s="363"/>
      <c r="L138" s="363"/>
      <c r="M138" s="367"/>
      <c r="O138" s="321" t="s">
        <v>220</v>
      </c>
    </row>
    <row r="139" spans="2:15" ht="15.75" customHeight="1" x14ac:dyDescent="0.2">
      <c r="B139" s="246"/>
      <c r="C139" s="363"/>
      <c r="D139" s="369" t="s">
        <v>115</v>
      </c>
      <c r="E139" s="369"/>
      <c r="F139" s="363"/>
      <c r="G139" s="363"/>
      <c r="H139" s="363"/>
      <c r="I139" s="363"/>
      <c r="J139" s="363"/>
      <c r="K139" s="363"/>
      <c r="L139" s="363"/>
      <c r="M139" s="367"/>
      <c r="O139" s="321" t="s">
        <v>221</v>
      </c>
    </row>
    <row r="140" spans="2:15" ht="15.75" customHeight="1" x14ac:dyDescent="0.2">
      <c r="B140" s="246"/>
      <c r="C140" s="368" t="s">
        <v>116</v>
      </c>
      <c r="D140" s="369" t="s">
        <v>117</v>
      </c>
      <c r="E140" s="369"/>
      <c r="F140" s="363"/>
      <c r="G140" s="363"/>
      <c r="H140" s="363"/>
      <c r="I140" s="363"/>
      <c r="J140" s="363"/>
      <c r="K140" s="363"/>
      <c r="L140" s="363"/>
      <c r="M140" s="367"/>
      <c r="O140" s="321" t="s">
        <v>222</v>
      </c>
    </row>
    <row r="141" spans="2:15" ht="5.25" customHeight="1" thickBot="1" x14ac:dyDescent="0.25">
      <c r="B141" s="325"/>
      <c r="C141" s="371"/>
      <c r="D141" s="372"/>
      <c r="E141" s="372"/>
      <c r="F141" s="371"/>
      <c r="G141" s="371"/>
      <c r="H141" s="371"/>
      <c r="I141" s="371"/>
      <c r="J141" s="371"/>
      <c r="K141" s="371"/>
      <c r="L141" s="371"/>
      <c r="M141" s="373"/>
      <c r="O141" s="321" t="s">
        <v>223</v>
      </c>
    </row>
    <row r="142" spans="2:15" x14ac:dyDescent="0.2">
      <c r="O142" s="321" t="s">
        <v>224</v>
      </c>
    </row>
    <row r="143" spans="2:15" x14ac:dyDescent="0.2">
      <c r="B143" s="245" t="s">
        <v>169</v>
      </c>
      <c r="O143" s="321" t="s">
        <v>225</v>
      </c>
    </row>
    <row r="144" spans="2:15" x14ac:dyDescent="0.2">
      <c r="O144" s="321" t="s">
        <v>226</v>
      </c>
    </row>
    <row r="145" spans="15:15" x14ac:dyDescent="0.2">
      <c r="O145" s="321" t="s">
        <v>227</v>
      </c>
    </row>
    <row r="146" spans="15:15" x14ac:dyDescent="0.2">
      <c r="O146" s="323" t="s">
        <v>228</v>
      </c>
    </row>
    <row r="147" spans="15:15" x14ac:dyDescent="0.2">
      <c r="O147" s="321" t="s">
        <v>232</v>
      </c>
    </row>
    <row r="148" spans="15:15" x14ac:dyDescent="0.2">
      <c r="O148" s="321" t="s">
        <v>233</v>
      </c>
    </row>
    <row r="149" spans="15:15" x14ac:dyDescent="0.2">
      <c r="O149" s="321" t="s">
        <v>234</v>
      </c>
    </row>
    <row r="150" spans="15:15" x14ac:dyDescent="0.2">
      <c r="O150" s="321" t="s">
        <v>235</v>
      </c>
    </row>
    <row r="151" spans="15:15" x14ac:dyDescent="0.2">
      <c r="O151" s="321" t="s">
        <v>236</v>
      </c>
    </row>
    <row r="152" spans="15:15" x14ac:dyDescent="0.2">
      <c r="O152" s="326" t="s">
        <v>237</v>
      </c>
    </row>
    <row r="153" spans="15:15" x14ac:dyDescent="0.2">
      <c r="O153" s="321" t="s">
        <v>238</v>
      </c>
    </row>
    <row r="154" spans="15:15" x14ac:dyDescent="0.2">
      <c r="O154" s="321" t="s">
        <v>239</v>
      </c>
    </row>
    <row r="155" spans="15:15" x14ac:dyDescent="0.2">
      <c r="O155" s="321" t="s">
        <v>240</v>
      </c>
    </row>
    <row r="156" spans="15:15" x14ac:dyDescent="0.2">
      <c r="O156" s="321" t="s">
        <v>241</v>
      </c>
    </row>
    <row r="157" spans="15:15" x14ac:dyDescent="0.2">
      <c r="O157" s="321" t="s">
        <v>242</v>
      </c>
    </row>
    <row r="158" spans="15:15" x14ac:dyDescent="0.2">
      <c r="O158" s="321" t="s">
        <v>243</v>
      </c>
    </row>
    <row r="159" spans="15:15" x14ac:dyDescent="0.2">
      <c r="O159" s="321" t="s">
        <v>244</v>
      </c>
    </row>
    <row r="160" spans="15:15" x14ac:dyDescent="0.2">
      <c r="O160" s="321" t="s">
        <v>245</v>
      </c>
    </row>
    <row r="161" spans="15:15" x14ac:dyDescent="0.2">
      <c r="O161" s="321" t="s">
        <v>246</v>
      </c>
    </row>
    <row r="162" spans="15:15" x14ac:dyDescent="0.2">
      <c r="O162" s="321" t="s">
        <v>247</v>
      </c>
    </row>
    <row r="163" spans="15:15" x14ac:dyDescent="0.2">
      <c r="O163" s="321" t="s">
        <v>248</v>
      </c>
    </row>
    <row r="164" spans="15:15" x14ac:dyDescent="0.2">
      <c r="O164" s="321" t="s">
        <v>249</v>
      </c>
    </row>
    <row r="165" spans="15:15" x14ac:dyDescent="0.2">
      <c r="O165" s="326" t="s">
        <v>250</v>
      </c>
    </row>
    <row r="166" spans="15:15" x14ac:dyDescent="0.2">
      <c r="O166" s="321" t="s">
        <v>251</v>
      </c>
    </row>
    <row r="167" spans="15:15" x14ac:dyDescent="0.2">
      <c r="O167" s="321" t="s">
        <v>252</v>
      </c>
    </row>
    <row r="168" spans="15:15" x14ac:dyDescent="0.2">
      <c r="O168" s="321" t="s">
        <v>253</v>
      </c>
    </row>
    <row r="169" spans="15:15" x14ac:dyDescent="0.2">
      <c r="O169" s="321" t="s">
        <v>254</v>
      </c>
    </row>
    <row r="170" spans="15:15" x14ac:dyDescent="0.2">
      <c r="O170" s="321" t="s">
        <v>255</v>
      </c>
    </row>
    <row r="171" spans="15:15" x14ac:dyDescent="0.2">
      <c r="O171" s="321" t="s">
        <v>256</v>
      </c>
    </row>
    <row r="172" spans="15:15" x14ac:dyDescent="0.2">
      <c r="O172" s="321" t="s">
        <v>257</v>
      </c>
    </row>
    <row r="173" spans="15:15" x14ac:dyDescent="0.2">
      <c r="O173" s="327" t="s">
        <v>258</v>
      </c>
    </row>
    <row r="174" spans="15:15" x14ac:dyDescent="0.2">
      <c r="O174" s="327" t="s">
        <v>259</v>
      </c>
    </row>
    <row r="175" spans="15:15" x14ac:dyDescent="0.2">
      <c r="O175" s="327" t="s">
        <v>260</v>
      </c>
    </row>
    <row r="176" spans="15:15" x14ac:dyDescent="0.2">
      <c r="O176" s="327" t="s">
        <v>261</v>
      </c>
    </row>
    <row r="177" spans="15:15" x14ac:dyDescent="0.2">
      <c r="O177" s="327" t="s">
        <v>262</v>
      </c>
    </row>
    <row r="178" spans="15:15" x14ac:dyDescent="0.2">
      <c r="O178" s="327" t="s">
        <v>263</v>
      </c>
    </row>
    <row r="179" spans="15:15" x14ac:dyDescent="0.2">
      <c r="O179" s="327" t="s">
        <v>264</v>
      </c>
    </row>
    <row r="180" spans="15:15" x14ac:dyDescent="0.2">
      <c r="O180" s="327" t="s">
        <v>265</v>
      </c>
    </row>
    <row r="181" spans="15:15" x14ac:dyDescent="0.2">
      <c r="O181" s="328" t="s">
        <v>266</v>
      </c>
    </row>
    <row r="182" spans="15:15" x14ac:dyDescent="0.2">
      <c r="O182" s="327" t="s">
        <v>267</v>
      </c>
    </row>
    <row r="183" spans="15:15" x14ac:dyDescent="0.2">
      <c r="O183" s="327" t="s">
        <v>268</v>
      </c>
    </row>
    <row r="184" spans="15:15" x14ac:dyDescent="0.2">
      <c r="O184" s="327" t="s">
        <v>269</v>
      </c>
    </row>
    <row r="185" spans="15:15" x14ac:dyDescent="0.2">
      <c r="O185" s="327" t="s">
        <v>270</v>
      </c>
    </row>
    <row r="186" spans="15:15" x14ac:dyDescent="0.2">
      <c r="O186" s="327" t="s">
        <v>271</v>
      </c>
    </row>
    <row r="187" spans="15:15" x14ac:dyDescent="0.2">
      <c r="O187" s="327" t="s">
        <v>272</v>
      </c>
    </row>
    <row r="188" spans="15:15" x14ac:dyDescent="0.2">
      <c r="O188" s="327" t="s">
        <v>273</v>
      </c>
    </row>
    <row r="189" spans="15:15" x14ac:dyDescent="0.2">
      <c r="O189" s="329" t="s">
        <v>274</v>
      </c>
    </row>
    <row r="190" spans="15:15" x14ac:dyDescent="0.2">
      <c r="O190" s="327" t="s">
        <v>275</v>
      </c>
    </row>
    <row r="191" spans="15:15" x14ac:dyDescent="0.2">
      <c r="O191" s="327" t="s">
        <v>276</v>
      </c>
    </row>
    <row r="192" spans="15:15" x14ac:dyDescent="0.2">
      <c r="O192" s="327" t="s">
        <v>277</v>
      </c>
    </row>
    <row r="193" spans="15:15" x14ac:dyDescent="0.2">
      <c r="O193" s="327" t="s">
        <v>278</v>
      </c>
    </row>
    <row r="194" spans="15:15" x14ac:dyDescent="0.2">
      <c r="O194" s="328" t="s">
        <v>279</v>
      </c>
    </row>
    <row r="195" spans="15:15" x14ac:dyDescent="0.2">
      <c r="O195" s="327" t="s">
        <v>280</v>
      </c>
    </row>
    <row r="196" spans="15:15" x14ac:dyDescent="0.2">
      <c r="O196" s="327" t="s">
        <v>281</v>
      </c>
    </row>
    <row r="197" spans="15:15" x14ac:dyDescent="0.2">
      <c r="O197" s="327" t="s">
        <v>282</v>
      </c>
    </row>
    <row r="198" spans="15:15" x14ac:dyDescent="0.2">
      <c r="O198" s="327" t="s">
        <v>283</v>
      </c>
    </row>
    <row r="199" spans="15:15" x14ac:dyDescent="0.2">
      <c r="O199" s="327" t="s">
        <v>284</v>
      </c>
    </row>
    <row r="200" spans="15:15" x14ac:dyDescent="0.2">
      <c r="O200" s="327" t="s">
        <v>285</v>
      </c>
    </row>
    <row r="201" spans="15:15" x14ac:dyDescent="0.2">
      <c r="O201" s="328" t="s">
        <v>299</v>
      </c>
    </row>
    <row r="202" spans="15:15" x14ac:dyDescent="0.2">
      <c r="O202" s="330" t="s">
        <v>286</v>
      </c>
    </row>
    <row r="203" spans="15:15" x14ac:dyDescent="0.2">
      <c r="O203" s="330" t="s">
        <v>300</v>
      </c>
    </row>
    <row r="204" spans="15:15" x14ac:dyDescent="0.2">
      <c r="O204" s="330" t="s">
        <v>287</v>
      </c>
    </row>
    <row r="205" spans="15:15" x14ac:dyDescent="0.2">
      <c r="O205" s="330" t="s">
        <v>288</v>
      </c>
    </row>
    <row r="206" spans="15:15" x14ac:dyDescent="0.2">
      <c r="O206" s="330" t="s">
        <v>289</v>
      </c>
    </row>
    <row r="207" spans="15:15" x14ac:dyDescent="0.2">
      <c r="O207" s="330" t="s">
        <v>290</v>
      </c>
    </row>
    <row r="208" spans="15:15" x14ac:dyDescent="0.2">
      <c r="O208" s="331" t="s">
        <v>291</v>
      </c>
    </row>
    <row r="209" spans="15:15" x14ac:dyDescent="0.2">
      <c r="O209" s="332" t="s">
        <v>292</v>
      </c>
    </row>
    <row r="210" spans="15:15" x14ac:dyDescent="0.2">
      <c r="O210" s="333" t="s">
        <v>301</v>
      </c>
    </row>
    <row r="211" spans="15:15" x14ac:dyDescent="0.2">
      <c r="O211" s="333" t="s">
        <v>293</v>
      </c>
    </row>
    <row r="212" spans="15:15" x14ac:dyDescent="0.2">
      <c r="O212" s="333" t="s">
        <v>294</v>
      </c>
    </row>
    <row r="213" spans="15:15" x14ac:dyDescent="0.2">
      <c r="O213" s="333" t="s">
        <v>295</v>
      </c>
    </row>
    <row r="214" spans="15:15" x14ac:dyDescent="0.2">
      <c r="O214" s="333" t="s">
        <v>296</v>
      </c>
    </row>
    <row r="215" spans="15:15" x14ac:dyDescent="0.2">
      <c r="O215" s="333" t="s">
        <v>302</v>
      </c>
    </row>
    <row r="216" spans="15:15" x14ac:dyDescent="0.2">
      <c r="O216" s="333" t="s">
        <v>297</v>
      </c>
    </row>
    <row r="217" spans="15:15" x14ac:dyDescent="0.2">
      <c r="O217" s="334" t="s">
        <v>298</v>
      </c>
    </row>
    <row r="218" spans="15:15" x14ac:dyDescent="0.2">
      <c r="O218" s="333" t="s">
        <v>385</v>
      </c>
    </row>
    <row r="219" spans="15:15" x14ac:dyDescent="0.2">
      <c r="O219" s="333" t="s">
        <v>386</v>
      </c>
    </row>
    <row r="220" spans="15:15" x14ac:dyDescent="0.2">
      <c r="O220" s="333" t="s">
        <v>387</v>
      </c>
    </row>
    <row r="221" spans="15:15" x14ac:dyDescent="0.2">
      <c r="O221" s="333" t="s">
        <v>388</v>
      </c>
    </row>
    <row r="224" spans="15:15" x14ac:dyDescent="0.2">
      <c r="O224" s="333"/>
    </row>
    <row r="225" spans="15:15" x14ac:dyDescent="0.2">
      <c r="O225" s="333"/>
    </row>
    <row r="226" spans="15:15" x14ac:dyDescent="0.2">
      <c r="O226" s="334"/>
    </row>
    <row r="227" spans="15:15" x14ac:dyDescent="0.2">
      <c r="O227" s="333"/>
    </row>
    <row r="228" spans="15:15" x14ac:dyDescent="0.2">
      <c r="O228" s="333"/>
    </row>
    <row r="229" spans="15:15" x14ac:dyDescent="0.2">
      <c r="O229" s="333"/>
    </row>
    <row r="230" spans="15:15" x14ac:dyDescent="0.2">
      <c r="O230" s="333"/>
    </row>
    <row r="231" spans="15:15" x14ac:dyDescent="0.2">
      <c r="O231" s="333"/>
    </row>
    <row r="232" spans="15:15" x14ac:dyDescent="0.2">
      <c r="O232" s="333"/>
    </row>
    <row r="233" spans="15:15" x14ac:dyDescent="0.2">
      <c r="O233" s="333"/>
    </row>
    <row r="234" spans="15:15" x14ac:dyDescent="0.2">
      <c r="O234" s="333"/>
    </row>
    <row r="235" spans="15:15" x14ac:dyDescent="0.2">
      <c r="O235" s="332"/>
    </row>
    <row r="236" spans="15:15" x14ac:dyDescent="0.2">
      <c r="O236" s="333"/>
    </row>
    <row r="237" spans="15:15" x14ac:dyDescent="0.2">
      <c r="O237" s="333"/>
    </row>
    <row r="238" spans="15:15" x14ac:dyDescent="0.2">
      <c r="O238" s="333"/>
    </row>
    <row r="239" spans="15:15" x14ac:dyDescent="0.2">
      <c r="O239" s="333"/>
    </row>
    <row r="240" spans="15:15" x14ac:dyDescent="0.2">
      <c r="O240" s="333"/>
    </row>
    <row r="241" spans="15:15" x14ac:dyDescent="0.2">
      <c r="O241" s="333"/>
    </row>
    <row r="242" spans="15:15" x14ac:dyDescent="0.2">
      <c r="O242" s="334"/>
    </row>
    <row r="243" spans="15:15" x14ac:dyDescent="0.2">
      <c r="O243" s="333"/>
    </row>
    <row r="244" spans="15:15" x14ac:dyDescent="0.2">
      <c r="O244" s="333"/>
    </row>
    <row r="245" spans="15:15" x14ac:dyDescent="0.2">
      <c r="O245" s="333"/>
    </row>
    <row r="246" spans="15:15" x14ac:dyDescent="0.2">
      <c r="O246" s="333"/>
    </row>
    <row r="247" spans="15:15" x14ac:dyDescent="0.2">
      <c r="O247" s="333"/>
    </row>
    <row r="248" spans="15:15" x14ac:dyDescent="0.2">
      <c r="O248" s="333"/>
    </row>
    <row r="249" spans="15:15" x14ac:dyDescent="0.2">
      <c r="O249" s="333"/>
    </row>
    <row r="250" spans="15:15" x14ac:dyDescent="0.2">
      <c r="O250" s="333"/>
    </row>
    <row r="251" spans="15:15" x14ac:dyDescent="0.2">
      <c r="O251" s="333"/>
    </row>
    <row r="252" spans="15:15" x14ac:dyDescent="0.2">
      <c r="O252" s="333"/>
    </row>
    <row r="253" spans="15:15" x14ac:dyDescent="0.2">
      <c r="O253" s="333"/>
    </row>
    <row r="254" spans="15:15" x14ac:dyDescent="0.2">
      <c r="O254" s="333"/>
    </row>
    <row r="255" spans="15:15" x14ac:dyDescent="0.2">
      <c r="O255" s="332"/>
    </row>
    <row r="256" spans="15:15" x14ac:dyDescent="0.2">
      <c r="O256" s="333"/>
    </row>
    <row r="257" spans="14:15" x14ac:dyDescent="0.2">
      <c r="O257" s="333"/>
    </row>
    <row r="258" spans="14:15" x14ac:dyDescent="0.2">
      <c r="O258" s="333"/>
    </row>
    <row r="259" spans="14:15" x14ac:dyDescent="0.2">
      <c r="O259" s="333"/>
    </row>
    <row r="260" spans="14:15" x14ac:dyDescent="0.2">
      <c r="O260" s="333"/>
    </row>
    <row r="261" spans="14:15" x14ac:dyDescent="0.2">
      <c r="O261" s="333"/>
    </row>
    <row r="262" spans="14:15" x14ac:dyDescent="0.2">
      <c r="O262" s="334"/>
    </row>
    <row r="263" spans="14:15" x14ac:dyDescent="0.2">
      <c r="O263" s="333"/>
    </row>
    <row r="264" spans="14:15" x14ac:dyDescent="0.2">
      <c r="O264" s="333"/>
    </row>
    <row r="265" spans="14:15" x14ac:dyDescent="0.2">
      <c r="O265" s="333"/>
    </row>
    <row r="266" spans="14:15" x14ac:dyDescent="0.2">
      <c r="O266" s="333"/>
    </row>
    <row r="267" spans="14:15" x14ac:dyDescent="0.2">
      <c r="O267" s="333"/>
    </row>
    <row r="268" spans="14:15" x14ac:dyDescent="0.2">
      <c r="O268" s="333"/>
    </row>
    <row r="269" spans="14:15" x14ac:dyDescent="0.2">
      <c r="O269" s="333"/>
    </row>
    <row r="270" spans="14:15" x14ac:dyDescent="0.2">
      <c r="O270" s="333"/>
    </row>
    <row r="271" spans="14:15" x14ac:dyDescent="0.2">
      <c r="N271" s="335"/>
      <c r="O271" s="336"/>
    </row>
    <row r="272" spans="14:15" x14ac:dyDescent="0.2">
      <c r="N272" s="335"/>
      <c r="O272" s="337"/>
    </row>
    <row r="273" spans="14:15" x14ac:dyDescent="0.2">
      <c r="N273" s="335"/>
      <c r="O273" s="337"/>
    </row>
    <row r="274" spans="14:15" x14ac:dyDescent="0.2">
      <c r="N274" s="335"/>
      <c r="O274" s="337"/>
    </row>
    <row r="275" spans="14:15" x14ac:dyDescent="0.2">
      <c r="N275" s="335"/>
      <c r="O275" s="337"/>
    </row>
    <row r="276" spans="14:15" x14ac:dyDescent="0.2">
      <c r="N276" s="335"/>
      <c r="O276" s="337"/>
    </row>
    <row r="277" spans="14:15" x14ac:dyDescent="0.2">
      <c r="N277" s="335"/>
      <c r="O277" s="337"/>
    </row>
    <row r="278" spans="14:15" x14ac:dyDescent="0.2">
      <c r="N278" s="335"/>
      <c r="O278" s="337"/>
    </row>
    <row r="279" spans="14:15" x14ac:dyDescent="0.2">
      <c r="N279" s="335"/>
      <c r="O279" s="337"/>
    </row>
    <row r="280" spans="14:15" x14ac:dyDescent="0.2">
      <c r="N280" s="335"/>
      <c r="O280" s="337"/>
    </row>
    <row r="281" spans="14:15" x14ac:dyDescent="0.2">
      <c r="N281" s="335"/>
      <c r="O281" s="337"/>
    </row>
    <row r="282" spans="14:15" x14ac:dyDescent="0.2">
      <c r="O282" s="338"/>
    </row>
    <row r="283" spans="14:15" x14ac:dyDescent="0.2">
      <c r="O283" s="337"/>
    </row>
    <row r="284" spans="14:15" x14ac:dyDescent="0.2">
      <c r="O284" s="337"/>
    </row>
    <row r="285" spans="14:15" x14ac:dyDescent="0.2">
      <c r="O285" s="337"/>
    </row>
    <row r="286" spans="14:15" x14ac:dyDescent="0.2">
      <c r="O286" s="337"/>
    </row>
    <row r="287" spans="14:15" x14ac:dyDescent="0.2">
      <c r="O287" s="337"/>
    </row>
    <row r="288" spans="14:15" x14ac:dyDescent="0.2">
      <c r="O288" s="337"/>
    </row>
    <row r="289" spans="14:15" x14ac:dyDescent="0.2">
      <c r="O289" s="337"/>
    </row>
    <row r="290" spans="14:15" x14ac:dyDescent="0.2">
      <c r="O290" s="337"/>
    </row>
    <row r="291" spans="14:15" x14ac:dyDescent="0.2">
      <c r="O291" s="338"/>
    </row>
    <row r="292" spans="14:15" x14ac:dyDescent="0.2">
      <c r="O292" s="337"/>
    </row>
    <row r="293" spans="14:15" x14ac:dyDescent="0.2">
      <c r="O293" s="337"/>
    </row>
    <row r="294" spans="14:15" x14ac:dyDescent="0.2">
      <c r="O294" s="337"/>
    </row>
    <row r="295" spans="14:15" x14ac:dyDescent="0.2">
      <c r="O295" s="337"/>
    </row>
    <row r="296" spans="14:15" x14ac:dyDescent="0.2">
      <c r="N296" s="335" t="str">
        <f>LEFT(O296,10)</f>
        <v/>
      </c>
      <c r="O296" s="339"/>
    </row>
    <row r="297" spans="14:15" x14ac:dyDescent="0.2">
      <c r="N297" s="335" t="str">
        <f t="shared" ref="N297:N312" si="1">LEFT(O297,10)</f>
        <v/>
      </c>
      <c r="O297" s="330"/>
    </row>
    <row r="298" spans="14:15" x14ac:dyDescent="0.2">
      <c r="N298" s="335" t="str">
        <f t="shared" si="1"/>
        <v/>
      </c>
      <c r="O298" s="330"/>
    </row>
    <row r="299" spans="14:15" x14ac:dyDescent="0.2">
      <c r="N299" s="335" t="str">
        <f t="shared" si="1"/>
        <v/>
      </c>
      <c r="O299" s="330"/>
    </row>
    <row r="300" spans="14:15" x14ac:dyDescent="0.2">
      <c r="N300" s="335" t="str">
        <f t="shared" si="1"/>
        <v/>
      </c>
      <c r="O300" s="330"/>
    </row>
    <row r="301" spans="14:15" x14ac:dyDescent="0.2">
      <c r="N301" s="335" t="str">
        <f t="shared" si="1"/>
        <v/>
      </c>
      <c r="O301" s="330"/>
    </row>
    <row r="302" spans="14:15" x14ac:dyDescent="0.2">
      <c r="N302" s="335" t="str">
        <f t="shared" si="1"/>
        <v/>
      </c>
      <c r="O302" s="330"/>
    </row>
    <row r="303" spans="14:15" x14ac:dyDescent="0.2">
      <c r="N303" s="335" t="str">
        <f t="shared" si="1"/>
        <v/>
      </c>
      <c r="O303" s="330"/>
    </row>
    <row r="304" spans="14:15" x14ac:dyDescent="0.2">
      <c r="N304" s="335" t="str">
        <f t="shared" si="1"/>
        <v/>
      </c>
      <c r="O304" s="330"/>
    </row>
    <row r="305" spans="14:15" x14ac:dyDescent="0.2">
      <c r="N305" s="335" t="str">
        <f t="shared" si="1"/>
        <v/>
      </c>
      <c r="O305" s="330"/>
    </row>
    <row r="306" spans="14:15" x14ac:dyDescent="0.2">
      <c r="N306" s="335" t="str">
        <f t="shared" si="1"/>
        <v/>
      </c>
      <c r="O306" s="330"/>
    </row>
    <row r="307" spans="14:15" x14ac:dyDescent="0.2">
      <c r="N307" s="335" t="str">
        <f t="shared" si="1"/>
        <v/>
      </c>
      <c r="O307" s="330"/>
    </row>
    <row r="308" spans="14:15" x14ac:dyDescent="0.2">
      <c r="N308" s="335" t="str">
        <f t="shared" si="1"/>
        <v/>
      </c>
      <c r="O308" s="330"/>
    </row>
    <row r="309" spans="14:15" x14ac:dyDescent="0.2">
      <c r="N309" s="335" t="str">
        <f t="shared" si="1"/>
        <v/>
      </c>
      <c r="O309" s="330"/>
    </row>
    <row r="310" spans="14:15" x14ac:dyDescent="0.2">
      <c r="N310" s="335" t="str">
        <f t="shared" si="1"/>
        <v/>
      </c>
      <c r="O310" s="330"/>
    </row>
    <row r="311" spans="14:15" x14ac:dyDescent="0.2">
      <c r="N311" s="335" t="str">
        <f t="shared" si="1"/>
        <v/>
      </c>
      <c r="O311" s="330"/>
    </row>
    <row r="312" spans="14:15" x14ac:dyDescent="0.2">
      <c r="N312" s="335" t="str">
        <f t="shared" si="1"/>
        <v/>
      </c>
      <c r="O312" s="331"/>
    </row>
    <row r="313" spans="14:15" x14ac:dyDescent="0.2">
      <c r="O313" s="330"/>
    </row>
    <row r="314" spans="14:15" x14ac:dyDescent="0.2">
      <c r="O314" s="330"/>
    </row>
    <row r="315" spans="14:15" x14ac:dyDescent="0.2">
      <c r="O315" s="330"/>
    </row>
    <row r="316" spans="14:15" x14ac:dyDescent="0.2">
      <c r="O316" s="330"/>
    </row>
    <row r="317" spans="14:15" x14ac:dyDescent="0.2">
      <c r="O317" s="330"/>
    </row>
    <row r="318" spans="14:15" x14ac:dyDescent="0.2">
      <c r="O318" s="330"/>
    </row>
    <row r="319" spans="14:15" x14ac:dyDescent="0.2">
      <c r="O319" s="330"/>
    </row>
    <row r="320" spans="14:15" x14ac:dyDescent="0.2">
      <c r="O320" s="330"/>
    </row>
    <row r="321" spans="15:15" x14ac:dyDescent="0.2">
      <c r="O321" s="330"/>
    </row>
    <row r="322" spans="15:15" x14ac:dyDescent="0.2">
      <c r="O322" s="330"/>
    </row>
    <row r="323" spans="15:15" x14ac:dyDescent="0.2">
      <c r="O323" s="330"/>
    </row>
    <row r="325" spans="15:15" x14ac:dyDescent="0.2">
      <c r="O325" s="340"/>
    </row>
    <row r="326" spans="15:15" x14ac:dyDescent="0.2">
      <c r="O326" s="340"/>
    </row>
    <row r="327" spans="15:15" x14ac:dyDescent="0.2">
      <c r="O327" s="341"/>
    </row>
    <row r="328" spans="15:15" x14ac:dyDescent="0.2">
      <c r="O328" s="340"/>
    </row>
    <row r="329" spans="15:15" x14ac:dyDescent="0.2">
      <c r="O329" s="340"/>
    </row>
    <row r="330" spans="15:15" x14ac:dyDescent="0.2">
      <c r="O330" s="340"/>
    </row>
    <row r="331" spans="15:15" x14ac:dyDescent="0.2">
      <c r="O331" s="340"/>
    </row>
    <row r="332" spans="15:15" x14ac:dyDescent="0.2">
      <c r="O332" s="340"/>
    </row>
    <row r="333" spans="15:15" x14ac:dyDescent="0.2">
      <c r="O333" s="340"/>
    </row>
    <row r="334" spans="15:15" x14ac:dyDescent="0.2">
      <c r="O334" s="340"/>
    </row>
    <row r="335" spans="15:15" x14ac:dyDescent="0.2">
      <c r="O335" s="340"/>
    </row>
    <row r="336" spans="15:15" x14ac:dyDescent="0.2">
      <c r="O336" s="340"/>
    </row>
    <row r="337" spans="15:15" x14ac:dyDescent="0.2">
      <c r="O337" s="340"/>
    </row>
    <row r="338" spans="15:15" x14ac:dyDescent="0.2">
      <c r="O338" s="340"/>
    </row>
    <row r="339" spans="15:15" x14ac:dyDescent="0.2">
      <c r="O339" s="340"/>
    </row>
    <row r="340" spans="15:15" x14ac:dyDescent="0.2">
      <c r="O340" s="340"/>
    </row>
    <row r="341" spans="15:15" x14ac:dyDescent="0.2">
      <c r="O341" s="340"/>
    </row>
  </sheetData>
  <mergeCells count="125">
    <mergeCell ref="D9:G9"/>
    <mergeCell ref="C54:H54"/>
    <mergeCell ref="I54:J54"/>
    <mergeCell ref="K54:M54"/>
    <mergeCell ref="B15:B16"/>
    <mergeCell ref="F15:G15"/>
    <mergeCell ref="H15:H16"/>
    <mergeCell ref="I15:I16"/>
    <mergeCell ref="J15:K16"/>
    <mergeCell ref="J23:K23"/>
    <mergeCell ref="L23:M23"/>
    <mergeCell ref="G47:M47"/>
    <mergeCell ref="L40:M40"/>
    <mergeCell ref="G43:M43"/>
    <mergeCell ref="G44:M44"/>
    <mergeCell ref="G45:M45"/>
    <mergeCell ref="G46:M46"/>
    <mergeCell ref="C49:H49"/>
    <mergeCell ref="I49:J49"/>
    <mergeCell ref="K49:M49"/>
    <mergeCell ref="D10:G10"/>
    <mergeCell ref="D11:G11"/>
    <mergeCell ref="B38:C38"/>
    <mergeCell ref="J24:K24"/>
    <mergeCell ref="L1:M1"/>
    <mergeCell ref="L2:M2"/>
    <mergeCell ref="K9:L9"/>
    <mergeCell ref="K10:L10"/>
    <mergeCell ref="K11:L11"/>
    <mergeCell ref="L15:M16"/>
    <mergeCell ref="J17:K17"/>
    <mergeCell ref="L17:M17"/>
    <mergeCell ref="J22:K22"/>
    <mergeCell ref="L22:M22"/>
    <mergeCell ref="J20:K20"/>
    <mergeCell ref="L20:M20"/>
    <mergeCell ref="J21:K21"/>
    <mergeCell ref="L21:M21"/>
    <mergeCell ref="J18:K18"/>
    <mergeCell ref="L18:M18"/>
    <mergeCell ref="J19:K19"/>
    <mergeCell ref="L19:M19"/>
    <mergeCell ref="L24:M24"/>
    <mergeCell ref="B27:B28"/>
    <mergeCell ref="C27:E27"/>
    <mergeCell ref="G27:I27"/>
    <mergeCell ref="J27:K27"/>
    <mergeCell ref="L27:M28"/>
    <mergeCell ref="L32:M32"/>
    <mergeCell ref="L33:M33"/>
    <mergeCell ref="L29:M29"/>
    <mergeCell ref="L30:M30"/>
    <mergeCell ref="L31:M31"/>
    <mergeCell ref="L34:M34"/>
    <mergeCell ref="L35:M35"/>
    <mergeCell ref="L36:M36"/>
    <mergeCell ref="L37:M37"/>
    <mergeCell ref="C60:H60"/>
    <mergeCell ref="I60:J60"/>
    <mergeCell ref="K60:M60"/>
    <mergeCell ref="C50:H50"/>
    <mergeCell ref="I50:J50"/>
    <mergeCell ref="K50:M50"/>
    <mergeCell ref="C59:H59"/>
    <mergeCell ref="I59:J59"/>
    <mergeCell ref="K59:M59"/>
    <mergeCell ref="C55:H55"/>
    <mergeCell ref="I55:J55"/>
    <mergeCell ref="K55:M55"/>
    <mergeCell ref="C56:H56"/>
    <mergeCell ref="I56:J56"/>
    <mergeCell ref="K56:M56"/>
    <mergeCell ref="C51:H51"/>
    <mergeCell ref="I51:J51"/>
    <mergeCell ref="K51:M51"/>
    <mergeCell ref="C52:H52"/>
    <mergeCell ref="I52:J52"/>
    <mergeCell ref="K52:M52"/>
    <mergeCell ref="C53:H53"/>
    <mergeCell ref="I53:J53"/>
    <mergeCell ref="K53:M53"/>
    <mergeCell ref="C61:H61"/>
    <mergeCell ref="I61:J61"/>
    <mergeCell ref="K61:M61"/>
    <mergeCell ref="B63:M63"/>
    <mergeCell ref="E66:F66"/>
    <mergeCell ref="G66:H66"/>
    <mergeCell ref="I66:J66"/>
    <mergeCell ref="K66:M66"/>
    <mergeCell ref="C57:H57"/>
    <mergeCell ref="I57:J57"/>
    <mergeCell ref="K57:M57"/>
    <mergeCell ref="C58:H58"/>
    <mergeCell ref="I58:J58"/>
    <mergeCell ref="K58:M58"/>
    <mergeCell ref="G67:H67"/>
    <mergeCell ref="I67:J67"/>
    <mergeCell ref="K67:M67"/>
    <mergeCell ref="B71:C71"/>
    <mergeCell ref="F71:G71"/>
    <mergeCell ref="H71:M71"/>
    <mergeCell ref="B72:C72"/>
    <mergeCell ref="F72:G72"/>
    <mergeCell ref="H72:I72"/>
    <mergeCell ref="B73:C73"/>
    <mergeCell ref="F73:G73"/>
    <mergeCell ref="I73:M74"/>
    <mergeCell ref="B74:C74"/>
    <mergeCell ref="F74:G74"/>
    <mergeCell ref="B75:C75"/>
    <mergeCell ref="F75:G75"/>
    <mergeCell ref="I75:M77"/>
    <mergeCell ref="B76:C76"/>
    <mergeCell ref="B77:C77"/>
    <mergeCell ref="F77:G77"/>
    <mergeCell ref="G125:H125"/>
    <mergeCell ref="G127:H127"/>
    <mergeCell ref="G129:H129"/>
    <mergeCell ref="D80:H80"/>
    <mergeCell ref="D82:H82"/>
    <mergeCell ref="H86:I86"/>
    <mergeCell ref="D87:K89"/>
    <mergeCell ref="D111:K111"/>
    <mergeCell ref="G123:H123"/>
    <mergeCell ref="F109:M110"/>
  </mergeCells>
  <dataValidations count="24">
    <dataValidation type="list" allowBlank="1" showInputMessage="1" showErrorMessage="1" sqref="J10" xr:uid="{00000000-0002-0000-0000-000000000000}">
      <formula1>$P$9:$P$10</formula1>
    </dataValidation>
    <dataValidation type="list" allowBlank="1" showInputMessage="1" showErrorMessage="1" sqref="C67" xr:uid="{00000000-0002-0000-0000-000001000000}">
      <formula1>$AL$9:$AL$10</formula1>
    </dataValidation>
    <dataValidation type="list" allowBlank="1" showInputMessage="1" showErrorMessage="1" sqref="B44:B47" xr:uid="{00000000-0002-0000-0000-000002000000}">
      <formula1>$Y$9:$Y$40</formula1>
    </dataValidation>
    <dataValidation type="list" allowBlank="1" showInputMessage="1" showErrorMessage="1" sqref="J31:J36" xr:uid="{00000000-0002-0000-0000-000003000000}">
      <formula1>$V$7:$V$29</formula1>
    </dataValidation>
    <dataValidation type="list" allowBlank="1" showInputMessage="1" showErrorMessage="1" sqref="E29:E37 C31:D37" xr:uid="{00000000-0002-0000-0000-000004000000}">
      <formula1>$O$105:$O$365</formula1>
    </dataValidation>
    <dataValidation type="list" allowBlank="1" showInputMessage="1" showErrorMessage="1" sqref="C26 M10:M11 C42 K39:L39" xr:uid="{00000000-0002-0000-0000-000005000000}">
      <formula1>$R$11:$R$12</formula1>
    </dataValidation>
    <dataValidation type="list" allowBlank="1" showInputMessage="1" showErrorMessage="1" sqref="J72 I17:I24" xr:uid="{00000000-0002-0000-0000-000006000000}">
      <formula1>$R$11:$R$13</formula1>
    </dataValidation>
    <dataValidation type="list" allowBlank="1" showInputMessage="1" showErrorMessage="1" sqref="B37" xr:uid="{00000000-0002-0000-0000-000007000000}">
      <formula1>$Y$9:$Y$17</formula1>
    </dataValidation>
    <dataValidation type="list" allowBlank="1" showInputMessage="1" showErrorMessage="1" sqref="H17:H24" xr:uid="{00000000-0002-0000-0000-000008000000}">
      <formula1>$R$7:$R$10</formula1>
    </dataValidation>
    <dataValidation type="list" allowBlank="1" showInputMessage="1" showErrorMessage="1" sqref="H86:I86 H73" xr:uid="{00000000-0002-0000-0000-000009000000}">
      <formula1>$Q$89:$Q$91</formula1>
    </dataValidation>
    <dataValidation type="list" allowBlank="1" showInputMessage="1" showErrorMessage="1" sqref="E114" xr:uid="{00000000-0002-0000-0000-00000A000000}">
      <formula1>$Q$101:$Q$102</formula1>
    </dataValidation>
    <dataValidation type="list" allowBlank="1" showInputMessage="1" showErrorMessage="1" sqref="G91" xr:uid="{00000000-0002-0000-0000-00000B000000}">
      <formula1>$Q$95:$Q$96</formula1>
    </dataValidation>
    <dataValidation type="list" allowBlank="1" showInputMessage="1" showErrorMessage="1" sqref="F29:F37" xr:uid="{00000000-0002-0000-0000-00000C000000}">
      <formula1>$R$27:$R$29</formula1>
    </dataValidation>
    <dataValidation type="list" allowBlank="1" showInputMessage="1" showErrorMessage="1" sqref="J37 K35:K37 K33 K29 K31" xr:uid="{00000000-0002-0000-0000-00000D000000}">
      <formula1>$V$7:$V$28</formula1>
    </dataValidation>
    <dataValidation type="list" allowBlank="1" showInputMessage="1" showErrorMessage="1" sqref="F17:G24" xr:uid="{00000000-0002-0000-0000-00000E000000}">
      <formula1>$U$7:$U$13</formula1>
    </dataValidation>
    <dataValidation type="list" allowBlank="1" showInputMessage="1" showErrorMessage="1" sqref="J9" xr:uid="{00000000-0002-0000-0000-00000F000000}">
      <formula1>$AA$9:$AA$15</formula1>
    </dataValidation>
    <dataValidation type="list" allowBlank="1" showInputMessage="1" showErrorMessage="1" sqref="E44:E47" xr:uid="{00000000-0002-0000-0000-000010000000}">
      <formula1>$AD$9:$AD$12</formula1>
    </dataValidation>
    <dataValidation type="list" allowBlank="1" showInputMessage="1" showErrorMessage="1" sqref="B67" xr:uid="{00000000-0002-0000-0000-000011000000}">
      <formula1>$AF$9:$AF$11</formula1>
    </dataValidation>
    <dataValidation type="list" allowBlank="1" showInputMessage="1" showErrorMessage="1" sqref="G67:H67" xr:uid="{00000000-0002-0000-0000-000012000000}">
      <formula1>$AH$9:$AH$12</formula1>
    </dataValidation>
    <dataValidation type="list" allowBlank="1" showInputMessage="1" showErrorMessage="1" sqref="I39" xr:uid="{00000000-0002-0000-0000-000013000000}">
      <formula1>$W$41:$W$43</formula1>
    </dataValidation>
    <dataValidation type="list" allowBlank="1" showInputMessage="1" showErrorMessage="1" sqref="C44:C47" xr:uid="{00000000-0002-0000-0000-000014000000}">
      <formula1>$AA$23:$AA$28</formula1>
    </dataValidation>
    <dataValidation type="list" allowBlank="1" showInputMessage="1" showErrorMessage="1" sqref="D44:D47" xr:uid="{00000000-0002-0000-0000-000015000000}">
      <formula1>$AB$23:$AB$28</formula1>
    </dataValidation>
    <dataValidation type="list" allowBlank="1" showInputMessage="1" showErrorMessage="1" sqref="G107" xr:uid="{00000000-0002-0000-0000-000016000000}">
      <formula1>$O$91:$O$104</formula1>
    </dataValidation>
    <dataValidation type="list" allowBlank="1" showInputMessage="1" showErrorMessage="1" sqref="J29" xr:uid="{52D140B3-8006-47CF-AE36-B6053A1498E5}">
      <formula1>$V$7:$V$26</formula1>
    </dataValidation>
  </dataValidations>
  <pageMargins left="0.56999999999999995" right="0.2" top="0.28000000000000003" bottom="0" header="0" footer="0"/>
  <pageSetup scale="62" orientation="portrait" r:id="rId1"/>
  <headerFooter>
    <oddFooter>&amp;LUNDER SOP : MKT-PR-04&amp;CPage &amp;P&amp;RMKT-FM-02 (08-23/03/21)</oddFooter>
  </headerFooter>
  <rowBreaks count="1" manualBreakCount="1">
    <brk id="82" max="16383" man="1"/>
  </rowBreaks>
  <colBreaks count="1" manualBreakCount="1">
    <brk id="13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322"/>
  <sheetViews>
    <sheetView showGridLines="0" zoomScale="85" zoomScaleNormal="85" workbookViewId="0">
      <selection activeCell="O18" sqref="O18"/>
    </sheetView>
  </sheetViews>
  <sheetFormatPr defaultColWidth="8.7109375" defaultRowHeight="14.25" x14ac:dyDescent="0.2"/>
  <cols>
    <col min="1" max="1" width="1" style="245" customWidth="1"/>
    <col min="2" max="2" width="13.140625" style="245" customWidth="1"/>
    <col min="3" max="3" width="11.28515625" style="245" customWidth="1"/>
    <col min="4" max="4" width="15.85546875" style="245" customWidth="1"/>
    <col min="5" max="5" width="14.5703125" style="245" customWidth="1"/>
    <col min="6" max="6" width="15.42578125" style="245" customWidth="1"/>
    <col min="7" max="7" width="13.42578125" style="245" customWidth="1"/>
    <col min="8" max="8" width="10.140625" style="245" customWidth="1"/>
    <col min="9" max="9" width="14.28515625" style="245" customWidth="1"/>
    <col min="10" max="11" width="12.42578125" style="245" customWidth="1"/>
    <col min="12" max="12" width="11.28515625" style="245" customWidth="1"/>
    <col min="13" max="13" width="13" style="245" customWidth="1"/>
    <col min="14" max="20" width="9.140625" style="245" customWidth="1"/>
    <col min="21" max="21" width="14.42578125" style="245" customWidth="1"/>
    <col min="22" max="26" width="9.140625" style="245" customWidth="1"/>
    <col min="27" max="27" width="14" style="245" customWidth="1"/>
    <col min="28" max="39" width="9.140625" style="245" customWidth="1"/>
    <col min="40" max="16384" width="8.7109375" style="245"/>
  </cols>
  <sheetData>
    <row r="1" spans="2:38" ht="23.45" customHeight="1" x14ac:dyDescent="0.2">
      <c r="J1" s="402" t="s">
        <v>400</v>
      </c>
      <c r="K1" s="402" t="s">
        <v>401</v>
      </c>
      <c r="L1" s="518" t="s">
        <v>402</v>
      </c>
      <c r="M1" s="518"/>
    </row>
    <row r="2" spans="2:38" ht="56.1" customHeight="1" x14ac:dyDescent="0.2">
      <c r="J2" s="403" t="s">
        <v>422</v>
      </c>
      <c r="K2" s="403" t="s">
        <v>423</v>
      </c>
      <c r="L2" s="519" t="s">
        <v>424</v>
      </c>
      <c r="M2" s="519"/>
    </row>
    <row r="3" spans="2:38" ht="11.1" customHeight="1" thickBot="1" x14ac:dyDescent="0.25"/>
    <row r="4" spans="2:38" ht="8.4499999999999993" customHeight="1" x14ac:dyDescent="0.2">
      <c r="B4" s="242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4"/>
    </row>
    <row r="5" spans="2:38" ht="26.25" x14ac:dyDescent="0.4">
      <c r="B5" s="246"/>
      <c r="F5" s="374" t="s">
        <v>37</v>
      </c>
      <c r="G5" s="342"/>
      <c r="H5" s="342"/>
      <c r="I5" s="342"/>
      <c r="J5" s="342"/>
      <c r="K5" s="342"/>
      <c r="L5" s="342"/>
      <c r="M5" s="343"/>
    </row>
    <row r="6" spans="2:38" x14ac:dyDescent="0.2">
      <c r="B6" s="246"/>
      <c r="J6" s="404" t="s">
        <v>0</v>
      </c>
      <c r="K6" s="405"/>
      <c r="L6" s="404" t="s">
        <v>1</v>
      </c>
      <c r="M6" s="37"/>
    </row>
    <row r="7" spans="2:38" x14ac:dyDescent="0.2">
      <c r="B7" s="246"/>
      <c r="J7" s="404" t="s">
        <v>2</v>
      </c>
      <c r="K7" s="406"/>
      <c r="L7" s="404" t="s">
        <v>1</v>
      </c>
      <c r="M7" s="48"/>
    </row>
    <row r="8" spans="2:38" ht="3" customHeight="1" x14ac:dyDescent="0.2">
      <c r="B8" s="246"/>
      <c r="M8" s="247"/>
      <c r="R8" s="245" t="s">
        <v>4</v>
      </c>
      <c r="T8" s="245" t="s">
        <v>7</v>
      </c>
      <c r="U8" s="245" t="s">
        <v>11</v>
      </c>
      <c r="V8" s="245" t="s">
        <v>16</v>
      </c>
    </row>
    <row r="9" spans="2:38" ht="17.25" customHeight="1" x14ac:dyDescent="0.25">
      <c r="B9" s="248" t="s">
        <v>10</v>
      </c>
      <c r="C9" s="249"/>
      <c r="D9" s="346"/>
      <c r="E9" s="346"/>
      <c r="F9" s="346"/>
      <c r="G9" s="346"/>
      <c r="H9" s="250" t="s">
        <v>6</v>
      </c>
      <c r="I9" s="251"/>
      <c r="J9" s="345"/>
      <c r="K9" s="520" t="s">
        <v>409</v>
      </c>
      <c r="L9" s="521"/>
      <c r="M9" s="350" t="s">
        <v>410</v>
      </c>
      <c r="P9" s="245" t="s">
        <v>405</v>
      </c>
      <c r="R9" s="245" t="s">
        <v>5</v>
      </c>
      <c r="U9" s="245" t="s">
        <v>15</v>
      </c>
      <c r="V9" s="245" t="s">
        <v>17</v>
      </c>
      <c r="Y9" s="245" t="s">
        <v>56</v>
      </c>
      <c r="AA9" s="245" t="s">
        <v>139</v>
      </c>
      <c r="AD9" s="245" t="s">
        <v>149</v>
      </c>
      <c r="AE9" s="245">
        <v>3</v>
      </c>
      <c r="AF9" s="245" t="s">
        <v>172</v>
      </c>
      <c r="AH9" s="245" t="s">
        <v>173</v>
      </c>
      <c r="AJ9" s="245" t="s">
        <v>171</v>
      </c>
      <c r="AL9" s="245" t="s">
        <v>390</v>
      </c>
    </row>
    <row r="10" spans="2:38" ht="17.25" customHeight="1" x14ac:dyDescent="0.25">
      <c r="B10" s="252" t="s">
        <v>9</v>
      </c>
      <c r="D10" s="347"/>
      <c r="E10" s="347"/>
      <c r="F10" s="347"/>
      <c r="G10" s="347"/>
      <c r="H10" s="253" t="s">
        <v>404</v>
      </c>
      <c r="I10" s="254"/>
      <c r="J10" s="352"/>
      <c r="K10" s="522" t="s">
        <v>412</v>
      </c>
      <c r="L10" s="523"/>
      <c r="M10" s="353"/>
      <c r="P10" s="245" t="s">
        <v>406</v>
      </c>
      <c r="R10" s="245" t="s">
        <v>43</v>
      </c>
      <c r="U10" s="245" t="s">
        <v>12</v>
      </c>
      <c r="V10" s="245" t="s">
        <v>18</v>
      </c>
      <c r="Y10" s="245" t="s">
        <v>57</v>
      </c>
      <c r="AA10" s="245" t="s">
        <v>140</v>
      </c>
      <c r="AD10" s="245" t="s">
        <v>150</v>
      </c>
      <c r="AE10" s="245">
        <v>4</v>
      </c>
      <c r="AF10" s="245" t="s">
        <v>170</v>
      </c>
      <c r="AH10" s="245" t="s">
        <v>174</v>
      </c>
      <c r="AL10" s="245" t="s">
        <v>391</v>
      </c>
    </row>
    <row r="11" spans="2:38" ht="17.25" customHeight="1" x14ac:dyDescent="0.25">
      <c r="B11" s="255" t="s">
        <v>8</v>
      </c>
      <c r="C11" s="256"/>
      <c r="D11" s="348"/>
      <c r="E11" s="348"/>
      <c r="F11" s="348"/>
      <c r="G11" s="348"/>
      <c r="H11" s="257" t="s">
        <v>144</v>
      </c>
      <c r="I11" s="12"/>
      <c r="J11" s="344"/>
      <c r="K11" s="524" t="s">
        <v>413</v>
      </c>
      <c r="L11" s="525"/>
      <c r="M11" s="354"/>
      <c r="N11" s="1"/>
      <c r="O11" s="1"/>
      <c r="R11" s="245" t="s">
        <v>33</v>
      </c>
      <c r="U11" s="245" t="s">
        <v>13</v>
      </c>
      <c r="V11" s="245" t="s">
        <v>19</v>
      </c>
      <c r="Y11" s="245" t="s">
        <v>58</v>
      </c>
      <c r="AA11" s="245" t="s">
        <v>141</v>
      </c>
      <c r="AD11" s="245" t="s">
        <v>151</v>
      </c>
      <c r="AE11" s="245">
        <v>5</v>
      </c>
      <c r="AH11" s="245" t="s">
        <v>175</v>
      </c>
    </row>
    <row r="12" spans="2:38" ht="12.75" customHeight="1" x14ac:dyDescent="0.2">
      <c r="B12" s="246"/>
      <c r="K12" s="2"/>
      <c r="L12" s="2"/>
      <c r="M12" s="26"/>
      <c r="N12" s="2"/>
      <c r="O12" s="2"/>
      <c r="R12" s="245" t="s">
        <v>30</v>
      </c>
      <c r="U12" s="245" t="s">
        <v>14</v>
      </c>
      <c r="V12" s="245" t="s">
        <v>20</v>
      </c>
      <c r="Y12" s="245" t="s">
        <v>59</v>
      </c>
      <c r="AA12" s="245" t="s">
        <v>63</v>
      </c>
      <c r="AD12" s="245" t="s">
        <v>30</v>
      </c>
      <c r="AE12" s="245">
        <v>6</v>
      </c>
      <c r="AH12" s="245" t="s">
        <v>78</v>
      </c>
    </row>
    <row r="13" spans="2:38" ht="16.5" x14ac:dyDescent="0.25">
      <c r="B13" s="258" t="s">
        <v>70</v>
      </c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U13" s="245" t="s">
        <v>350</v>
      </c>
      <c r="V13" s="245" t="s">
        <v>21</v>
      </c>
      <c r="Y13" s="245" t="s">
        <v>60</v>
      </c>
      <c r="AA13" s="245" t="s">
        <v>142</v>
      </c>
      <c r="AE13" s="245">
        <v>7</v>
      </c>
    </row>
    <row r="14" spans="2:38" ht="22.5" customHeight="1" x14ac:dyDescent="0.25">
      <c r="B14" s="261" t="s">
        <v>136</v>
      </c>
      <c r="C14" s="249"/>
      <c r="D14" s="249"/>
      <c r="E14" s="249"/>
      <c r="F14" s="249"/>
      <c r="G14" s="262"/>
      <c r="H14" s="249"/>
      <c r="I14" s="249"/>
      <c r="J14" s="263"/>
      <c r="K14" s="262"/>
      <c r="L14" s="262"/>
      <c r="M14" s="264"/>
      <c r="R14" s="245" t="s">
        <v>38</v>
      </c>
      <c r="U14" s="254" t="s">
        <v>135</v>
      </c>
      <c r="V14" s="245" t="s">
        <v>22</v>
      </c>
      <c r="Y14" s="245" t="s">
        <v>61</v>
      </c>
      <c r="AA14" s="265" t="s">
        <v>396</v>
      </c>
    </row>
    <row r="15" spans="2:38" ht="15" customHeight="1" x14ac:dyDescent="0.25">
      <c r="B15" s="505" t="s">
        <v>147</v>
      </c>
      <c r="C15" s="266" t="s">
        <v>53</v>
      </c>
      <c r="D15" s="266" t="s">
        <v>54</v>
      </c>
      <c r="E15" s="266" t="s">
        <v>55</v>
      </c>
      <c r="F15" s="538" t="s">
        <v>407</v>
      </c>
      <c r="G15" s="539"/>
      <c r="H15" s="540" t="s">
        <v>67</v>
      </c>
      <c r="I15" s="542" t="s">
        <v>68</v>
      </c>
      <c r="J15" s="544" t="s">
        <v>395</v>
      </c>
      <c r="K15" s="545"/>
      <c r="L15" s="512" t="s">
        <v>69</v>
      </c>
      <c r="M15" s="513"/>
      <c r="R15" s="245" t="s">
        <v>39</v>
      </c>
      <c r="U15" s="245" t="s">
        <v>31</v>
      </c>
      <c r="V15" s="245" t="s">
        <v>23</v>
      </c>
      <c r="Y15" s="245" t="s">
        <v>62</v>
      </c>
      <c r="AA15" s="265" t="s">
        <v>397</v>
      </c>
    </row>
    <row r="16" spans="2:38" x14ac:dyDescent="0.2">
      <c r="B16" s="506"/>
      <c r="C16" s="358" t="s">
        <v>52</v>
      </c>
      <c r="D16" s="358" t="s">
        <v>52</v>
      </c>
      <c r="E16" s="358" t="s">
        <v>52</v>
      </c>
      <c r="F16" s="358" t="s">
        <v>65</v>
      </c>
      <c r="G16" s="358" t="s">
        <v>66</v>
      </c>
      <c r="H16" s="541"/>
      <c r="I16" s="543"/>
      <c r="J16" s="546"/>
      <c r="K16" s="547"/>
      <c r="L16" s="514"/>
      <c r="M16" s="515"/>
      <c r="R16" s="245" t="s">
        <v>14</v>
      </c>
      <c r="U16" s="245" t="s">
        <v>137</v>
      </c>
      <c r="V16" s="245" t="s">
        <v>24</v>
      </c>
      <c r="Y16" s="245" t="s">
        <v>63</v>
      </c>
      <c r="AA16" s="265" t="s">
        <v>14</v>
      </c>
    </row>
    <row r="17" spans="2:38" ht="15" x14ac:dyDescent="0.25">
      <c r="B17" s="267"/>
      <c r="C17" s="359"/>
      <c r="D17" s="360"/>
      <c r="E17" s="360"/>
      <c r="F17" s="361"/>
      <c r="G17" s="361"/>
      <c r="H17" s="214"/>
      <c r="I17" s="215"/>
      <c r="J17" s="526"/>
      <c r="K17" s="527"/>
      <c r="L17" s="527"/>
      <c r="M17" s="528"/>
      <c r="O17" s="351"/>
      <c r="U17" s="245" t="s">
        <v>14</v>
      </c>
      <c r="V17" s="245" t="s">
        <v>25</v>
      </c>
      <c r="Y17" s="245" t="s">
        <v>306</v>
      </c>
    </row>
    <row r="18" spans="2:38" x14ac:dyDescent="0.2">
      <c r="B18" s="268"/>
      <c r="C18" s="82"/>
      <c r="D18" s="82"/>
      <c r="E18" s="82"/>
      <c r="F18" s="50"/>
      <c r="G18" s="50"/>
      <c r="H18" s="82"/>
      <c r="I18" s="398"/>
      <c r="J18" s="529"/>
      <c r="K18" s="530"/>
      <c r="L18" s="530"/>
      <c r="M18" s="531"/>
      <c r="R18" s="245" t="s">
        <v>40</v>
      </c>
      <c r="U18" s="245" t="s">
        <v>30</v>
      </c>
      <c r="V18" s="245" t="s">
        <v>26</v>
      </c>
      <c r="Y18" s="245" t="s">
        <v>307</v>
      </c>
    </row>
    <row r="19" spans="2:38" x14ac:dyDescent="0.2">
      <c r="B19" s="268"/>
      <c r="C19" s="82"/>
      <c r="D19" s="82"/>
      <c r="E19" s="82"/>
      <c r="F19" s="50"/>
      <c r="G19" s="50"/>
      <c r="H19" s="82"/>
      <c r="I19" s="398"/>
      <c r="J19" s="529"/>
      <c r="K19" s="530"/>
      <c r="L19" s="530"/>
      <c r="M19" s="531"/>
      <c r="R19" s="245" t="s">
        <v>41</v>
      </c>
      <c r="V19" s="245" t="s">
        <v>46</v>
      </c>
      <c r="Y19" s="245" t="s">
        <v>347</v>
      </c>
      <c r="AA19" s="245" t="s">
        <v>178</v>
      </c>
      <c r="AB19" s="245" t="s">
        <v>182</v>
      </c>
    </row>
    <row r="20" spans="2:38" ht="18" customHeight="1" x14ac:dyDescent="0.2">
      <c r="B20" s="268"/>
      <c r="C20" s="49"/>
      <c r="D20" s="49"/>
      <c r="E20" s="49"/>
      <c r="F20" s="51"/>
      <c r="G20" s="51"/>
      <c r="H20" s="49"/>
      <c r="I20" s="399"/>
      <c r="J20" s="566"/>
      <c r="K20" s="503"/>
      <c r="L20" s="503"/>
      <c r="M20" s="504"/>
      <c r="R20" s="245" t="s">
        <v>14</v>
      </c>
      <c r="V20" s="245" t="s">
        <v>27</v>
      </c>
      <c r="Y20" s="245" t="s">
        <v>348</v>
      </c>
      <c r="AA20" s="245" t="s">
        <v>179</v>
      </c>
      <c r="AB20" s="245" t="s">
        <v>183</v>
      </c>
    </row>
    <row r="21" spans="2:38" ht="15" x14ac:dyDescent="0.25">
      <c r="B21" s="26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64"/>
      <c r="V21" s="245" t="s">
        <v>29</v>
      </c>
      <c r="Y21" s="245" t="s">
        <v>349</v>
      </c>
      <c r="AA21" s="245" t="s">
        <v>180</v>
      </c>
      <c r="AB21" s="245" t="s">
        <v>184</v>
      </c>
    </row>
    <row r="22" spans="2:38" ht="17.45" customHeight="1" x14ac:dyDescent="0.25">
      <c r="B22" s="270" t="s">
        <v>152</v>
      </c>
      <c r="C22" s="36"/>
      <c r="G22" s="271"/>
      <c r="J22" s="271"/>
      <c r="L22" s="271"/>
      <c r="M22" s="272"/>
      <c r="V22" s="245" t="s">
        <v>28</v>
      </c>
      <c r="Y22" s="245" t="s">
        <v>352</v>
      </c>
      <c r="AA22" s="245" t="s">
        <v>181</v>
      </c>
      <c r="AB22" s="245" t="s">
        <v>185</v>
      </c>
    </row>
    <row r="23" spans="2:38" ht="15" customHeight="1" x14ac:dyDescent="0.2">
      <c r="B23" s="505" t="s">
        <v>147</v>
      </c>
      <c r="C23" s="507" t="s">
        <v>71</v>
      </c>
      <c r="D23" s="508"/>
      <c r="E23" s="509"/>
      <c r="F23" s="357" t="s">
        <v>408</v>
      </c>
      <c r="G23" s="507" t="s">
        <v>146</v>
      </c>
      <c r="H23" s="508"/>
      <c r="I23" s="509"/>
      <c r="J23" s="510" t="s">
        <v>155</v>
      </c>
      <c r="K23" s="511"/>
      <c r="L23" s="512" t="s">
        <v>69</v>
      </c>
      <c r="M23" s="513"/>
      <c r="R23" s="245" t="s">
        <v>42</v>
      </c>
      <c r="V23" s="245" t="s">
        <v>30</v>
      </c>
      <c r="Y23" s="245" t="s">
        <v>351</v>
      </c>
    </row>
    <row r="24" spans="2:38" ht="19.5" customHeight="1" x14ac:dyDescent="0.2">
      <c r="B24" s="506"/>
      <c r="C24" s="273" t="s">
        <v>75</v>
      </c>
      <c r="D24" s="274" t="s">
        <v>76</v>
      </c>
      <c r="E24" s="274" t="s">
        <v>153</v>
      </c>
      <c r="F24" s="275" t="s">
        <v>145</v>
      </c>
      <c r="G24" s="275" t="s">
        <v>72</v>
      </c>
      <c r="H24" s="276" t="s">
        <v>73</v>
      </c>
      <c r="I24" s="275" t="s">
        <v>74</v>
      </c>
      <c r="J24" s="273" t="s">
        <v>75</v>
      </c>
      <c r="K24" s="274" t="s">
        <v>76</v>
      </c>
      <c r="L24" s="514"/>
      <c r="M24" s="515"/>
      <c r="R24" s="245" t="s">
        <v>43</v>
      </c>
      <c r="Y24" s="245" t="s">
        <v>353</v>
      </c>
    </row>
    <row r="25" spans="2:38" x14ac:dyDescent="0.2">
      <c r="B25" s="268"/>
      <c r="C25" s="94"/>
      <c r="D25" s="91"/>
      <c r="E25" s="91"/>
      <c r="F25" s="92"/>
      <c r="G25" s="144"/>
      <c r="H25" s="93"/>
      <c r="I25" s="92"/>
      <c r="J25" s="91"/>
      <c r="K25" s="92"/>
      <c r="L25" s="589"/>
      <c r="M25" s="590"/>
      <c r="N25" s="277"/>
      <c r="O25" s="277"/>
      <c r="P25" s="277"/>
      <c r="Q25" s="277"/>
      <c r="R25" s="277" t="s">
        <v>30</v>
      </c>
      <c r="S25" s="277"/>
      <c r="T25" s="277"/>
      <c r="U25" s="277"/>
      <c r="V25" s="277"/>
      <c r="W25" s="277"/>
      <c r="X25" s="277"/>
      <c r="Y25" s="277" t="s">
        <v>354</v>
      </c>
      <c r="Z25" s="277"/>
      <c r="AA25" s="277"/>
      <c r="AB25" s="277"/>
      <c r="AC25" s="277"/>
      <c r="AD25" s="277"/>
      <c r="AE25" s="277"/>
      <c r="AF25" s="277"/>
      <c r="AG25" s="277"/>
      <c r="AH25" s="277"/>
      <c r="AI25" s="277"/>
      <c r="AJ25" s="277"/>
      <c r="AK25" s="277"/>
      <c r="AL25" s="277"/>
    </row>
    <row r="26" spans="2:38" x14ac:dyDescent="0.2">
      <c r="B26" s="268"/>
      <c r="C26" s="94"/>
      <c r="D26" s="94"/>
      <c r="E26" s="94"/>
      <c r="F26" s="400"/>
      <c r="G26" s="139"/>
      <c r="H26" s="95"/>
      <c r="I26" s="400"/>
      <c r="J26" s="96"/>
      <c r="K26" s="400"/>
      <c r="L26" s="591"/>
      <c r="M26" s="592"/>
      <c r="Y26" s="245" t="s">
        <v>360</v>
      </c>
    </row>
    <row r="27" spans="2:38" x14ac:dyDescent="0.2">
      <c r="B27" s="268"/>
      <c r="C27" s="94"/>
      <c r="D27" s="94"/>
      <c r="E27" s="94"/>
      <c r="F27" s="400"/>
      <c r="G27" s="400"/>
      <c r="H27" s="400"/>
      <c r="I27" s="400"/>
      <c r="J27" s="96"/>
      <c r="K27" s="400"/>
      <c r="L27" s="591"/>
      <c r="M27" s="592"/>
      <c r="R27" s="245" t="s">
        <v>44</v>
      </c>
      <c r="Y27" s="245" t="s">
        <v>357</v>
      </c>
    </row>
    <row r="28" spans="2:38" x14ac:dyDescent="0.2">
      <c r="B28" s="268"/>
      <c r="C28" s="97"/>
      <c r="D28" s="97"/>
      <c r="E28" s="97"/>
      <c r="F28" s="401"/>
      <c r="G28" s="401"/>
      <c r="H28" s="401"/>
      <c r="I28" s="401"/>
      <c r="J28" s="401"/>
      <c r="K28" s="401"/>
      <c r="L28" s="593"/>
      <c r="M28" s="594"/>
      <c r="R28" s="245" t="s">
        <v>45</v>
      </c>
      <c r="Y28" s="245" t="s">
        <v>356</v>
      </c>
    </row>
    <row r="29" spans="2:38" ht="19.5" customHeight="1" x14ac:dyDescent="0.2">
      <c r="B29" s="278"/>
      <c r="C29" s="67"/>
      <c r="D29" s="67"/>
      <c r="E29" s="67"/>
      <c r="F29" s="83"/>
      <c r="G29" s="83"/>
      <c r="H29" s="83"/>
      <c r="I29" s="83"/>
      <c r="J29" s="83"/>
      <c r="K29" s="83"/>
      <c r="L29" s="496"/>
      <c r="M29" s="497"/>
      <c r="Y29" s="245" t="s">
        <v>355</v>
      </c>
    </row>
    <row r="30" spans="2:38" ht="19.5" customHeight="1" x14ac:dyDescent="0.2">
      <c r="B30" s="564" t="s">
        <v>156</v>
      </c>
      <c r="C30" s="565"/>
      <c r="D30" s="356" t="s">
        <v>157</v>
      </c>
      <c r="E30" s="356" t="s">
        <v>158</v>
      </c>
      <c r="F30" s="356" t="s">
        <v>159</v>
      </c>
      <c r="G30" s="356" t="s">
        <v>162</v>
      </c>
      <c r="H30" s="349" t="s">
        <v>160</v>
      </c>
      <c r="I30" s="356" t="s">
        <v>161</v>
      </c>
      <c r="J30" s="356" t="s">
        <v>163</v>
      </c>
      <c r="K30" s="356" t="s">
        <v>164</v>
      </c>
      <c r="L30" s="356" t="s">
        <v>165</v>
      </c>
      <c r="M30" s="279" t="s">
        <v>78</v>
      </c>
      <c r="Y30" s="245" t="s">
        <v>358</v>
      </c>
    </row>
    <row r="31" spans="2:38" ht="21" customHeight="1" x14ac:dyDescent="0.2">
      <c r="B31" s="69"/>
      <c r="C31" s="71"/>
      <c r="D31" s="280"/>
      <c r="E31" s="71"/>
      <c r="F31" s="70"/>
      <c r="G31" s="70"/>
      <c r="H31" s="70"/>
      <c r="I31" s="70"/>
      <c r="J31" s="70"/>
      <c r="K31" s="70"/>
      <c r="L31" s="70"/>
      <c r="M31" s="72"/>
      <c r="Y31" s="245" t="s">
        <v>359</v>
      </c>
    </row>
    <row r="32" spans="2:38" ht="18" customHeight="1" thickBot="1" x14ac:dyDescent="0.25">
      <c r="B32" s="60"/>
      <c r="C32" s="61"/>
      <c r="D32" s="281"/>
      <c r="E32" s="61"/>
      <c r="F32" s="81"/>
      <c r="G32" s="81"/>
      <c r="H32" s="81"/>
      <c r="I32" s="81"/>
      <c r="J32" s="81"/>
      <c r="K32" s="81"/>
      <c r="L32" s="551"/>
      <c r="M32" s="552"/>
      <c r="S32" s="245" t="s">
        <v>158</v>
      </c>
      <c r="Y32" s="245" t="s">
        <v>361</v>
      </c>
    </row>
    <row r="33" spans="2:23" ht="18" customHeight="1" x14ac:dyDescent="0.2">
      <c r="B33" s="282"/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83"/>
      <c r="R33" s="245" t="s">
        <v>30</v>
      </c>
      <c r="S33" s="245">
        <v>400</v>
      </c>
      <c r="W33" s="245" t="s">
        <v>167</v>
      </c>
    </row>
    <row r="34" spans="2:23" ht="18" customHeight="1" x14ac:dyDescent="0.25">
      <c r="B34" s="270" t="s">
        <v>188</v>
      </c>
      <c r="C34" s="36"/>
      <c r="G34" s="271"/>
      <c r="J34" s="271"/>
      <c r="L34" s="271"/>
      <c r="M34" s="272"/>
      <c r="S34" s="245">
        <v>800</v>
      </c>
      <c r="W34" s="245" t="s">
        <v>168</v>
      </c>
    </row>
    <row r="35" spans="2:23" ht="23.45" customHeight="1" x14ac:dyDescent="0.2">
      <c r="B35" s="284" t="s">
        <v>147</v>
      </c>
      <c r="C35" s="356" t="s">
        <v>77</v>
      </c>
      <c r="D35" s="356" t="s">
        <v>32</v>
      </c>
      <c r="E35" s="356" t="s">
        <v>148</v>
      </c>
      <c r="F35" s="355" t="s">
        <v>78</v>
      </c>
      <c r="G35" s="553" t="s">
        <v>69</v>
      </c>
      <c r="H35" s="490"/>
      <c r="I35" s="490"/>
      <c r="J35" s="490"/>
      <c r="K35" s="490"/>
      <c r="L35" s="490"/>
      <c r="M35" s="491"/>
      <c r="W35" s="245" t="s">
        <v>166</v>
      </c>
    </row>
    <row r="36" spans="2:23" x14ac:dyDescent="0.2">
      <c r="B36" s="285"/>
      <c r="C36" s="145"/>
      <c r="D36" s="145"/>
      <c r="E36" s="146"/>
      <c r="F36" s="145"/>
      <c r="G36" s="554"/>
      <c r="H36" s="555"/>
      <c r="I36" s="555"/>
      <c r="J36" s="555"/>
      <c r="K36" s="555"/>
      <c r="L36" s="555"/>
      <c r="M36" s="556"/>
      <c r="R36" s="245" t="s">
        <v>47</v>
      </c>
    </row>
    <row r="37" spans="2:23" x14ac:dyDescent="0.2">
      <c r="B37" s="285"/>
      <c r="C37" s="147"/>
      <c r="D37" s="147"/>
      <c r="E37" s="148"/>
      <c r="F37" s="147"/>
      <c r="G37" s="534"/>
      <c r="H37" s="557"/>
      <c r="I37" s="557"/>
      <c r="J37" s="557"/>
      <c r="K37" s="557"/>
      <c r="L37" s="557"/>
      <c r="M37" s="535"/>
      <c r="R37" s="245" t="s">
        <v>48</v>
      </c>
    </row>
    <row r="38" spans="2:23" x14ac:dyDescent="0.2">
      <c r="B38" s="285"/>
      <c r="C38" s="147"/>
      <c r="D38" s="147"/>
      <c r="E38" s="148"/>
      <c r="F38" s="147"/>
      <c r="G38" s="534"/>
      <c r="H38" s="557"/>
      <c r="I38" s="557"/>
      <c r="J38" s="557"/>
      <c r="K38" s="557"/>
      <c r="L38" s="557"/>
      <c r="M38" s="535"/>
      <c r="R38" s="245" t="s">
        <v>49</v>
      </c>
    </row>
    <row r="39" spans="2:23" ht="16.5" customHeight="1" x14ac:dyDescent="0.2">
      <c r="B39" s="286"/>
      <c r="C39" s="149"/>
      <c r="D39" s="149"/>
      <c r="E39" s="150"/>
      <c r="F39" s="149"/>
      <c r="G39" s="548"/>
      <c r="H39" s="549"/>
      <c r="I39" s="549"/>
      <c r="J39" s="549"/>
      <c r="K39" s="549"/>
      <c r="L39" s="549"/>
      <c r="M39" s="550"/>
      <c r="R39" s="245" t="s">
        <v>50</v>
      </c>
    </row>
    <row r="40" spans="2:23" ht="21" customHeight="1" x14ac:dyDescent="0.25">
      <c r="B40" s="270" t="s">
        <v>189</v>
      </c>
      <c r="C40" s="287"/>
      <c r="D40" s="249"/>
      <c r="E40" s="249"/>
      <c r="F40" s="249"/>
      <c r="G40" s="287"/>
      <c r="H40" s="287"/>
      <c r="I40" s="287"/>
      <c r="J40" s="288"/>
      <c r="K40" s="287"/>
      <c r="L40" s="287"/>
      <c r="M40" s="289"/>
      <c r="R40" s="245" t="s">
        <v>14</v>
      </c>
    </row>
    <row r="41" spans="2:23" ht="21" customHeight="1" x14ac:dyDescent="0.2">
      <c r="B41" s="290" t="s">
        <v>190</v>
      </c>
      <c r="C41" s="558" t="s">
        <v>191</v>
      </c>
      <c r="D41" s="558"/>
      <c r="E41" s="558"/>
      <c r="F41" s="558"/>
      <c r="G41" s="558"/>
      <c r="H41" s="558"/>
      <c r="I41" s="558" t="s">
        <v>192</v>
      </c>
      <c r="J41" s="558"/>
      <c r="K41" s="558" t="s">
        <v>193</v>
      </c>
      <c r="L41" s="558"/>
      <c r="M41" s="559"/>
    </row>
    <row r="42" spans="2:23" s="277" customFormat="1" ht="22.5" customHeight="1" x14ac:dyDescent="0.25">
      <c r="B42" s="375">
        <v>1</v>
      </c>
      <c r="C42" s="585"/>
      <c r="D42" s="586"/>
      <c r="E42" s="586"/>
      <c r="F42" s="586"/>
      <c r="G42" s="586"/>
      <c r="H42" s="586"/>
      <c r="I42" s="587"/>
      <c r="J42" s="587"/>
      <c r="K42" s="587"/>
      <c r="L42" s="587"/>
      <c r="M42" s="588"/>
      <c r="R42" s="277" t="s">
        <v>49</v>
      </c>
    </row>
    <row r="43" spans="2:23" ht="22.5" customHeight="1" x14ac:dyDescent="0.2">
      <c r="B43" s="376">
        <v>2</v>
      </c>
      <c r="C43" s="584"/>
      <c r="D43" s="584"/>
      <c r="E43" s="584"/>
      <c r="F43" s="584"/>
      <c r="G43" s="584"/>
      <c r="H43" s="584"/>
      <c r="I43" s="482"/>
      <c r="J43" s="482"/>
      <c r="K43" s="482"/>
      <c r="L43" s="482"/>
      <c r="M43" s="483"/>
      <c r="R43" s="245" t="s">
        <v>50</v>
      </c>
    </row>
    <row r="44" spans="2:23" ht="24" customHeight="1" x14ac:dyDescent="0.25">
      <c r="B44" s="365" t="s">
        <v>310</v>
      </c>
      <c r="C44" s="65"/>
      <c r="D44" s="65"/>
      <c r="E44" s="65"/>
      <c r="F44" s="65"/>
      <c r="G44" s="65"/>
      <c r="H44" s="65"/>
      <c r="I44" s="76"/>
      <c r="J44" s="76"/>
      <c r="K44" s="76"/>
      <c r="L44" s="76"/>
      <c r="M44" s="77"/>
    </row>
    <row r="45" spans="2:23" ht="33.950000000000003" customHeight="1" x14ac:dyDescent="0.2">
      <c r="B45" s="484" t="s">
        <v>398</v>
      </c>
      <c r="C45" s="485"/>
      <c r="D45" s="485"/>
      <c r="E45" s="485"/>
      <c r="F45" s="485"/>
      <c r="G45" s="485"/>
      <c r="H45" s="485"/>
      <c r="I45" s="485"/>
      <c r="J45" s="485"/>
      <c r="K45" s="485"/>
      <c r="L45" s="485"/>
      <c r="M45" s="486"/>
    </row>
    <row r="46" spans="2:23" ht="7.5" customHeight="1" x14ac:dyDescent="0.2">
      <c r="B46" s="291"/>
      <c r="C46" s="65"/>
      <c r="D46" s="65"/>
      <c r="E46" s="65"/>
      <c r="F46" s="65"/>
      <c r="G46" s="65"/>
      <c r="H46" s="65"/>
      <c r="I46" s="76"/>
      <c r="J46" s="76"/>
      <c r="K46" s="76"/>
      <c r="L46" s="76"/>
      <c r="M46" s="77"/>
    </row>
    <row r="47" spans="2:23" ht="18.75" customHeight="1" x14ac:dyDescent="0.25">
      <c r="B47" s="270" t="s">
        <v>311</v>
      </c>
      <c r="C47" s="292"/>
      <c r="G47" s="292"/>
      <c r="H47" s="292"/>
      <c r="I47" s="292"/>
      <c r="J47" s="271"/>
      <c r="K47" s="292"/>
      <c r="L47" s="292"/>
      <c r="M47" s="272"/>
    </row>
    <row r="48" spans="2:23" ht="21.95" customHeight="1" x14ac:dyDescent="0.2">
      <c r="B48" s="284" t="s">
        <v>186</v>
      </c>
      <c r="C48" s="356" t="s">
        <v>393</v>
      </c>
      <c r="D48" s="356" t="s">
        <v>392</v>
      </c>
      <c r="E48" s="487" t="s">
        <v>389</v>
      </c>
      <c r="F48" s="487"/>
      <c r="G48" s="487" t="s">
        <v>176</v>
      </c>
      <c r="H48" s="487"/>
      <c r="I48" s="488" t="s">
        <v>399</v>
      </c>
      <c r="J48" s="489"/>
      <c r="K48" s="488" t="s">
        <v>31</v>
      </c>
      <c r="L48" s="490"/>
      <c r="M48" s="491"/>
    </row>
    <row r="49" spans="2:21" ht="27" customHeight="1" thickBot="1" x14ac:dyDescent="0.25">
      <c r="B49" s="293"/>
      <c r="C49" s="395"/>
      <c r="D49" s="396"/>
      <c r="E49" s="579"/>
      <c r="F49" s="580"/>
      <c r="G49" s="581"/>
      <c r="H49" s="581"/>
      <c r="I49" s="579" t="s">
        <v>187</v>
      </c>
      <c r="J49" s="580"/>
      <c r="K49" s="579" t="s">
        <v>187</v>
      </c>
      <c r="L49" s="582"/>
      <c r="M49" s="583"/>
      <c r="R49" s="245" t="s">
        <v>47</v>
      </c>
    </row>
    <row r="50" spans="2:21" ht="17.45" customHeight="1" x14ac:dyDescent="0.2">
      <c r="B50" s="282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83"/>
      <c r="P50" s="245" t="s">
        <v>30</v>
      </c>
    </row>
    <row r="51" spans="2:21" ht="17.25" customHeight="1" x14ac:dyDescent="0.25">
      <c r="B51" s="362" t="s">
        <v>420</v>
      </c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94"/>
      <c r="U51" s="245" t="s">
        <v>390</v>
      </c>
    </row>
    <row r="52" spans="2:21" ht="17.25" customHeight="1" x14ac:dyDescent="0.25">
      <c r="B52" s="270"/>
      <c r="C52" s="263"/>
      <c r="D52" s="263"/>
      <c r="E52" s="263"/>
      <c r="F52" s="263"/>
      <c r="G52" s="263"/>
      <c r="H52" s="263"/>
      <c r="I52" s="263"/>
      <c r="J52" s="263"/>
      <c r="K52" s="263"/>
      <c r="L52" s="263"/>
      <c r="M52" s="294"/>
    </row>
    <row r="53" spans="2:21" ht="17.25" customHeight="1" x14ac:dyDescent="0.25">
      <c r="B53" s="467" t="s">
        <v>82</v>
      </c>
      <c r="C53" s="468"/>
      <c r="D53" s="295" t="s">
        <v>83</v>
      </c>
      <c r="E53" s="392" t="s">
        <v>84</v>
      </c>
      <c r="F53" s="469" t="s">
        <v>411</v>
      </c>
      <c r="G53" s="470"/>
      <c r="H53" s="469" t="s">
        <v>69</v>
      </c>
      <c r="I53" s="471"/>
      <c r="J53" s="471"/>
      <c r="K53" s="471"/>
      <c r="L53" s="471"/>
      <c r="M53" s="472"/>
      <c r="P53" s="245" t="s">
        <v>30</v>
      </c>
    </row>
    <row r="54" spans="2:21" ht="18.75" customHeight="1" x14ac:dyDescent="0.2">
      <c r="B54" s="440" t="s">
        <v>79</v>
      </c>
      <c r="C54" s="441"/>
      <c r="D54" s="397"/>
      <c r="E54" s="398"/>
      <c r="F54" s="473"/>
      <c r="G54" s="474"/>
      <c r="H54" s="475" t="s">
        <v>132</v>
      </c>
      <c r="I54" s="476"/>
      <c r="J54" s="393" t="s">
        <v>33</v>
      </c>
      <c r="K54" s="388"/>
      <c r="L54" s="388"/>
      <c r="M54" s="389"/>
    </row>
    <row r="55" spans="2:21" ht="18" customHeight="1" x14ac:dyDescent="0.2">
      <c r="B55" s="577" t="s">
        <v>51</v>
      </c>
      <c r="C55" s="578"/>
      <c r="D55" s="82"/>
      <c r="E55" s="54"/>
      <c r="F55" s="569"/>
      <c r="G55" s="570"/>
      <c r="H55" s="393" t="s">
        <v>86</v>
      </c>
      <c r="I55" s="444" t="str">
        <f>IF(J54="yes",VLOOKUP(H55,P55:Q57,2,0),0)</f>
        <v>Proof cost was allocated on pricing</v>
      </c>
      <c r="J55" s="445"/>
      <c r="K55" s="445"/>
      <c r="L55" s="445"/>
      <c r="M55" s="446"/>
      <c r="P55" s="296" t="s">
        <v>86</v>
      </c>
      <c r="Q55" s="245" t="s">
        <v>134</v>
      </c>
    </row>
    <row r="56" spans="2:21" ht="18" customHeight="1" x14ac:dyDescent="0.2">
      <c r="B56" s="577" t="s">
        <v>80</v>
      </c>
      <c r="C56" s="578"/>
      <c r="D56" s="82"/>
      <c r="E56" s="54"/>
      <c r="F56" s="569"/>
      <c r="G56" s="570"/>
      <c r="H56" s="390"/>
      <c r="I56" s="447"/>
      <c r="J56" s="448"/>
      <c r="K56" s="448"/>
      <c r="L56" s="448"/>
      <c r="M56" s="449"/>
      <c r="P56" s="296" t="s">
        <v>119</v>
      </c>
      <c r="Q56" s="245" t="s">
        <v>133</v>
      </c>
    </row>
    <row r="57" spans="2:21" x14ac:dyDescent="0.2">
      <c r="B57" s="567" t="s">
        <v>81</v>
      </c>
      <c r="C57" s="568"/>
      <c r="D57" s="88"/>
      <c r="E57" s="54"/>
      <c r="F57" s="569"/>
      <c r="G57" s="570"/>
      <c r="H57" s="297"/>
      <c r="I57" s="452" t="s">
        <v>138</v>
      </c>
      <c r="J57" s="453"/>
      <c r="K57" s="453"/>
      <c r="L57" s="453"/>
      <c r="M57" s="454"/>
      <c r="P57" s="296" t="s">
        <v>121</v>
      </c>
      <c r="Q57" s="245" t="s">
        <v>131</v>
      </c>
    </row>
    <row r="58" spans="2:21" x14ac:dyDescent="0.2">
      <c r="B58" s="571" t="s">
        <v>82</v>
      </c>
      <c r="C58" s="572"/>
      <c r="D58" s="89"/>
      <c r="E58" s="86"/>
      <c r="F58" s="391" t="s">
        <v>411</v>
      </c>
      <c r="G58" s="87"/>
      <c r="H58" s="298"/>
      <c r="I58" s="452"/>
      <c r="J58" s="453"/>
      <c r="K58" s="453"/>
      <c r="L58" s="453"/>
      <c r="M58" s="454"/>
      <c r="P58" s="296"/>
    </row>
    <row r="59" spans="2:21" ht="17.25" customHeight="1" x14ac:dyDescent="0.2">
      <c r="B59" s="573" t="s">
        <v>14</v>
      </c>
      <c r="C59" s="574"/>
      <c r="D59" s="90"/>
      <c r="E59" s="55"/>
      <c r="F59" s="575"/>
      <c r="G59" s="576"/>
      <c r="H59" s="299"/>
      <c r="I59" s="455"/>
      <c r="J59" s="456"/>
      <c r="K59" s="456"/>
      <c r="L59" s="456"/>
      <c r="M59" s="457"/>
    </row>
    <row r="60" spans="2:21" ht="4.5" customHeight="1" x14ac:dyDescent="0.2">
      <c r="B60" s="246"/>
      <c r="M60" s="247"/>
    </row>
    <row r="61" spans="2:21" ht="15" x14ac:dyDescent="0.25">
      <c r="B61" s="248" t="s">
        <v>35</v>
      </c>
      <c r="C61" s="249"/>
      <c r="D61" s="249"/>
      <c r="E61" s="249"/>
      <c r="F61" s="249"/>
      <c r="G61" s="249"/>
      <c r="H61" s="249"/>
      <c r="I61" s="263" t="s">
        <v>36</v>
      </c>
      <c r="J61" s="263"/>
      <c r="K61" s="249"/>
      <c r="L61" s="249"/>
      <c r="M61" s="264"/>
    </row>
    <row r="62" spans="2:21" ht="18.600000000000001" customHeight="1" x14ac:dyDescent="0.2">
      <c r="B62" s="300" t="s">
        <v>130</v>
      </c>
      <c r="D62" s="433"/>
      <c r="E62" s="433"/>
      <c r="F62" s="433"/>
      <c r="G62" s="433"/>
      <c r="H62" s="433"/>
      <c r="I62" s="271" t="s">
        <v>129</v>
      </c>
      <c r="J62" s="301"/>
      <c r="K62" s="302"/>
      <c r="L62" s="302"/>
      <c r="M62" s="303"/>
    </row>
    <row r="63" spans="2:21" ht="16.5" customHeight="1" x14ac:dyDescent="0.2">
      <c r="B63" s="300"/>
      <c r="D63" s="65"/>
      <c r="E63" s="65"/>
      <c r="F63" s="65"/>
      <c r="G63" s="65"/>
      <c r="H63" s="65"/>
      <c r="I63" s="271" t="s">
        <v>127</v>
      </c>
      <c r="J63" s="301"/>
      <c r="K63" s="302"/>
      <c r="L63" s="302"/>
      <c r="M63" s="303"/>
    </row>
    <row r="64" spans="2:21" ht="16.5" customHeight="1" thickBot="1" x14ac:dyDescent="0.25">
      <c r="B64" s="304" t="s">
        <v>128</v>
      </c>
      <c r="C64" s="305"/>
      <c r="D64" s="434"/>
      <c r="E64" s="434"/>
      <c r="F64" s="435"/>
      <c r="G64" s="435"/>
      <c r="H64" s="435"/>
      <c r="I64" s="306" t="s">
        <v>128</v>
      </c>
      <c r="J64" s="306"/>
      <c r="K64" s="305"/>
      <c r="L64" s="305"/>
      <c r="M64" s="307"/>
    </row>
    <row r="65" spans="2:19" ht="5.25" customHeight="1" thickBot="1" x14ac:dyDescent="0.25">
      <c r="B65" s="246"/>
      <c r="C65" s="308"/>
      <c r="G65" s="14"/>
      <c r="I65" s="308"/>
      <c r="J65" s="14"/>
      <c r="L65" s="292"/>
      <c r="M65" s="272"/>
    </row>
    <row r="66" spans="2:19" ht="18" customHeight="1" x14ac:dyDescent="0.25">
      <c r="B66" s="309" t="s">
        <v>126</v>
      </c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1"/>
    </row>
    <row r="67" spans="2:19" ht="10.5" customHeight="1" x14ac:dyDescent="0.2">
      <c r="B67" s="312"/>
      <c r="C67" s="308"/>
      <c r="I67" s="308"/>
      <c r="M67" s="247"/>
    </row>
    <row r="68" spans="2:19" ht="21" customHeight="1" x14ac:dyDescent="0.25">
      <c r="B68" s="313"/>
      <c r="C68" s="314"/>
      <c r="D68" s="366" t="s">
        <v>85</v>
      </c>
      <c r="E68" s="366"/>
      <c r="F68" s="363"/>
      <c r="G68" s="363"/>
      <c r="H68" s="436" t="s">
        <v>119</v>
      </c>
      <c r="I68" s="437"/>
      <c r="J68" s="363"/>
      <c r="K68" s="363"/>
      <c r="M68" s="247"/>
    </row>
    <row r="69" spans="2:19" ht="25.5" customHeight="1" x14ac:dyDescent="0.25">
      <c r="B69" s="252"/>
      <c r="C69" s="314"/>
      <c r="D69" s="438" t="str">
        <f>VLOOKUP(H68,Q71:R73,2,0)</f>
        <v>Orders which are not urgent and under forecast which can use import cut-to-size materials.
*** In case the quantity requested does not meet MOQ of import materials, the sale-price will be estimated with local materials ***</v>
      </c>
      <c r="E69" s="438"/>
      <c r="F69" s="438"/>
      <c r="G69" s="438"/>
      <c r="H69" s="438"/>
      <c r="I69" s="438"/>
      <c r="J69" s="438"/>
      <c r="K69" s="438"/>
      <c r="M69" s="247"/>
    </row>
    <row r="70" spans="2:19" ht="25.5" customHeight="1" x14ac:dyDescent="0.2">
      <c r="B70" s="316"/>
      <c r="C70" s="314"/>
      <c r="D70" s="438"/>
      <c r="E70" s="438"/>
      <c r="F70" s="438"/>
      <c r="G70" s="438"/>
      <c r="H70" s="438"/>
      <c r="I70" s="438"/>
      <c r="J70" s="438"/>
      <c r="K70" s="438"/>
      <c r="L70" s="292"/>
      <c r="M70" s="272"/>
    </row>
    <row r="71" spans="2:19" ht="25.5" customHeight="1" x14ac:dyDescent="0.2">
      <c r="B71" s="317"/>
      <c r="C71" s="314"/>
      <c r="D71" s="438"/>
      <c r="E71" s="438"/>
      <c r="F71" s="438"/>
      <c r="G71" s="438"/>
      <c r="H71" s="438"/>
      <c r="I71" s="438"/>
      <c r="J71" s="438"/>
      <c r="K71" s="438"/>
      <c r="L71" s="292"/>
      <c r="M71" s="272"/>
      <c r="Q71" s="296" t="s">
        <v>86</v>
      </c>
      <c r="R71" s="296" t="s">
        <v>118</v>
      </c>
      <c r="S71" s="296"/>
    </row>
    <row r="72" spans="2:19" ht="9.75" customHeight="1" x14ac:dyDescent="0.2">
      <c r="B72" s="318"/>
      <c r="C72" s="314"/>
      <c r="D72" s="363"/>
      <c r="E72" s="363"/>
      <c r="F72" s="363"/>
      <c r="G72" s="363"/>
      <c r="H72" s="363"/>
      <c r="I72" s="363"/>
      <c r="J72" s="363"/>
      <c r="K72" s="363"/>
      <c r="L72" s="292"/>
      <c r="M72" s="272"/>
      <c r="Q72" s="296" t="s">
        <v>119</v>
      </c>
      <c r="R72" s="296" t="s">
        <v>120</v>
      </c>
      <c r="S72" s="296"/>
    </row>
    <row r="73" spans="2:19" ht="15.75" customHeight="1" x14ac:dyDescent="0.25">
      <c r="B73" s="246"/>
      <c r="C73" s="314"/>
      <c r="D73" s="366" t="s">
        <v>87</v>
      </c>
      <c r="E73" s="366"/>
      <c r="F73" s="363"/>
      <c r="G73" s="394" t="s">
        <v>88</v>
      </c>
      <c r="H73" s="366"/>
      <c r="I73" s="363"/>
      <c r="J73" s="363"/>
      <c r="K73" s="363"/>
      <c r="M73" s="247"/>
      <c r="O73" s="245">
        <v>1</v>
      </c>
      <c r="Q73" s="296" t="s">
        <v>121</v>
      </c>
      <c r="R73" s="296" t="s">
        <v>122</v>
      </c>
      <c r="S73" s="296"/>
    </row>
    <row r="74" spans="2:19" ht="15.75" customHeight="1" x14ac:dyDescent="0.25">
      <c r="B74" s="313"/>
      <c r="C74" s="314"/>
      <c r="D74" s="366" t="s">
        <v>89</v>
      </c>
      <c r="E74" s="366"/>
      <c r="F74" s="363"/>
      <c r="G74" s="379"/>
      <c r="H74" s="379"/>
      <c r="I74" s="379"/>
      <c r="J74" s="379"/>
      <c r="K74" s="379"/>
      <c r="M74" s="247"/>
      <c r="O74" s="245">
        <v>2</v>
      </c>
      <c r="Q74" s="296"/>
      <c r="R74" s="296"/>
      <c r="S74" s="296"/>
    </row>
    <row r="75" spans="2:19" ht="15.75" customHeight="1" x14ac:dyDescent="0.25">
      <c r="B75" s="313"/>
      <c r="C75" s="314"/>
      <c r="D75" s="366" t="s">
        <v>421</v>
      </c>
      <c r="E75" s="366"/>
      <c r="F75" s="363"/>
      <c r="G75" s="379"/>
      <c r="H75" s="369" t="s">
        <v>90</v>
      </c>
      <c r="I75" s="363"/>
      <c r="J75" s="363"/>
      <c r="K75" s="363"/>
      <c r="M75" s="247"/>
      <c r="O75" s="245">
        <v>3</v>
      </c>
      <c r="Q75" s="296"/>
      <c r="R75" s="296"/>
      <c r="S75" s="296"/>
    </row>
    <row r="76" spans="2:19" ht="15.75" customHeight="1" x14ac:dyDescent="0.25">
      <c r="B76" s="313"/>
      <c r="C76" s="314"/>
      <c r="D76" s="366"/>
      <c r="E76" s="366"/>
      <c r="F76" s="363"/>
      <c r="G76" s="380"/>
      <c r="H76" s="369"/>
      <c r="I76" s="363"/>
      <c r="J76" s="363"/>
      <c r="K76" s="363"/>
      <c r="M76" s="247"/>
      <c r="O76" s="245">
        <v>4</v>
      </c>
      <c r="Q76" s="296"/>
      <c r="R76" s="296"/>
      <c r="S76" s="296"/>
    </row>
    <row r="77" spans="2:19" ht="15.75" customHeight="1" x14ac:dyDescent="0.2">
      <c r="B77" s="319"/>
      <c r="C77" s="314"/>
      <c r="D77" s="363"/>
      <c r="E77" s="363"/>
      <c r="F77" s="381"/>
      <c r="G77" s="363"/>
      <c r="H77" s="363"/>
      <c r="I77" s="363"/>
      <c r="J77" s="363"/>
      <c r="K77" s="363"/>
      <c r="L77" s="33"/>
      <c r="M77" s="247"/>
      <c r="O77" s="245">
        <v>5</v>
      </c>
      <c r="Q77" s="296" t="s">
        <v>123</v>
      </c>
      <c r="R77" s="296"/>
      <c r="S77" s="296"/>
    </row>
    <row r="78" spans="2:19" ht="15.75" hidden="1" customHeight="1" x14ac:dyDescent="0.25">
      <c r="B78" s="246"/>
      <c r="C78" s="314"/>
      <c r="D78" s="366" t="s">
        <v>34</v>
      </c>
      <c r="E78" s="366"/>
      <c r="F78" s="382" t="s">
        <v>91</v>
      </c>
      <c r="G78" s="383" t="s">
        <v>92</v>
      </c>
      <c r="H78" s="363"/>
      <c r="I78" s="363"/>
      <c r="J78" s="363"/>
      <c r="K78" s="363"/>
      <c r="M78" s="247"/>
      <c r="Q78" s="296" t="s">
        <v>88</v>
      </c>
      <c r="R78" s="296"/>
      <c r="S78" s="296"/>
    </row>
    <row r="79" spans="2:19" ht="15.75" hidden="1" customHeight="1" x14ac:dyDescent="0.25">
      <c r="B79" s="252"/>
      <c r="C79" s="314"/>
      <c r="D79" s="363"/>
      <c r="E79" s="363"/>
      <c r="F79" s="382" t="s">
        <v>93</v>
      </c>
      <c r="G79" s="383" t="s">
        <v>92</v>
      </c>
      <c r="H79" s="363"/>
      <c r="I79" s="363"/>
      <c r="J79" s="363"/>
      <c r="K79" s="363"/>
      <c r="M79" s="247"/>
      <c r="Q79" s="296" t="s">
        <v>42</v>
      </c>
      <c r="R79" s="296"/>
      <c r="S79" s="296"/>
    </row>
    <row r="80" spans="2:19" ht="15.75" hidden="1" customHeight="1" x14ac:dyDescent="0.2">
      <c r="B80" s="300"/>
      <c r="C80" s="314"/>
      <c r="D80" s="363"/>
      <c r="E80" s="363"/>
      <c r="F80" s="382" t="s">
        <v>94</v>
      </c>
      <c r="G80" s="383" t="s">
        <v>92</v>
      </c>
      <c r="H80" s="363"/>
      <c r="I80" s="363"/>
      <c r="J80" s="363"/>
      <c r="K80" s="363"/>
      <c r="M80" s="247"/>
      <c r="Q80" s="296" t="s">
        <v>124</v>
      </c>
      <c r="R80" s="296"/>
      <c r="S80" s="296"/>
    </row>
    <row r="81" spans="2:22" ht="15.75" hidden="1" customHeight="1" x14ac:dyDescent="0.2">
      <c r="B81" s="319"/>
      <c r="C81" s="314"/>
      <c r="D81" s="363"/>
      <c r="E81" s="363"/>
      <c r="F81" s="381"/>
      <c r="G81" s="363"/>
      <c r="H81" s="363"/>
      <c r="I81" s="363"/>
      <c r="J81" s="363"/>
      <c r="K81" s="363"/>
      <c r="M81" s="247"/>
    </row>
    <row r="82" spans="2:22" ht="15.75" hidden="1" customHeight="1" x14ac:dyDescent="0.25">
      <c r="B82" s="246"/>
      <c r="C82" s="314"/>
      <c r="D82" s="366" t="s">
        <v>95</v>
      </c>
      <c r="E82" s="366"/>
      <c r="F82" s="382" t="s">
        <v>91</v>
      </c>
      <c r="G82" s="383" t="s">
        <v>92</v>
      </c>
      <c r="H82" s="363"/>
      <c r="I82" s="363"/>
      <c r="J82" s="363"/>
      <c r="K82" s="363"/>
      <c r="M82" s="247"/>
    </row>
    <row r="83" spans="2:22" ht="15.75" hidden="1" customHeight="1" x14ac:dyDescent="0.2">
      <c r="B83" s="246"/>
      <c r="C83" s="314"/>
      <c r="D83" s="363"/>
      <c r="E83" s="363"/>
      <c r="F83" s="382" t="s">
        <v>93</v>
      </c>
      <c r="G83" s="383" t="s">
        <v>92</v>
      </c>
      <c r="H83" s="363"/>
      <c r="I83" s="363"/>
      <c r="J83" s="363"/>
      <c r="K83" s="363"/>
      <c r="M83" s="247"/>
      <c r="Q83" s="296" t="s">
        <v>125</v>
      </c>
    </row>
    <row r="84" spans="2:22" ht="15.75" hidden="1" customHeight="1" x14ac:dyDescent="0.2">
      <c r="B84" s="246"/>
      <c r="C84" s="314"/>
      <c r="D84" s="363"/>
      <c r="E84" s="363"/>
      <c r="F84" s="382" t="s">
        <v>94</v>
      </c>
      <c r="G84" s="383" t="s">
        <v>92</v>
      </c>
      <c r="H84" s="363"/>
      <c r="I84" s="363"/>
      <c r="J84" s="363"/>
      <c r="K84" s="363"/>
      <c r="M84" s="247"/>
      <c r="Q84" s="296" t="s">
        <v>103</v>
      </c>
    </row>
    <row r="85" spans="2:22" ht="8.25" hidden="1" customHeight="1" x14ac:dyDescent="0.2">
      <c r="B85" s="246"/>
      <c r="C85" s="314"/>
      <c r="D85" s="363"/>
      <c r="E85" s="363"/>
      <c r="F85" s="363"/>
      <c r="G85" s="363"/>
      <c r="H85" s="363"/>
      <c r="I85" s="363"/>
      <c r="J85" s="363"/>
      <c r="K85" s="363"/>
      <c r="M85" s="247"/>
    </row>
    <row r="86" spans="2:22" ht="15.75" customHeight="1" x14ac:dyDescent="0.2">
      <c r="B86" s="246"/>
      <c r="C86" s="314"/>
      <c r="D86" s="369" t="s">
        <v>96</v>
      </c>
      <c r="E86" s="369"/>
      <c r="F86" s="363"/>
      <c r="G86" s="363"/>
      <c r="H86" s="363"/>
      <c r="I86" s="363"/>
      <c r="J86" s="363"/>
      <c r="K86" s="363"/>
      <c r="M86" s="247"/>
      <c r="O86" s="245">
        <v>6</v>
      </c>
    </row>
    <row r="87" spans="2:22" ht="15.75" customHeight="1" x14ac:dyDescent="0.2">
      <c r="B87" s="246"/>
      <c r="C87" s="314"/>
      <c r="D87" s="369" t="s">
        <v>97</v>
      </c>
      <c r="E87" s="369"/>
      <c r="F87" s="363"/>
      <c r="G87" s="363"/>
      <c r="H87" s="363"/>
      <c r="I87" s="363"/>
      <c r="J87" s="363"/>
      <c r="K87" s="363"/>
      <c r="M87" s="247"/>
      <c r="O87" s="321" t="s">
        <v>194</v>
      </c>
      <c r="U87" s="245" t="str">
        <f>LEFT(O87,11)</f>
        <v>240 gsm GBB</v>
      </c>
    </row>
    <row r="88" spans="2:22" ht="6.75" customHeight="1" x14ac:dyDescent="0.2">
      <c r="B88" s="246"/>
      <c r="C88" s="314"/>
      <c r="D88" s="369"/>
      <c r="E88" s="369"/>
      <c r="F88" s="363"/>
      <c r="G88" s="363"/>
      <c r="H88" s="363"/>
      <c r="I88" s="363"/>
      <c r="J88" s="363"/>
      <c r="K88" s="363"/>
      <c r="M88" s="247"/>
      <c r="O88" s="321" t="s">
        <v>195</v>
      </c>
      <c r="U88" s="245" t="str">
        <f t="shared" ref="U88:U89" si="0">LEFT(O88,11)</f>
        <v>250 gsm GBB</v>
      </c>
    </row>
    <row r="89" spans="2:22" ht="15.75" customHeight="1" x14ac:dyDescent="0.25">
      <c r="B89" s="246"/>
      <c r="C89" s="314"/>
      <c r="D89" s="366" t="s">
        <v>98</v>
      </c>
      <c r="E89" s="366"/>
      <c r="F89" s="363"/>
      <c r="G89" s="384"/>
      <c r="H89" s="363"/>
      <c r="I89" s="363"/>
      <c r="J89" s="363"/>
      <c r="K89" s="363"/>
      <c r="M89" s="247"/>
      <c r="O89" s="321" t="s">
        <v>196</v>
      </c>
      <c r="U89" s="245" t="str">
        <f t="shared" si="0"/>
        <v>260 gsm GBB</v>
      </c>
      <c r="V89" s="245" t="str">
        <f>U88</f>
        <v>250 gsm GBB</v>
      </c>
    </row>
    <row r="90" spans="2:22" ht="15.75" customHeight="1" x14ac:dyDescent="0.2">
      <c r="B90" s="246"/>
      <c r="C90" s="314"/>
      <c r="D90" s="369" t="s">
        <v>99</v>
      </c>
      <c r="E90" s="369"/>
      <c r="F90" s="363"/>
      <c r="G90" s="363"/>
      <c r="H90" s="363"/>
      <c r="I90" s="363"/>
      <c r="J90" s="363"/>
      <c r="K90" s="363"/>
      <c r="M90" s="247"/>
      <c r="O90" s="321" t="s">
        <v>203</v>
      </c>
      <c r="U90" s="245" t="str">
        <f>LEFT(O91,11)</f>
        <v>280 gsm GBB</v>
      </c>
      <c r="V90" s="245" t="str">
        <f>U91</f>
        <v>300 gsm GBB</v>
      </c>
    </row>
    <row r="91" spans="2:22" ht="13.5" customHeight="1" x14ac:dyDescent="0.25">
      <c r="B91" s="246"/>
      <c r="C91" s="314"/>
      <c r="D91" s="366" t="s">
        <v>100</v>
      </c>
      <c r="E91" s="363"/>
      <c r="F91" s="363"/>
      <c r="G91" s="363"/>
      <c r="H91" s="363"/>
      <c r="I91" s="363"/>
      <c r="J91" s="363"/>
      <c r="K91" s="363"/>
      <c r="M91" s="247"/>
      <c r="O91" s="321" t="s">
        <v>197</v>
      </c>
      <c r="U91" s="245" t="str">
        <f>LEFT(O92,11)</f>
        <v>300 gsm GBB</v>
      </c>
    </row>
    <row r="92" spans="2:22" ht="76.5" customHeight="1" x14ac:dyDescent="0.2">
      <c r="B92" s="246"/>
      <c r="C92" s="314"/>
      <c r="D92" s="439" t="s">
        <v>403</v>
      </c>
      <c r="E92" s="439"/>
      <c r="F92" s="439"/>
      <c r="G92" s="439"/>
      <c r="H92" s="439"/>
      <c r="I92" s="439"/>
      <c r="J92" s="439"/>
      <c r="K92" s="439"/>
      <c r="M92" s="247"/>
      <c r="O92" s="321" t="s">
        <v>198</v>
      </c>
      <c r="U92" s="245" t="str">
        <f>LEFT(O95,11)</f>
        <v>350 gsm GBB</v>
      </c>
    </row>
    <row r="93" spans="2:22" ht="15.75" customHeight="1" x14ac:dyDescent="0.25">
      <c r="B93" s="246"/>
      <c r="C93" s="314"/>
      <c r="D93" s="366" t="s">
        <v>101</v>
      </c>
      <c r="E93" s="366"/>
      <c r="F93" s="363"/>
      <c r="G93" s="383"/>
      <c r="H93" s="320"/>
      <c r="I93" s="314"/>
      <c r="J93" s="314"/>
      <c r="K93" s="314"/>
      <c r="M93" s="247"/>
      <c r="O93" s="321" t="s">
        <v>205</v>
      </c>
      <c r="U93" s="245" t="str">
        <f>LEFT(O96,11)</f>
        <v>400 gsm GBB</v>
      </c>
    </row>
    <row r="94" spans="2:22" ht="15.75" customHeight="1" x14ac:dyDescent="0.2">
      <c r="B94" s="246"/>
      <c r="C94" s="314"/>
      <c r="D94" s="363"/>
      <c r="E94" s="363"/>
      <c r="F94" s="363"/>
      <c r="G94" s="363"/>
      <c r="H94" s="314"/>
      <c r="I94" s="314"/>
      <c r="J94" s="314"/>
      <c r="K94" s="314"/>
      <c r="M94" s="247"/>
      <c r="O94" s="321" t="s">
        <v>204</v>
      </c>
      <c r="U94" s="245" t="str">
        <f>LEFT(O98,11)</f>
        <v>450 gsm GBB</v>
      </c>
    </row>
    <row r="95" spans="2:22" ht="15.75" customHeight="1" x14ac:dyDescent="0.25">
      <c r="B95" s="246"/>
      <c r="C95" s="314"/>
      <c r="D95" s="366" t="s">
        <v>102</v>
      </c>
      <c r="E95" s="394" t="s">
        <v>103</v>
      </c>
      <c r="F95" s="363"/>
      <c r="G95" s="363"/>
      <c r="H95" s="314"/>
      <c r="I95" s="314"/>
      <c r="J95" s="314"/>
      <c r="K95" s="314"/>
      <c r="M95" s="247"/>
      <c r="O95" s="321" t="s">
        <v>199</v>
      </c>
      <c r="U95" s="245" t="str">
        <f>LEFT(O99,11)</f>
        <v>500 gsm GBB</v>
      </c>
    </row>
    <row r="96" spans="2:22" ht="7.5" customHeight="1" x14ac:dyDescent="0.2">
      <c r="B96" s="246"/>
      <c r="C96" s="314"/>
      <c r="D96" s="363"/>
      <c r="E96" s="363"/>
      <c r="F96" s="363"/>
      <c r="G96" s="363"/>
      <c r="H96" s="314"/>
      <c r="I96" s="314"/>
      <c r="J96" s="314"/>
      <c r="K96" s="314"/>
      <c r="M96" s="247"/>
      <c r="O96" s="321" t="s">
        <v>200</v>
      </c>
    </row>
    <row r="97" spans="2:15" ht="16.5" customHeight="1" x14ac:dyDescent="0.25">
      <c r="B97" s="246"/>
      <c r="C97" s="314"/>
      <c r="D97" s="366" t="s">
        <v>314</v>
      </c>
      <c r="E97" s="385"/>
      <c r="F97" s="363" t="s">
        <v>315</v>
      </c>
      <c r="G97" s="363"/>
      <c r="H97" s="314"/>
      <c r="I97" s="314"/>
      <c r="J97" s="314"/>
      <c r="K97" s="314"/>
      <c r="M97" s="247"/>
      <c r="O97" s="321"/>
    </row>
    <row r="98" spans="2:15" ht="15.75" customHeight="1" x14ac:dyDescent="0.25">
      <c r="B98" s="246"/>
      <c r="C98" s="314"/>
      <c r="D98" s="386" t="s">
        <v>104</v>
      </c>
      <c r="E98" s="386"/>
      <c r="F98" s="387"/>
      <c r="G98" s="387"/>
      <c r="H98" s="322"/>
      <c r="I98" s="322"/>
      <c r="J98" s="322"/>
      <c r="K98" s="322"/>
      <c r="M98" s="247"/>
      <c r="O98" s="321" t="s">
        <v>201</v>
      </c>
    </row>
    <row r="99" spans="2:15" ht="15.75" customHeight="1" x14ac:dyDescent="0.2">
      <c r="B99" s="246"/>
      <c r="C99" s="314"/>
      <c r="D99" s="387"/>
      <c r="E99" s="387"/>
      <c r="F99" s="387"/>
      <c r="G99" s="387"/>
      <c r="H99" s="322"/>
      <c r="I99" s="322"/>
      <c r="J99" s="322"/>
      <c r="K99" s="322"/>
      <c r="M99" s="247"/>
      <c r="O99" s="323" t="s">
        <v>202</v>
      </c>
    </row>
    <row r="100" spans="2:15" ht="15.75" customHeight="1" x14ac:dyDescent="0.2">
      <c r="B100" s="246"/>
      <c r="C100" s="314"/>
      <c r="D100" s="322"/>
      <c r="E100" s="322"/>
      <c r="F100" s="322"/>
      <c r="G100" s="322"/>
      <c r="H100" s="322"/>
      <c r="I100" s="322"/>
      <c r="J100" s="322"/>
      <c r="K100" s="322"/>
      <c r="M100" s="247"/>
      <c r="O100" s="321" t="s">
        <v>206</v>
      </c>
    </row>
    <row r="101" spans="2:15" ht="15.75" customHeight="1" x14ac:dyDescent="0.25">
      <c r="B101" s="246"/>
      <c r="C101" s="314"/>
      <c r="D101" s="366" t="s">
        <v>415</v>
      </c>
      <c r="F101" s="378" t="s">
        <v>416</v>
      </c>
      <c r="G101" s="364"/>
      <c r="H101" s="377" t="s">
        <v>414</v>
      </c>
      <c r="I101" s="363" t="s">
        <v>312</v>
      </c>
      <c r="J101" s="363"/>
      <c r="M101" s="247"/>
      <c r="O101" s="321"/>
    </row>
    <row r="102" spans="2:15" ht="15.75" customHeight="1" x14ac:dyDescent="0.2">
      <c r="B102" s="246"/>
      <c r="C102" s="314"/>
      <c r="D102" s="363"/>
      <c r="F102" s="378" t="s">
        <v>416</v>
      </c>
      <c r="G102" s="364"/>
      <c r="H102" s="377" t="s">
        <v>414</v>
      </c>
      <c r="I102" s="363" t="s">
        <v>313</v>
      </c>
      <c r="J102" s="363"/>
      <c r="M102" s="247"/>
      <c r="O102" s="321"/>
    </row>
    <row r="103" spans="2:15" ht="14.25" customHeight="1" x14ac:dyDescent="0.2">
      <c r="B103" s="246"/>
      <c r="C103" s="314"/>
      <c r="D103" s="363"/>
      <c r="E103" s="314"/>
      <c r="F103" s="314"/>
      <c r="G103" s="314"/>
      <c r="H103" s="314"/>
      <c r="I103" s="314"/>
      <c r="J103" s="314"/>
      <c r="K103" s="314"/>
      <c r="M103" s="247"/>
      <c r="O103" s="321" t="s">
        <v>207</v>
      </c>
    </row>
    <row r="104" spans="2:15" ht="15.75" customHeight="1" x14ac:dyDescent="0.25">
      <c r="B104" s="246"/>
      <c r="C104" s="314"/>
      <c r="D104" s="366" t="s">
        <v>303</v>
      </c>
      <c r="E104" s="315"/>
      <c r="F104" s="314"/>
      <c r="G104" s="429"/>
      <c r="H104" s="430"/>
      <c r="I104" s="314"/>
      <c r="J104" s="314"/>
      <c r="K104" s="314"/>
      <c r="M104" s="247"/>
      <c r="O104" s="321" t="s">
        <v>208</v>
      </c>
    </row>
    <row r="105" spans="2:15" ht="4.5" customHeight="1" x14ac:dyDescent="0.25">
      <c r="B105" s="246"/>
      <c r="C105" s="314"/>
      <c r="D105" s="366"/>
      <c r="E105" s="315"/>
      <c r="F105" s="314"/>
      <c r="G105" s="324"/>
      <c r="H105" s="324"/>
      <c r="I105" s="314"/>
      <c r="J105" s="314"/>
      <c r="K105" s="314"/>
      <c r="M105" s="247"/>
      <c r="O105" s="321" t="s">
        <v>209</v>
      </c>
    </row>
    <row r="106" spans="2:15" ht="15.75" customHeight="1" x14ac:dyDescent="0.25">
      <c r="B106" s="246"/>
      <c r="C106" s="314"/>
      <c r="D106" s="366" t="s">
        <v>304</v>
      </c>
      <c r="E106" s="315"/>
      <c r="F106" s="314"/>
      <c r="G106" s="429"/>
      <c r="H106" s="430"/>
      <c r="I106" s="314"/>
      <c r="J106" s="314"/>
      <c r="K106" s="314"/>
      <c r="M106" s="247"/>
      <c r="O106" s="321" t="s">
        <v>210</v>
      </c>
    </row>
    <row r="107" spans="2:15" ht="4.5" customHeight="1" x14ac:dyDescent="0.25">
      <c r="B107" s="246"/>
      <c r="C107" s="314"/>
      <c r="D107" s="366"/>
      <c r="E107" s="315"/>
      <c r="F107" s="314"/>
      <c r="G107" s="324"/>
      <c r="H107" s="324"/>
      <c r="I107" s="314"/>
      <c r="J107" s="314"/>
      <c r="K107" s="314"/>
      <c r="M107" s="247"/>
      <c r="O107" s="321" t="s">
        <v>211</v>
      </c>
    </row>
    <row r="108" spans="2:15" ht="15.75" customHeight="1" x14ac:dyDescent="0.25">
      <c r="B108" s="246"/>
      <c r="C108" s="314"/>
      <c r="D108" s="366" t="s">
        <v>305</v>
      </c>
      <c r="E108" s="315"/>
      <c r="F108" s="314"/>
      <c r="G108" s="429"/>
      <c r="H108" s="430"/>
      <c r="I108" s="314"/>
      <c r="J108" s="314"/>
      <c r="K108" s="314"/>
      <c r="M108" s="247"/>
      <c r="O108" s="321" t="s">
        <v>212</v>
      </c>
    </row>
    <row r="109" spans="2:15" ht="5.25" customHeight="1" x14ac:dyDescent="0.25">
      <c r="B109" s="246"/>
      <c r="C109" s="314"/>
      <c r="D109" s="366"/>
      <c r="E109" s="315"/>
      <c r="F109" s="314"/>
      <c r="G109" s="324"/>
      <c r="H109" s="324"/>
      <c r="I109" s="314"/>
      <c r="J109" s="314"/>
      <c r="K109" s="314"/>
      <c r="M109" s="247"/>
      <c r="O109" s="321" t="s">
        <v>213</v>
      </c>
    </row>
    <row r="110" spans="2:15" ht="15.75" customHeight="1" x14ac:dyDescent="0.25">
      <c r="B110" s="246"/>
      <c r="C110" s="314"/>
      <c r="D110" s="366" t="s">
        <v>105</v>
      </c>
      <c r="E110" s="315"/>
      <c r="F110" s="314"/>
      <c r="G110" s="431"/>
      <c r="H110" s="432"/>
      <c r="I110" s="314"/>
      <c r="J110" s="314"/>
      <c r="K110" s="314"/>
      <c r="M110" s="247"/>
      <c r="O110" s="321" t="s">
        <v>214</v>
      </c>
    </row>
    <row r="111" spans="2:15" ht="5.25" customHeight="1" x14ac:dyDescent="0.2">
      <c r="B111" s="246"/>
      <c r="C111" s="314"/>
      <c r="D111" s="314"/>
      <c r="E111" s="314"/>
      <c r="F111" s="314"/>
      <c r="G111" s="314"/>
      <c r="H111" s="314"/>
      <c r="I111" s="314"/>
      <c r="J111" s="314"/>
      <c r="K111" s="314"/>
      <c r="M111" s="247"/>
      <c r="O111" s="321" t="s">
        <v>215</v>
      </c>
    </row>
    <row r="112" spans="2:15" ht="15.75" customHeight="1" x14ac:dyDescent="0.25">
      <c r="B112" s="246"/>
      <c r="C112" s="363"/>
      <c r="D112" s="366" t="s">
        <v>3</v>
      </c>
      <c r="E112" s="366"/>
      <c r="F112" s="363"/>
      <c r="G112" s="363"/>
      <c r="H112" s="363"/>
      <c r="I112" s="363"/>
      <c r="J112" s="363"/>
      <c r="K112" s="363"/>
      <c r="L112" s="363"/>
      <c r="M112" s="367"/>
      <c r="O112" s="321" t="s">
        <v>216</v>
      </c>
    </row>
    <row r="113" spans="2:15" ht="15.75" customHeight="1" x14ac:dyDescent="0.2">
      <c r="B113" s="246"/>
      <c r="C113" s="368" t="s">
        <v>91</v>
      </c>
      <c r="D113" s="369" t="s">
        <v>106</v>
      </c>
      <c r="E113" s="369"/>
      <c r="F113" s="363"/>
      <c r="G113" s="363"/>
      <c r="H113" s="363"/>
      <c r="I113" s="363"/>
      <c r="J113" s="363"/>
      <c r="K113" s="363"/>
      <c r="L113" s="363"/>
      <c r="M113" s="367"/>
      <c r="O113" s="323" t="s">
        <v>217</v>
      </c>
    </row>
    <row r="114" spans="2:15" ht="15.75" customHeight="1" x14ac:dyDescent="0.2">
      <c r="B114" s="246"/>
      <c r="C114" s="368" t="s">
        <v>93</v>
      </c>
      <c r="D114" s="369" t="s">
        <v>107</v>
      </c>
      <c r="E114" s="369"/>
      <c r="F114" s="363"/>
      <c r="G114" s="363"/>
      <c r="H114" s="363"/>
      <c r="I114" s="363"/>
      <c r="J114" s="363"/>
      <c r="K114" s="363"/>
      <c r="L114" s="363"/>
      <c r="M114" s="367"/>
      <c r="O114" s="321" t="s">
        <v>231</v>
      </c>
    </row>
    <row r="115" spans="2:15" ht="15.75" customHeight="1" x14ac:dyDescent="0.2">
      <c r="B115" s="246"/>
      <c r="C115" s="368" t="s">
        <v>94</v>
      </c>
      <c r="D115" s="369" t="s">
        <v>108</v>
      </c>
      <c r="E115" s="369"/>
      <c r="F115" s="363"/>
      <c r="G115" s="363"/>
      <c r="H115" s="363"/>
      <c r="I115" s="363"/>
      <c r="J115" s="363"/>
      <c r="K115" s="363"/>
      <c r="L115" s="363"/>
      <c r="M115" s="367"/>
      <c r="O115" s="321" t="s">
        <v>229</v>
      </c>
    </row>
    <row r="116" spans="2:15" ht="15.75" customHeight="1" x14ac:dyDescent="0.2">
      <c r="B116" s="246"/>
      <c r="C116" s="370"/>
      <c r="D116" s="369" t="s">
        <v>109</v>
      </c>
      <c r="E116" s="369"/>
      <c r="F116" s="363"/>
      <c r="G116" s="363"/>
      <c r="H116" s="363"/>
      <c r="I116" s="363"/>
      <c r="J116" s="363"/>
      <c r="K116" s="363"/>
      <c r="L116" s="363"/>
      <c r="M116" s="367"/>
      <c r="O116" s="321" t="s">
        <v>230</v>
      </c>
    </row>
    <row r="117" spans="2:15" ht="15.75" customHeight="1" x14ac:dyDescent="0.2">
      <c r="B117" s="246"/>
      <c r="C117" s="368" t="s">
        <v>110</v>
      </c>
      <c r="D117" s="369" t="s">
        <v>111</v>
      </c>
      <c r="E117" s="369"/>
      <c r="F117" s="363"/>
      <c r="G117" s="363"/>
      <c r="H117" s="363"/>
      <c r="I117" s="363"/>
      <c r="J117" s="363"/>
      <c r="K117" s="363"/>
      <c r="L117" s="363"/>
      <c r="M117" s="367"/>
      <c r="O117" s="321" t="s">
        <v>218</v>
      </c>
    </row>
    <row r="118" spans="2:15" ht="15.75" customHeight="1" x14ac:dyDescent="0.2">
      <c r="B118" s="246"/>
      <c r="C118" s="363"/>
      <c r="D118" s="369" t="s">
        <v>112</v>
      </c>
      <c r="E118" s="369"/>
      <c r="F118" s="363"/>
      <c r="G118" s="363"/>
      <c r="H118" s="363"/>
      <c r="I118" s="363"/>
      <c r="J118" s="363"/>
      <c r="K118" s="363"/>
      <c r="L118" s="363"/>
      <c r="M118" s="367"/>
      <c r="O118" s="321" t="s">
        <v>219</v>
      </c>
    </row>
    <row r="119" spans="2:15" ht="15.75" customHeight="1" x14ac:dyDescent="0.2">
      <c r="B119" s="246"/>
      <c r="C119" s="368" t="s">
        <v>113</v>
      </c>
      <c r="D119" s="369" t="s">
        <v>114</v>
      </c>
      <c r="E119" s="369"/>
      <c r="F119" s="363"/>
      <c r="G119" s="363"/>
      <c r="H119" s="363"/>
      <c r="I119" s="363"/>
      <c r="J119" s="363"/>
      <c r="K119" s="363"/>
      <c r="L119" s="363"/>
      <c r="M119" s="367"/>
      <c r="O119" s="321" t="s">
        <v>220</v>
      </c>
    </row>
    <row r="120" spans="2:15" ht="15.75" customHeight="1" x14ac:dyDescent="0.2">
      <c r="B120" s="246"/>
      <c r="C120" s="363"/>
      <c r="D120" s="369" t="s">
        <v>115</v>
      </c>
      <c r="E120" s="369"/>
      <c r="F120" s="363"/>
      <c r="G120" s="363"/>
      <c r="H120" s="363"/>
      <c r="I120" s="363"/>
      <c r="J120" s="363"/>
      <c r="K120" s="363"/>
      <c r="L120" s="363"/>
      <c r="M120" s="367"/>
      <c r="O120" s="321" t="s">
        <v>221</v>
      </c>
    </row>
    <row r="121" spans="2:15" ht="15.75" customHeight="1" x14ac:dyDescent="0.2">
      <c r="B121" s="246"/>
      <c r="C121" s="368" t="s">
        <v>116</v>
      </c>
      <c r="D121" s="369" t="s">
        <v>117</v>
      </c>
      <c r="E121" s="369"/>
      <c r="F121" s="363"/>
      <c r="G121" s="363"/>
      <c r="H121" s="363"/>
      <c r="I121" s="363"/>
      <c r="J121" s="363"/>
      <c r="K121" s="363"/>
      <c r="L121" s="363"/>
      <c r="M121" s="367"/>
      <c r="O121" s="321" t="s">
        <v>222</v>
      </c>
    </row>
    <row r="122" spans="2:15" ht="5.25" customHeight="1" thickBot="1" x14ac:dyDescent="0.25">
      <c r="B122" s="325"/>
      <c r="C122" s="371"/>
      <c r="D122" s="372"/>
      <c r="E122" s="372"/>
      <c r="F122" s="371"/>
      <c r="G122" s="371"/>
      <c r="H122" s="371"/>
      <c r="I122" s="371"/>
      <c r="J122" s="371"/>
      <c r="K122" s="371"/>
      <c r="L122" s="371"/>
      <c r="M122" s="373"/>
      <c r="O122" s="321" t="s">
        <v>223</v>
      </c>
    </row>
    <row r="123" spans="2:15" x14ac:dyDescent="0.2">
      <c r="O123" s="321" t="s">
        <v>224</v>
      </c>
    </row>
    <row r="124" spans="2:15" x14ac:dyDescent="0.2">
      <c r="B124" s="245" t="s">
        <v>169</v>
      </c>
      <c r="O124" s="321" t="s">
        <v>225</v>
      </c>
    </row>
    <row r="125" spans="2:15" x14ac:dyDescent="0.2">
      <c r="O125" s="321" t="s">
        <v>226</v>
      </c>
    </row>
    <row r="126" spans="2:15" x14ac:dyDescent="0.2">
      <c r="O126" s="321" t="s">
        <v>227</v>
      </c>
    </row>
    <row r="127" spans="2:15" x14ac:dyDescent="0.2">
      <c r="O127" s="323" t="s">
        <v>228</v>
      </c>
    </row>
    <row r="128" spans="2:15" x14ac:dyDescent="0.2">
      <c r="O128" s="321" t="s">
        <v>232</v>
      </c>
    </row>
    <row r="129" spans="15:15" x14ac:dyDescent="0.2">
      <c r="O129" s="321" t="s">
        <v>233</v>
      </c>
    </row>
    <row r="130" spans="15:15" x14ac:dyDescent="0.2">
      <c r="O130" s="321" t="s">
        <v>234</v>
      </c>
    </row>
    <row r="131" spans="15:15" x14ac:dyDescent="0.2">
      <c r="O131" s="321" t="s">
        <v>235</v>
      </c>
    </row>
    <row r="132" spans="15:15" x14ac:dyDescent="0.2">
      <c r="O132" s="321" t="s">
        <v>236</v>
      </c>
    </row>
    <row r="133" spans="15:15" x14ac:dyDescent="0.2">
      <c r="O133" s="326" t="s">
        <v>237</v>
      </c>
    </row>
    <row r="134" spans="15:15" x14ac:dyDescent="0.2">
      <c r="O134" s="321" t="s">
        <v>238</v>
      </c>
    </row>
    <row r="135" spans="15:15" x14ac:dyDescent="0.2">
      <c r="O135" s="321" t="s">
        <v>239</v>
      </c>
    </row>
    <row r="136" spans="15:15" x14ac:dyDescent="0.2">
      <c r="O136" s="321" t="s">
        <v>240</v>
      </c>
    </row>
    <row r="137" spans="15:15" x14ac:dyDescent="0.2">
      <c r="O137" s="321" t="s">
        <v>241</v>
      </c>
    </row>
    <row r="138" spans="15:15" x14ac:dyDescent="0.2">
      <c r="O138" s="321" t="s">
        <v>242</v>
      </c>
    </row>
    <row r="139" spans="15:15" x14ac:dyDescent="0.2">
      <c r="O139" s="321" t="s">
        <v>243</v>
      </c>
    </row>
    <row r="140" spans="15:15" x14ac:dyDescent="0.2">
      <c r="O140" s="321" t="s">
        <v>244</v>
      </c>
    </row>
    <row r="141" spans="15:15" x14ac:dyDescent="0.2">
      <c r="O141" s="321" t="s">
        <v>245</v>
      </c>
    </row>
    <row r="142" spans="15:15" x14ac:dyDescent="0.2">
      <c r="O142" s="321" t="s">
        <v>246</v>
      </c>
    </row>
    <row r="143" spans="15:15" x14ac:dyDescent="0.2">
      <c r="O143" s="321" t="s">
        <v>247</v>
      </c>
    </row>
    <row r="144" spans="15:15" x14ac:dyDescent="0.2">
      <c r="O144" s="321" t="s">
        <v>248</v>
      </c>
    </row>
    <row r="145" spans="15:15" x14ac:dyDescent="0.2">
      <c r="O145" s="321" t="s">
        <v>249</v>
      </c>
    </row>
    <row r="146" spans="15:15" x14ac:dyDescent="0.2">
      <c r="O146" s="326" t="s">
        <v>250</v>
      </c>
    </row>
    <row r="147" spans="15:15" x14ac:dyDescent="0.2">
      <c r="O147" s="321" t="s">
        <v>251</v>
      </c>
    </row>
    <row r="148" spans="15:15" x14ac:dyDescent="0.2">
      <c r="O148" s="321" t="s">
        <v>252</v>
      </c>
    </row>
    <row r="149" spans="15:15" x14ac:dyDescent="0.2">
      <c r="O149" s="321" t="s">
        <v>253</v>
      </c>
    </row>
    <row r="150" spans="15:15" x14ac:dyDescent="0.2">
      <c r="O150" s="321" t="s">
        <v>254</v>
      </c>
    </row>
    <row r="151" spans="15:15" x14ac:dyDescent="0.2">
      <c r="O151" s="321" t="s">
        <v>255</v>
      </c>
    </row>
    <row r="152" spans="15:15" x14ac:dyDescent="0.2">
      <c r="O152" s="321" t="s">
        <v>256</v>
      </c>
    </row>
    <row r="153" spans="15:15" x14ac:dyDescent="0.2">
      <c r="O153" s="321" t="s">
        <v>257</v>
      </c>
    </row>
    <row r="154" spans="15:15" x14ac:dyDescent="0.2">
      <c r="O154" s="327" t="s">
        <v>258</v>
      </c>
    </row>
    <row r="155" spans="15:15" x14ac:dyDescent="0.2">
      <c r="O155" s="327" t="s">
        <v>259</v>
      </c>
    </row>
    <row r="156" spans="15:15" x14ac:dyDescent="0.2">
      <c r="O156" s="327" t="s">
        <v>260</v>
      </c>
    </row>
    <row r="157" spans="15:15" x14ac:dyDescent="0.2">
      <c r="O157" s="327" t="s">
        <v>261</v>
      </c>
    </row>
    <row r="158" spans="15:15" x14ac:dyDescent="0.2">
      <c r="O158" s="327" t="s">
        <v>262</v>
      </c>
    </row>
    <row r="159" spans="15:15" x14ac:dyDescent="0.2">
      <c r="O159" s="327" t="s">
        <v>263</v>
      </c>
    </row>
    <row r="160" spans="15:15" x14ac:dyDescent="0.2">
      <c r="O160" s="327" t="s">
        <v>264</v>
      </c>
    </row>
    <row r="161" spans="15:15" x14ac:dyDescent="0.2">
      <c r="O161" s="327" t="s">
        <v>265</v>
      </c>
    </row>
    <row r="162" spans="15:15" x14ac:dyDescent="0.2">
      <c r="O162" s="328" t="s">
        <v>266</v>
      </c>
    </row>
    <row r="163" spans="15:15" x14ac:dyDescent="0.2">
      <c r="O163" s="327" t="s">
        <v>267</v>
      </c>
    </row>
    <row r="164" spans="15:15" x14ac:dyDescent="0.2">
      <c r="O164" s="327" t="s">
        <v>268</v>
      </c>
    </row>
    <row r="165" spans="15:15" x14ac:dyDescent="0.2">
      <c r="O165" s="327" t="s">
        <v>269</v>
      </c>
    </row>
    <row r="166" spans="15:15" x14ac:dyDescent="0.2">
      <c r="O166" s="327" t="s">
        <v>270</v>
      </c>
    </row>
    <row r="167" spans="15:15" x14ac:dyDescent="0.2">
      <c r="O167" s="327" t="s">
        <v>271</v>
      </c>
    </row>
    <row r="168" spans="15:15" x14ac:dyDescent="0.2">
      <c r="O168" s="327" t="s">
        <v>272</v>
      </c>
    </row>
    <row r="169" spans="15:15" x14ac:dyDescent="0.2">
      <c r="O169" s="327" t="s">
        <v>273</v>
      </c>
    </row>
    <row r="170" spans="15:15" x14ac:dyDescent="0.2">
      <c r="O170" s="329" t="s">
        <v>274</v>
      </c>
    </row>
    <row r="171" spans="15:15" x14ac:dyDescent="0.2">
      <c r="O171" s="327" t="s">
        <v>275</v>
      </c>
    </row>
    <row r="172" spans="15:15" x14ac:dyDescent="0.2">
      <c r="O172" s="327" t="s">
        <v>276</v>
      </c>
    </row>
    <row r="173" spans="15:15" x14ac:dyDescent="0.2">
      <c r="O173" s="327" t="s">
        <v>277</v>
      </c>
    </row>
    <row r="174" spans="15:15" x14ac:dyDescent="0.2">
      <c r="O174" s="327" t="s">
        <v>278</v>
      </c>
    </row>
    <row r="175" spans="15:15" x14ac:dyDescent="0.2">
      <c r="O175" s="328" t="s">
        <v>279</v>
      </c>
    </row>
    <row r="176" spans="15:15" x14ac:dyDescent="0.2">
      <c r="O176" s="327" t="s">
        <v>280</v>
      </c>
    </row>
    <row r="177" spans="15:15" x14ac:dyDescent="0.2">
      <c r="O177" s="327" t="s">
        <v>281</v>
      </c>
    </row>
    <row r="178" spans="15:15" x14ac:dyDescent="0.2">
      <c r="O178" s="327" t="s">
        <v>282</v>
      </c>
    </row>
    <row r="179" spans="15:15" x14ac:dyDescent="0.2">
      <c r="O179" s="327" t="s">
        <v>283</v>
      </c>
    </row>
    <row r="180" spans="15:15" x14ac:dyDescent="0.2">
      <c r="O180" s="327" t="s">
        <v>284</v>
      </c>
    </row>
    <row r="181" spans="15:15" x14ac:dyDescent="0.2">
      <c r="O181" s="327" t="s">
        <v>285</v>
      </c>
    </row>
    <row r="182" spans="15:15" x14ac:dyDescent="0.2">
      <c r="O182" s="328" t="s">
        <v>299</v>
      </c>
    </row>
    <row r="183" spans="15:15" x14ac:dyDescent="0.2">
      <c r="O183" s="330" t="s">
        <v>286</v>
      </c>
    </row>
    <row r="184" spans="15:15" x14ac:dyDescent="0.2">
      <c r="O184" s="330" t="s">
        <v>300</v>
      </c>
    </row>
    <row r="185" spans="15:15" x14ac:dyDescent="0.2">
      <c r="O185" s="330" t="s">
        <v>287</v>
      </c>
    </row>
    <row r="186" spans="15:15" x14ac:dyDescent="0.2">
      <c r="O186" s="330" t="s">
        <v>288</v>
      </c>
    </row>
    <row r="187" spans="15:15" x14ac:dyDescent="0.2">
      <c r="O187" s="330" t="s">
        <v>289</v>
      </c>
    </row>
    <row r="188" spans="15:15" x14ac:dyDescent="0.2">
      <c r="O188" s="330" t="s">
        <v>290</v>
      </c>
    </row>
    <row r="189" spans="15:15" x14ac:dyDescent="0.2">
      <c r="O189" s="331" t="s">
        <v>291</v>
      </c>
    </row>
    <row r="190" spans="15:15" x14ac:dyDescent="0.2">
      <c r="O190" s="332" t="s">
        <v>292</v>
      </c>
    </row>
    <row r="191" spans="15:15" x14ac:dyDescent="0.2">
      <c r="O191" s="333" t="s">
        <v>301</v>
      </c>
    </row>
    <row r="192" spans="15:15" x14ac:dyDescent="0.2">
      <c r="O192" s="333" t="s">
        <v>293</v>
      </c>
    </row>
    <row r="193" spans="15:15" x14ac:dyDescent="0.2">
      <c r="O193" s="333" t="s">
        <v>294</v>
      </c>
    </row>
    <row r="194" spans="15:15" x14ac:dyDescent="0.2">
      <c r="O194" s="333" t="s">
        <v>295</v>
      </c>
    </row>
    <row r="195" spans="15:15" x14ac:dyDescent="0.2">
      <c r="O195" s="333" t="s">
        <v>296</v>
      </c>
    </row>
    <row r="196" spans="15:15" x14ac:dyDescent="0.2">
      <c r="O196" s="333" t="s">
        <v>302</v>
      </c>
    </row>
    <row r="197" spans="15:15" x14ac:dyDescent="0.2">
      <c r="O197" s="333" t="s">
        <v>297</v>
      </c>
    </row>
    <row r="198" spans="15:15" x14ac:dyDescent="0.2">
      <c r="O198" s="334" t="s">
        <v>298</v>
      </c>
    </row>
    <row r="199" spans="15:15" x14ac:dyDescent="0.2">
      <c r="O199" s="333" t="s">
        <v>385</v>
      </c>
    </row>
    <row r="200" spans="15:15" x14ac:dyDescent="0.2">
      <c r="O200" s="333" t="s">
        <v>386</v>
      </c>
    </row>
    <row r="201" spans="15:15" x14ac:dyDescent="0.2">
      <c r="O201" s="333" t="s">
        <v>387</v>
      </c>
    </row>
    <row r="202" spans="15:15" x14ac:dyDescent="0.2">
      <c r="O202" s="333" t="s">
        <v>388</v>
      </c>
    </row>
    <row r="205" spans="15:15" x14ac:dyDescent="0.2">
      <c r="O205" s="333"/>
    </row>
    <row r="206" spans="15:15" x14ac:dyDescent="0.2">
      <c r="O206" s="333"/>
    </row>
    <row r="207" spans="15:15" x14ac:dyDescent="0.2">
      <c r="O207" s="334"/>
    </row>
    <row r="208" spans="15:15" x14ac:dyDescent="0.2">
      <c r="O208" s="333"/>
    </row>
    <row r="209" spans="15:15" x14ac:dyDescent="0.2">
      <c r="O209" s="333"/>
    </row>
    <row r="210" spans="15:15" x14ac:dyDescent="0.2">
      <c r="O210" s="333"/>
    </row>
    <row r="211" spans="15:15" x14ac:dyDescent="0.2">
      <c r="O211" s="333"/>
    </row>
    <row r="212" spans="15:15" x14ac:dyDescent="0.2">
      <c r="O212" s="333"/>
    </row>
    <row r="213" spans="15:15" x14ac:dyDescent="0.2">
      <c r="O213" s="333"/>
    </row>
    <row r="214" spans="15:15" x14ac:dyDescent="0.2">
      <c r="O214" s="333"/>
    </row>
    <row r="215" spans="15:15" x14ac:dyDescent="0.2">
      <c r="O215" s="333"/>
    </row>
    <row r="216" spans="15:15" x14ac:dyDescent="0.2">
      <c r="O216" s="332"/>
    </row>
    <row r="217" spans="15:15" x14ac:dyDescent="0.2">
      <c r="O217" s="333"/>
    </row>
    <row r="218" spans="15:15" x14ac:dyDescent="0.2">
      <c r="O218" s="333"/>
    </row>
    <row r="219" spans="15:15" x14ac:dyDescent="0.2">
      <c r="O219" s="333"/>
    </row>
    <row r="220" spans="15:15" x14ac:dyDescent="0.2">
      <c r="O220" s="333"/>
    </row>
    <row r="221" spans="15:15" x14ac:dyDescent="0.2">
      <c r="O221" s="333"/>
    </row>
    <row r="222" spans="15:15" x14ac:dyDescent="0.2">
      <c r="O222" s="333"/>
    </row>
    <row r="223" spans="15:15" x14ac:dyDescent="0.2">
      <c r="O223" s="334"/>
    </row>
    <row r="224" spans="15:15" x14ac:dyDescent="0.2">
      <c r="O224" s="333"/>
    </row>
    <row r="225" spans="15:15" x14ac:dyDescent="0.2">
      <c r="O225" s="333"/>
    </row>
    <row r="226" spans="15:15" x14ac:dyDescent="0.2">
      <c r="O226" s="333"/>
    </row>
    <row r="227" spans="15:15" x14ac:dyDescent="0.2">
      <c r="O227" s="333"/>
    </row>
    <row r="228" spans="15:15" x14ac:dyDescent="0.2">
      <c r="O228" s="333"/>
    </row>
    <row r="229" spans="15:15" x14ac:dyDescent="0.2">
      <c r="O229" s="333"/>
    </row>
    <row r="230" spans="15:15" x14ac:dyDescent="0.2">
      <c r="O230" s="333"/>
    </row>
    <row r="231" spans="15:15" x14ac:dyDescent="0.2">
      <c r="O231" s="333"/>
    </row>
    <row r="232" spans="15:15" x14ac:dyDescent="0.2">
      <c r="O232" s="333"/>
    </row>
    <row r="233" spans="15:15" x14ac:dyDescent="0.2">
      <c r="O233" s="333"/>
    </row>
    <row r="234" spans="15:15" x14ac:dyDescent="0.2">
      <c r="O234" s="333"/>
    </row>
    <row r="235" spans="15:15" x14ac:dyDescent="0.2">
      <c r="O235" s="333"/>
    </row>
    <row r="236" spans="15:15" x14ac:dyDescent="0.2">
      <c r="O236" s="332"/>
    </row>
    <row r="237" spans="15:15" x14ac:dyDescent="0.2">
      <c r="O237" s="333"/>
    </row>
    <row r="238" spans="15:15" x14ac:dyDescent="0.2">
      <c r="O238" s="333"/>
    </row>
    <row r="239" spans="15:15" x14ac:dyDescent="0.2">
      <c r="O239" s="333"/>
    </row>
    <row r="240" spans="15:15" x14ac:dyDescent="0.2">
      <c r="O240" s="333"/>
    </row>
    <row r="241" spans="14:15" x14ac:dyDescent="0.2">
      <c r="O241" s="333"/>
    </row>
    <row r="242" spans="14:15" x14ac:dyDescent="0.2">
      <c r="O242" s="333"/>
    </row>
    <row r="243" spans="14:15" x14ac:dyDescent="0.2">
      <c r="O243" s="334"/>
    </row>
    <row r="244" spans="14:15" x14ac:dyDescent="0.2">
      <c r="O244" s="333"/>
    </row>
    <row r="245" spans="14:15" x14ac:dyDescent="0.2">
      <c r="O245" s="333"/>
    </row>
    <row r="246" spans="14:15" x14ac:dyDescent="0.2">
      <c r="O246" s="333"/>
    </row>
    <row r="247" spans="14:15" x14ac:dyDescent="0.2">
      <c r="O247" s="333"/>
    </row>
    <row r="248" spans="14:15" x14ac:dyDescent="0.2">
      <c r="O248" s="333"/>
    </row>
    <row r="249" spans="14:15" x14ac:dyDescent="0.2">
      <c r="O249" s="333"/>
    </row>
    <row r="250" spans="14:15" x14ac:dyDescent="0.2">
      <c r="O250" s="333"/>
    </row>
    <row r="251" spans="14:15" x14ac:dyDescent="0.2">
      <c r="O251" s="333"/>
    </row>
    <row r="252" spans="14:15" x14ac:dyDescent="0.2">
      <c r="N252" s="335"/>
      <c r="O252" s="336"/>
    </row>
    <row r="253" spans="14:15" x14ac:dyDescent="0.2">
      <c r="N253" s="335"/>
      <c r="O253" s="337"/>
    </row>
    <row r="254" spans="14:15" x14ac:dyDescent="0.2">
      <c r="N254" s="335"/>
      <c r="O254" s="337"/>
    </row>
    <row r="255" spans="14:15" x14ac:dyDescent="0.2">
      <c r="N255" s="335"/>
      <c r="O255" s="337"/>
    </row>
    <row r="256" spans="14:15" x14ac:dyDescent="0.2">
      <c r="N256" s="335"/>
      <c r="O256" s="337"/>
    </row>
    <row r="257" spans="14:15" x14ac:dyDescent="0.2">
      <c r="N257" s="335"/>
      <c r="O257" s="337"/>
    </row>
    <row r="258" spans="14:15" x14ac:dyDescent="0.2">
      <c r="N258" s="335"/>
      <c r="O258" s="337"/>
    </row>
    <row r="259" spans="14:15" x14ac:dyDescent="0.2">
      <c r="N259" s="335"/>
      <c r="O259" s="337"/>
    </row>
    <row r="260" spans="14:15" x14ac:dyDescent="0.2">
      <c r="N260" s="335"/>
      <c r="O260" s="337"/>
    </row>
    <row r="261" spans="14:15" x14ac:dyDescent="0.2">
      <c r="N261" s="335"/>
      <c r="O261" s="337"/>
    </row>
    <row r="262" spans="14:15" x14ac:dyDescent="0.2">
      <c r="N262" s="335"/>
      <c r="O262" s="337"/>
    </row>
    <row r="263" spans="14:15" x14ac:dyDescent="0.2">
      <c r="O263" s="338"/>
    </row>
    <row r="264" spans="14:15" x14ac:dyDescent="0.2">
      <c r="O264" s="337"/>
    </row>
    <row r="265" spans="14:15" x14ac:dyDescent="0.2">
      <c r="O265" s="337"/>
    </row>
    <row r="266" spans="14:15" x14ac:dyDescent="0.2">
      <c r="O266" s="337"/>
    </row>
    <row r="267" spans="14:15" x14ac:dyDescent="0.2">
      <c r="O267" s="337"/>
    </row>
    <row r="268" spans="14:15" x14ac:dyDescent="0.2">
      <c r="O268" s="337"/>
    </row>
    <row r="269" spans="14:15" x14ac:dyDescent="0.2">
      <c r="O269" s="337"/>
    </row>
    <row r="270" spans="14:15" x14ac:dyDescent="0.2">
      <c r="O270" s="337"/>
    </row>
    <row r="271" spans="14:15" x14ac:dyDescent="0.2">
      <c r="O271" s="337"/>
    </row>
    <row r="272" spans="14:15" x14ac:dyDescent="0.2">
      <c r="O272" s="338"/>
    </row>
    <row r="273" spans="14:15" x14ac:dyDescent="0.2">
      <c r="O273" s="337"/>
    </row>
    <row r="274" spans="14:15" x14ac:dyDescent="0.2">
      <c r="O274" s="337"/>
    </row>
    <row r="275" spans="14:15" x14ac:dyDescent="0.2">
      <c r="O275" s="337"/>
    </row>
    <row r="276" spans="14:15" x14ac:dyDescent="0.2">
      <c r="O276" s="337"/>
    </row>
    <row r="277" spans="14:15" x14ac:dyDescent="0.2">
      <c r="N277" s="335" t="str">
        <f>LEFT(O277,10)</f>
        <v/>
      </c>
      <c r="O277" s="339"/>
    </row>
    <row r="278" spans="14:15" x14ac:dyDescent="0.2">
      <c r="N278" s="335" t="str">
        <f t="shared" ref="N278:N293" si="1">LEFT(O278,10)</f>
        <v/>
      </c>
      <c r="O278" s="330"/>
    </row>
    <row r="279" spans="14:15" x14ac:dyDescent="0.2">
      <c r="N279" s="335" t="str">
        <f t="shared" si="1"/>
        <v/>
      </c>
      <c r="O279" s="330"/>
    </row>
    <row r="280" spans="14:15" x14ac:dyDescent="0.2">
      <c r="N280" s="335" t="str">
        <f t="shared" si="1"/>
        <v/>
      </c>
      <c r="O280" s="330"/>
    </row>
    <row r="281" spans="14:15" x14ac:dyDescent="0.2">
      <c r="N281" s="335" t="str">
        <f t="shared" si="1"/>
        <v/>
      </c>
      <c r="O281" s="330"/>
    </row>
    <row r="282" spans="14:15" x14ac:dyDescent="0.2">
      <c r="N282" s="335" t="str">
        <f t="shared" si="1"/>
        <v/>
      </c>
      <c r="O282" s="330"/>
    </row>
    <row r="283" spans="14:15" x14ac:dyDescent="0.2">
      <c r="N283" s="335" t="str">
        <f t="shared" si="1"/>
        <v/>
      </c>
      <c r="O283" s="330"/>
    </row>
    <row r="284" spans="14:15" x14ac:dyDescent="0.2">
      <c r="N284" s="335" t="str">
        <f t="shared" si="1"/>
        <v/>
      </c>
      <c r="O284" s="330"/>
    </row>
    <row r="285" spans="14:15" x14ac:dyDescent="0.2">
      <c r="N285" s="335" t="str">
        <f t="shared" si="1"/>
        <v/>
      </c>
      <c r="O285" s="330"/>
    </row>
    <row r="286" spans="14:15" x14ac:dyDescent="0.2">
      <c r="N286" s="335" t="str">
        <f t="shared" si="1"/>
        <v/>
      </c>
      <c r="O286" s="330"/>
    </row>
    <row r="287" spans="14:15" x14ac:dyDescent="0.2">
      <c r="N287" s="335" t="str">
        <f t="shared" si="1"/>
        <v/>
      </c>
      <c r="O287" s="330"/>
    </row>
    <row r="288" spans="14:15" x14ac:dyDescent="0.2">
      <c r="N288" s="335" t="str">
        <f t="shared" si="1"/>
        <v/>
      </c>
      <c r="O288" s="330"/>
    </row>
    <row r="289" spans="14:15" x14ac:dyDescent="0.2">
      <c r="N289" s="335" t="str">
        <f t="shared" si="1"/>
        <v/>
      </c>
      <c r="O289" s="330"/>
    </row>
    <row r="290" spans="14:15" x14ac:dyDescent="0.2">
      <c r="N290" s="335" t="str">
        <f t="shared" si="1"/>
        <v/>
      </c>
      <c r="O290" s="330"/>
    </row>
    <row r="291" spans="14:15" x14ac:dyDescent="0.2">
      <c r="N291" s="335" t="str">
        <f t="shared" si="1"/>
        <v/>
      </c>
      <c r="O291" s="330"/>
    </row>
    <row r="292" spans="14:15" x14ac:dyDescent="0.2">
      <c r="N292" s="335" t="str">
        <f t="shared" si="1"/>
        <v/>
      </c>
      <c r="O292" s="330"/>
    </row>
    <row r="293" spans="14:15" x14ac:dyDescent="0.2">
      <c r="N293" s="335" t="str">
        <f t="shared" si="1"/>
        <v/>
      </c>
      <c r="O293" s="331"/>
    </row>
    <row r="294" spans="14:15" x14ac:dyDescent="0.2">
      <c r="O294" s="330"/>
    </row>
    <row r="295" spans="14:15" x14ac:dyDescent="0.2">
      <c r="O295" s="330"/>
    </row>
    <row r="296" spans="14:15" x14ac:dyDescent="0.2">
      <c r="O296" s="330"/>
    </row>
    <row r="297" spans="14:15" x14ac:dyDescent="0.2">
      <c r="O297" s="330"/>
    </row>
    <row r="298" spans="14:15" x14ac:dyDescent="0.2">
      <c r="O298" s="330"/>
    </row>
    <row r="299" spans="14:15" x14ac:dyDescent="0.2">
      <c r="O299" s="330"/>
    </row>
    <row r="300" spans="14:15" x14ac:dyDescent="0.2">
      <c r="O300" s="330"/>
    </row>
    <row r="301" spans="14:15" x14ac:dyDescent="0.2">
      <c r="O301" s="330"/>
    </row>
    <row r="302" spans="14:15" x14ac:dyDescent="0.2">
      <c r="O302" s="330"/>
    </row>
    <row r="303" spans="14:15" x14ac:dyDescent="0.2">
      <c r="O303" s="330"/>
    </row>
    <row r="304" spans="14:15" x14ac:dyDescent="0.2">
      <c r="O304" s="330"/>
    </row>
    <row r="306" spans="15:15" x14ac:dyDescent="0.2">
      <c r="O306" s="340"/>
    </row>
    <row r="307" spans="15:15" x14ac:dyDescent="0.2">
      <c r="O307" s="340"/>
    </row>
    <row r="308" spans="15:15" x14ac:dyDescent="0.2">
      <c r="O308" s="341"/>
    </row>
    <row r="309" spans="15:15" x14ac:dyDescent="0.2">
      <c r="O309" s="340"/>
    </row>
    <row r="310" spans="15:15" x14ac:dyDescent="0.2">
      <c r="O310" s="340"/>
    </row>
    <row r="311" spans="15:15" x14ac:dyDescent="0.2">
      <c r="O311" s="340"/>
    </row>
    <row r="312" spans="15:15" x14ac:dyDescent="0.2">
      <c r="O312" s="340"/>
    </row>
    <row r="313" spans="15:15" x14ac:dyDescent="0.2">
      <c r="O313" s="340"/>
    </row>
    <row r="314" spans="15:15" x14ac:dyDescent="0.2">
      <c r="O314" s="340"/>
    </row>
    <row r="315" spans="15:15" x14ac:dyDescent="0.2">
      <c r="O315" s="340"/>
    </row>
    <row r="316" spans="15:15" x14ac:dyDescent="0.2">
      <c r="O316" s="340"/>
    </row>
    <row r="317" spans="15:15" x14ac:dyDescent="0.2">
      <c r="O317" s="340"/>
    </row>
    <row r="318" spans="15:15" x14ac:dyDescent="0.2">
      <c r="O318" s="340"/>
    </row>
    <row r="319" spans="15:15" x14ac:dyDescent="0.2">
      <c r="O319" s="340"/>
    </row>
    <row r="320" spans="15:15" x14ac:dyDescent="0.2">
      <c r="O320" s="340"/>
    </row>
    <row r="321" spans="15:15" x14ac:dyDescent="0.2">
      <c r="O321" s="340"/>
    </row>
    <row r="322" spans="15:15" x14ac:dyDescent="0.2">
      <c r="O322" s="340"/>
    </row>
  </sheetData>
  <mergeCells count="80">
    <mergeCell ref="B15:B16"/>
    <mergeCell ref="F15:G15"/>
    <mergeCell ref="H15:H16"/>
    <mergeCell ref="I15:I16"/>
    <mergeCell ref="J15:K16"/>
    <mergeCell ref="J19:K19"/>
    <mergeCell ref="L19:M19"/>
    <mergeCell ref="L1:M1"/>
    <mergeCell ref="L2:M2"/>
    <mergeCell ref="K9:L9"/>
    <mergeCell ref="K10:L10"/>
    <mergeCell ref="K11:L11"/>
    <mergeCell ref="L15:M16"/>
    <mergeCell ref="J17:K17"/>
    <mergeCell ref="L17:M17"/>
    <mergeCell ref="J18:K18"/>
    <mergeCell ref="L18:M18"/>
    <mergeCell ref="B30:C30"/>
    <mergeCell ref="J20:K20"/>
    <mergeCell ref="L20:M20"/>
    <mergeCell ref="B23:B24"/>
    <mergeCell ref="C23:E23"/>
    <mergeCell ref="G23:I23"/>
    <mergeCell ref="J23:K23"/>
    <mergeCell ref="L23:M24"/>
    <mergeCell ref="G39:M39"/>
    <mergeCell ref="L25:M25"/>
    <mergeCell ref="L26:M26"/>
    <mergeCell ref="L27:M27"/>
    <mergeCell ref="L28:M28"/>
    <mergeCell ref="L29:M29"/>
    <mergeCell ref="L32:M32"/>
    <mergeCell ref="G35:M35"/>
    <mergeCell ref="G36:M36"/>
    <mergeCell ref="G37:M37"/>
    <mergeCell ref="G38:M38"/>
    <mergeCell ref="C41:H41"/>
    <mergeCell ref="I41:J41"/>
    <mergeCell ref="K41:M41"/>
    <mergeCell ref="C42:H42"/>
    <mergeCell ref="I42:J42"/>
    <mergeCell ref="K42:M42"/>
    <mergeCell ref="C43:H43"/>
    <mergeCell ref="I43:J43"/>
    <mergeCell ref="K43:M43"/>
    <mergeCell ref="B45:M45"/>
    <mergeCell ref="E48:F48"/>
    <mergeCell ref="G48:H48"/>
    <mergeCell ref="I48:J48"/>
    <mergeCell ref="K48:M48"/>
    <mergeCell ref="E49:F49"/>
    <mergeCell ref="G49:H49"/>
    <mergeCell ref="I49:J49"/>
    <mergeCell ref="K49:M49"/>
    <mergeCell ref="B53:C53"/>
    <mergeCell ref="F53:G53"/>
    <mergeCell ref="H53:M53"/>
    <mergeCell ref="B54:C54"/>
    <mergeCell ref="F54:G54"/>
    <mergeCell ref="H54:I54"/>
    <mergeCell ref="B55:C55"/>
    <mergeCell ref="F55:G55"/>
    <mergeCell ref="I55:M56"/>
    <mergeCell ref="B56:C56"/>
    <mergeCell ref="F56:G56"/>
    <mergeCell ref="B57:C57"/>
    <mergeCell ref="F57:G57"/>
    <mergeCell ref="I57:M59"/>
    <mergeCell ref="B58:C58"/>
    <mergeCell ref="B59:C59"/>
    <mergeCell ref="F59:G59"/>
    <mergeCell ref="G106:H106"/>
    <mergeCell ref="G108:H108"/>
    <mergeCell ref="G110:H110"/>
    <mergeCell ref="D62:H62"/>
    <mergeCell ref="D64:H64"/>
    <mergeCell ref="H68:I68"/>
    <mergeCell ref="D69:K71"/>
    <mergeCell ref="D92:K92"/>
    <mergeCell ref="G104:H104"/>
  </mergeCells>
  <dataValidations count="23">
    <dataValidation type="list" allowBlank="1" showInputMessage="1" showErrorMessage="1" sqref="G89" xr:uid="{00000000-0002-0000-0100-000000000000}">
      <formula1>$O$73:$O$86</formula1>
    </dataValidation>
    <dataValidation type="list" allowBlank="1" showInputMessage="1" showErrorMessage="1" sqref="D36:D39" xr:uid="{00000000-0002-0000-0100-000001000000}">
      <formula1>$AB$19:$AB$24</formula1>
    </dataValidation>
    <dataValidation type="list" allowBlank="1" showInputMessage="1" showErrorMessage="1" sqref="C36:C39" xr:uid="{00000000-0002-0000-0100-000002000000}">
      <formula1>$AA$19:$AA$24</formula1>
    </dataValidation>
    <dataValidation type="list" allowBlank="1" showInputMessage="1" showErrorMessage="1" sqref="I31" xr:uid="{00000000-0002-0000-0100-000003000000}">
      <formula1>$W$33:$W$35</formula1>
    </dataValidation>
    <dataValidation type="list" allowBlank="1" showInputMessage="1" showErrorMessage="1" sqref="G49:H49" xr:uid="{00000000-0002-0000-0100-000004000000}">
      <formula1>$AH$9:$AH$12</formula1>
    </dataValidation>
    <dataValidation type="list" allowBlank="1" showInputMessage="1" showErrorMessage="1" sqref="B49" xr:uid="{00000000-0002-0000-0100-000005000000}">
      <formula1>$AF$9:$AF$11</formula1>
    </dataValidation>
    <dataValidation type="list" allowBlank="1" showInputMessage="1" showErrorMessage="1" sqref="E36:E39" xr:uid="{00000000-0002-0000-0100-000006000000}">
      <formula1>$AD$9:$AD$12</formula1>
    </dataValidation>
    <dataValidation type="list" allowBlank="1" showInputMessage="1" showErrorMessage="1" sqref="J9" xr:uid="{00000000-0002-0000-0100-000007000000}">
      <formula1>$AA$9:$AA$15</formula1>
    </dataValidation>
    <dataValidation type="list" allowBlank="1" showInputMessage="1" showErrorMessage="1" sqref="F17:G20" xr:uid="{00000000-0002-0000-0100-000008000000}">
      <formula1>$U$7:$U$13</formula1>
    </dataValidation>
    <dataValidation type="list" allowBlank="1" showInputMessage="1" showErrorMessage="1" sqref="J29 K25 K27:K29" xr:uid="{00000000-0002-0000-0100-000009000000}">
      <formula1>$V$7:$V$24</formula1>
    </dataValidation>
    <dataValidation type="list" allowBlank="1" showInputMessage="1" showErrorMessage="1" sqref="F25:F29" xr:uid="{00000000-0002-0000-0100-00000A000000}">
      <formula1>$R$23:$R$25</formula1>
    </dataValidation>
    <dataValidation type="list" allowBlank="1" showInputMessage="1" showErrorMessage="1" sqref="G73" xr:uid="{00000000-0002-0000-0100-00000B000000}">
      <formula1>$Q$77:$Q$78</formula1>
    </dataValidation>
    <dataValidation type="list" allowBlank="1" showInputMessage="1" showErrorMessage="1" sqref="E95" xr:uid="{00000000-0002-0000-0100-00000C000000}">
      <formula1>$Q$83:$Q$84</formula1>
    </dataValidation>
    <dataValidation type="list" allowBlank="1" showInputMessage="1" showErrorMessage="1" sqref="H68:I68 H55" xr:uid="{00000000-0002-0000-0100-00000D000000}">
      <formula1>$Q$71:$Q$73</formula1>
    </dataValidation>
    <dataValidation type="list" allowBlank="1" showInputMessage="1" showErrorMessage="1" sqref="H17:H20" xr:uid="{00000000-0002-0000-0100-00000E000000}">
      <formula1>$R$7:$R$10</formula1>
    </dataValidation>
    <dataValidation type="list" allowBlank="1" showInputMessage="1" showErrorMessage="1" sqref="B29" xr:uid="{00000000-0002-0000-0100-00000F000000}">
      <formula1>$Y$9:$Y$17</formula1>
    </dataValidation>
    <dataValidation type="list" allowBlank="1" showInputMessage="1" showErrorMessage="1" sqref="J54 I17:I20" xr:uid="{00000000-0002-0000-0100-000010000000}">
      <formula1>$R$11:$R$13</formula1>
    </dataValidation>
    <dataValidation type="list" allowBlank="1" showInputMessage="1" showErrorMessage="1" sqref="C22 M10:M11 C34 K31:L31" xr:uid="{00000000-0002-0000-0100-000011000000}">
      <formula1>$R$11:$R$12</formula1>
    </dataValidation>
    <dataValidation type="list" allowBlank="1" showInputMessage="1" showErrorMessage="1" sqref="C25:C29 E25:E29 D26:D29" xr:uid="{00000000-0002-0000-0100-000012000000}">
      <formula1>$O$87:$O$346</formula1>
    </dataValidation>
    <dataValidation type="list" allowBlank="1" showInputMessage="1" showErrorMessage="1" sqref="J25:J28" xr:uid="{00000000-0002-0000-0100-000013000000}">
      <formula1>$V$7:$V$25</formula1>
    </dataValidation>
    <dataValidation type="list" allowBlank="1" showInputMessage="1" showErrorMessage="1" sqref="B25:B28 B36:B39 B17:B20" xr:uid="{00000000-0002-0000-0100-000014000000}">
      <formula1>$Y$9:$Y$32</formula1>
    </dataValidation>
    <dataValidation type="list" allowBlank="1" showInputMessage="1" showErrorMessage="1" sqref="C49" xr:uid="{00000000-0002-0000-0100-000015000000}">
      <formula1>$AL$9:$AL$10</formula1>
    </dataValidation>
    <dataValidation type="list" allowBlank="1" showInputMessage="1" showErrorMessage="1" sqref="J10" xr:uid="{00000000-0002-0000-0100-000016000000}">
      <formula1>$P$9:$P$10</formula1>
    </dataValidation>
  </dataValidations>
  <pageMargins left="0.56999999999999995" right="0.2" top="0.28000000000000003" bottom="0" header="0" footer="0"/>
  <pageSetup scale="62" orientation="portrait" r:id="rId1"/>
  <headerFooter>
    <oddFooter>&amp;LUNDER SOP : MKT-PR-04&amp;CPage &amp;P&amp;RMKT-FM-02 (08-23/03/21)</oddFooter>
  </headerFooter>
  <rowBreaks count="1" manualBreakCount="1">
    <brk id="64" max="16383" man="1"/>
  </rowBreaks>
  <colBreaks count="1" manualBreakCount="1">
    <brk id="13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72"/>
  <sheetViews>
    <sheetView showGridLines="0" zoomScaleNormal="100" workbookViewId="0">
      <selection activeCell="E17" sqref="E17"/>
    </sheetView>
  </sheetViews>
  <sheetFormatPr defaultRowHeight="15" x14ac:dyDescent="0.25"/>
  <cols>
    <col min="1" max="1" width="1" customWidth="1"/>
    <col min="2" max="2" width="13.140625" customWidth="1"/>
    <col min="3" max="3" width="10.7109375" customWidth="1"/>
    <col min="4" max="4" width="18.28515625" customWidth="1"/>
    <col min="5" max="5" width="13.140625" customWidth="1"/>
    <col min="6" max="6" width="10.28515625" customWidth="1"/>
    <col min="7" max="8" width="10.140625" customWidth="1"/>
    <col min="9" max="9" width="19.42578125" customWidth="1"/>
    <col min="10" max="10" width="14.42578125" customWidth="1"/>
    <col min="11" max="11" width="11.5703125" customWidth="1"/>
    <col min="12" max="12" width="8.42578125" customWidth="1"/>
    <col min="13" max="13" width="17.85546875" customWidth="1"/>
    <col min="14" max="16" width="9.140625" customWidth="1"/>
  </cols>
  <sheetData>
    <row r="1" spans="2:13" ht="5.25" customHeight="1" x14ac:dyDescent="0.25"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2:13" ht="43.5" x14ac:dyDescent="0.65">
      <c r="B2" s="18"/>
      <c r="F2" s="617" t="s">
        <v>383</v>
      </c>
      <c r="G2" s="617"/>
      <c r="H2" s="617"/>
      <c r="I2" s="617"/>
      <c r="J2" s="617"/>
      <c r="K2" s="617"/>
      <c r="L2" s="617"/>
      <c r="M2" s="618"/>
    </row>
    <row r="3" spans="2:13" ht="6.75" customHeight="1" x14ac:dyDescent="0.4">
      <c r="B3" s="18"/>
      <c r="F3" s="19"/>
      <c r="G3" s="19"/>
      <c r="H3" s="19"/>
      <c r="I3" s="19"/>
      <c r="J3" s="19"/>
      <c r="K3" s="19"/>
      <c r="L3" s="19"/>
      <c r="M3" s="20"/>
    </row>
    <row r="4" spans="2:13" hidden="1" x14ac:dyDescent="0.25">
      <c r="B4" s="18"/>
      <c r="J4" s="21"/>
      <c r="K4" s="65"/>
      <c r="L4" s="21"/>
      <c r="M4" s="135"/>
    </row>
    <row r="5" spans="2:13" ht="3" customHeight="1" x14ac:dyDescent="0.25">
      <c r="B5" s="18"/>
      <c r="D5" s="137"/>
      <c r="E5" s="137"/>
      <c r="F5" s="137"/>
      <c r="G5" s="137"/>
      <c r="H5" s="137"/>
      <c r="M5" s="22"/>
    </row>
    <row r="6" spans="2:13" ht="17.25" customHeight="1" x14ac:dyDescent="0.25">
      <c r="B6" s="23" t="s">
        <v>10</v>
      </c>
      <c r="C6" s="3"/>
      <c r="D6" s="619" t="e">
        <f>+#REF!</f>
        <v>#REF!</v>
      </c>
      <c r="E6" s="619"/>
      <c r="F6" s="619"/>
      <c r="G6" s="619"/>
      <c r="H6" s="620"/>
      <c r="I6" s="7" t="s">
        <v>363</v>
      </c>
      <c r="J6" s="151" t="s">
        <v>364</v>
      </c>
      <c r="K6" s="195"/>
      <c r="L6" s="197" t="s">
        <v>322</v>
      </c>
      <c r="M6" s="196"/>
    </row>
    <row r="7" spans="2:13" ht="17.25" customHeight="1" x14ac:dyDescent="0.25">
      <c r="B7" s="24" t="s">
        <v>362</v>
      </c>
      <c r="D7" s="621"/>
      <c r="E7" s="621"/>
      <c r="F7" s="621"/>
      <c r="G7" s="621"/>
      <c r="H7" s="622"/>
      <c r="I7" s="9" t="s">
        <v>143</v>
      </c>
      <c r="J7" s="10"/>
      <c r="K7" s="138"/>
      <c r="L7" s="623" t="e">
        <f>+#REF!</f>
        <v>#REF!</v>
      </c>
      <c r="M7" s="624"/>
    </row>
    <row r="8" spans="2:13" ht="17.25" customHeight="1" x14ac:dyDescent="0.25">
      <c r="B8" s="25" t="s">
        <v>9</v>
      </c>
      <c r="C8" s="4"/>
      <c r="D8" s="625" t="e">
        <f>+#REF!</f>
        <v>#REF!</v>
      </c>
      <c r="E8" s="625"/>
      <c r="F8" s="625"/>
      <c r="G8" s="625"/>
      <c r="H8" s="626"/>
      <c r="I8" s="11" t="s">
        <v>144</v>
      </c>
      <c r="J8" s="12"/>
      <c r="K8" s="627" t="e">
        <f>+#REF!</f>
        <v>#REF!</v>
      </c>
      <c r="L8" s="627"/>
      <c r="M8" s="628"/>
    </row>
    <row r="9" spans="2:13" ht="12.75" customHeight="1" x14ac:dyDescent="0.25">
      <c r="B9" s="18"/>
      <c r="K9" s="2"/>
      <c r="L9" s="2"/>
      <c r="M9" s="26"/>
    </row>
    <row r="10" spans="2:13" ht="17.25" x14ac:dyDescent="0.3">
      <c r="B10" s="27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28"/>
    </row>
    <row r="11" spans="2:13" x14ac:dyDescent="0.25">
      <c r="B11" s="53" t="s">
        <v>136</v>
      </c>
      <c r="C11" s="3"/>
      <c r="D11" s="3"/>
      <c r="E11" s="3"/>
      <c r="F11" s="3"/>
      <c r="G11" s="34"/>
      <c r="H11" s="3"/>
      <c r="I11" s="3"/>
      <c r="J11" s="6"/>
      <c r="K11" s="34"/>
      <c r="L11" s="34"/>
      <c r="M11" s="30"/>
    </row>
    <row r="12" spans="2:13" ht="15" customHeight="1" x14ac:dyDescent="0.25">
      <c r="B12" s="633" t="s">
        <v>147</v>
      </c>
      <c r="C12" s="64" t="s">
        <v>53</v>
      </c>
      <c r="D12" s="64" t="s">
        <v>54</v>
      </c>
      <c r="E12" s="64" t="s">
        <v>55</v>
      </c>
      <c r="F12" s="635" t="s">
        <v>64</v>
      </c>
      <c r="G12" s="636"/>
      <c r="H12" s="637" t="s">
        <v>67</v>
      </c>
      <c r="I12" s="637" t="s">
        <v>68</v>
      </c>
      <c r="J12" s="629" t="s">
        <v>395</v>
      </c>
      <c r="K12" s="630"/>
      <c r="L12" s="595" t="s">
        <v>69</v>
      </c>
      <c r="M12" s="596"/>
    </row>
    <row r="13" spans="2:13" x14ac:dyDescent="0.25">
      <c r="B13" s="634"/>
      <c r="C13" s="35" t="s">
        <v>52</v>
      </c>
      <c r="D13" s="35" t="s">
        <v>52</v>
      </c>
      <c r="E13" s="35" t="s">
        <v>52</v>
      </c>
      <c r="F13" s="35" t="s">
        <v>65</v>
      </c>
      <c r="G13" s="35" t="s">
        <v>66</v>
      </c>
      <c r="H13" s="638"/>
      <c r="I13" s="638"/>
      <c r="J13" s="631"/>
      <c r="K13" s="632"/>
      <c r="L13" s="597"/>
      <c r="M13" s="598"/>
    </row>
    <row r="14" spans="2:13" s="216" customFormat="1" x14ac:dyDescent="0.25">
      <c r="B14" s="198" t="e">
        <f>+#REF!</f>
        <v>#REF!</v>
      </c>
      <c r="C14" s="211" t="e">
        <f>+#REF!</f>
        <v>#REF!</v>
      </c>
      <c r="D14" s="211" t="e">
        <f>+#REF!</f>
        <v>#REF!</v>
      </c>
      <c r="E14" s="211" t="e">
        <f>+#REF!</f>
        <v>#REF!</v>
      </c>
      <c r="F14" s="211" t="e">
        <f>+#REF!</f>
        <v>#REF!</v>
      </c>
      <c r="G14" s="211" t="e">
        <f>+#REF!</f>
        <v>#REF!</v>
      </c>
      <c r="H14" s="211" t="e">
        <f>+#REF!</f>
        <v>#REF!</v>
      </c>
      <c r="I14" s="211" t="e">
        <f>+#REF!</f>
        <v>#REF!</v>
      </c>
      <c r="J14" s="614" t="e">
        <f>+#REF!</f>
        <v>#REF!</v>
      </c>
      <c r="K14" s="615"/>
      <c r="L14" s="615" t="e">
        <f>+#REF!</f>
        <v>#REF!</v>
      </c>
      <c r="M14" s="616"/>
    </row>
    <row r="15" spans="2:13" s="216" customFormat="1" x14ac:dyDescent="0.25">
      <c r="B15" s="202" t="e">
        <f>+#REF!</f>
        <v>#REF!</v>
      </c>
      <c r="C15" s="212" t="e">
        <f>+#REF!</f>
        <v>#REF!</v>
      </c>
      <c r="D15" s="212" t="e">
        <f>+#REF!</f>
        <v>#REF!</v>
      </c>
      <c r="E15" s="212" t="e">
        <f>+#REF!</f>
        <v>#REF!</v>
      </c>
      <c r="F15" s="212" t="e">
        <f>+#REF!</f>
        <v>#REF!</v>
      </c>
      <c r="G15" s="212" t="e">
        <f>+#REF!</f>
        <v>#REF!</v>
      </c>
      <c r="H15" s="212" t="e">
        <f>+#REF!</f>
        <v>#REF!</v>
      </c>
      <c r="I15" s="212" t="e">
        <f>+#REF!</f>
        <v>#REF!</v>
      </c>
      <c r="J15" s="614" t="e">
        <f>+#REF!</f>
        <v>#REF!</v>
      </c>
      <c r="K15" s="615"/>
      <c r="L15" s="615" t="e">
        <f>+#REF!</f>
        <v>#REF!</v>
      </c>
      <c r="M15" s="616"/>
    </row>
    <row r="16" spans="2:13" s="216" customFormat="1" x14ac:dyDescent="0.25">
      <c r="B16" s="202" t="e">
        <f>+#REF!</f>
        <v>#REF!</v>
      </c>
      <c r="C16" s="212" t="e">
        <f>+#REF!</f>
        <v>#REF!</v>
      </c>
      <c r="D16" s="212" t="e">
        <f>+#REF!</f>
        <v>#REF!</v>
      </c>
      <c r="E16" s="212" t="e">
        <f>+#REF!</f>
        <v>#REF!</v>
      </c>
      <c r="F16" s="212" t="e">
        <f>+#REF!</f>
        <v>#REF!</v>
      </c>
      <c r="G16" s="212" t="e">
        <f>+#REF!</f>
        <v>#REF!</v>
      </c>
      <c r="H16" s="212" t="e">
        <f>+#REF!</f>
        <v>#REF!</v>
      </c>
      <c r="I16" s="212" t="e">
        <f>+#REF!</f>
        <v>#REF!</v>
      </c>
      <c r="J16" s="614" t="e">
        <f>+#REF!</f>
        <v>#REF!</v>
      </c>
      <c r="K16" s="615"/>
      <c r="L16" s="615" t="e">
        <f>+#REF!</f>
        <v>#REF!</v>
      </c>
      <c r="M16" s="616"/>
    </row>
    <row r="17" spans="2:15" s="216" customFormat="1" ht="18" customHeight="1" x14ac:dyDescent="0.25">
      <c r="B17" s="206" t="e">
        <f>+#REF!</f>
        <v>#REF!</v>
      </c>
      <c r="C17" s="213" t="e">
        <f>+#REF!</f>
        <v>#REF!</v>
      </c>
      <c r="D17" s="213" t="e">
        <f>+#REF!</f>
        <v>#REF!</v>
      </c>
      <c r="E17" s="213" t="e">
        <f>+#REF!</f>
        <v>#REF!</v>
      </c>
      <c r="F17" s="213" t="e">
        <f>+#REF!</f>
        <v>#REF!</v>
      </c>
      <c r="G17" s="213" t="e">
        <f>+#REF!</f>
        <v>#REF!</v>
      </c>
      <c r="H17" s="213" t="e">
        <f>+#REF!</f>
        <v>#REF!</v>
      </c>
      <c r="I17" s="213" t="e">
        <f>+#REF!</f>
        <v>#REF!</v>
      </c>
      <c r="J17" s="614" t="e">
        <f>+#REF!</f>
        <v>#REF!</v>
      </c>
      <c r="K17" s="615"/>
      <c r="L17" s="615" t="e">
        <f>+#REF!</f>
        <v>#REF!</v>
      </c>
      <c r="M17" s="616"/>
    </row>
    <row r="18" spans="2:15" ht="4.5" customHeight="1" x14ac:dyDescent="0.25">
      <c r="B18" s="29"/>
      <c r="C18" s="3"/>
      <c r="D18" s="3"/>
      <c r="E18" s="3"/>
      <c r="F18" s="3"/>
      <c r="G18" s="3"/>
      <c r="H18" s="3"/>
      <c r="I18" s="3"/>
      <c r="J18" s="3"/>
      <c r="K18" s="3"/>
      <c r="L18" s="3"/>
      <c r="M18" s="30"/>
    </row>
    <row r="19" spans="2:15" x14ac:dyDescent="0.25">
      <c r="B19" s="52" t="s">
        <v>152</v>
      </c>
      <c r="C19" s="36"/>
      <c r="G19" s="13"/>
      <c r="J19" s="13"/>
      <c r="L19" s="13"/>
      <c r="M19" s="38"/>
    </row>
    <row r="20" spans="2:15" ht="15" customHeight="1" x14ac:dyDescent="0.25">
      <c r="B20" s="633" t="s">
        <v>147</v>
      </c>
      <c r="C20" s="641" t="s">
        <v>71</v>
      </c>
      <c r="D20" s="642"/>
      <c r="E20" s="643"/>
      <c r="F20" s="80" t="s">
        <v>154</v>
      </c>
      <c r="G20" s="641" t="s">
        <v>146</v>
      </c>
      <c r="H20" s="642"/>
      <c r="I20" s="643"/>
      <c r="J20" s="644" t="s">
        <v>155</v>
      </c>
      <c r="K20" s="645"/>
      <c r="L20" s="595" t="s">
        <v>69</v>
      </c>
      <c r="M20" s="596"/>
    </row>
    <row r="21" spans="2:15" ht="30" customHeight="1" x14ac:dyDescent="0.25">
      <c r="B21" s="634"/>
      <c r="C21" s="42" t="s">
        <v>75</v>
      </c>
      <c r="D21" s="43" t="s">
        <v>76</v>
      </c>
      <c r="E21" s="43" t="s">
        <v>153</v>
      </c>
      <c r="F21" s="41" t="s">
        <v>145</v>
      </c>
      <c r="G21" s="41" t="s">
        <v>72</v>
      </c>
      <c r="H21" s="40" t="s">
        <v>73</v>
      </c>
      <c r="I21" s="41" t="s">
        <v>74</v>
      </c>
      <c r="J21" s="42" t="s">
        <v>308</v>
      </c>
      <c r="K21" s="43" t="s">
        <v>309</v>
      </c>
      <c r="L21" s="597"/>
      <c r="M21" s="598"/>
    </row>
    <row r="22" spans="2:15" s="216" customFormat="1" x14ac:dyDescent="0.25">
      <c r="B22" s="217" t="e">
        <f>+#REF!</f>
        <v>#REF!</v>
      </c>
      <c r="C22" s="218" t="e">
        <f>+#REF!</f>
        <v>#REF!</v>
      </c>
      <c r="D22" s="219" t="e">
        <f>+#REF!</f>
        <v>#REF!</v>
      </c>
      <c r="E22" s="219" t="e">
        <f>+#REF!</f>
        <v>#REF!</v>
      </c>
      <c r="F22" s="220" t="e">
        <f>+#REF!</f>
        <v>#REF!</v>
      </c>
      <c r="G22" s="221" t="e">
        <f>+#REF!</f>
        <v>#REF!</v>
      </c>
      <c r="H22" s="221" t="e">
        <f>+#REF!</f>
        <v>#REF!</v>
      </c>
      <c r="I22" s="220" t="e">
        <f>+#REF!</f>
        <v>#REF!</v>
      </c>
      <c r="J22" s="219" t="e">
        <f>+#REF!</f>
        <v>#REF!</v>
      </c>
      <c r="K22" s="220" t="e">
        <f>+#REF!</f>
        <v>#REF!</v>
      </c>
      <c r="L22" s="601" t="e">
        <f>+#REF!</f>
        <v>#REF!</v>
      </c>
      <c r="M22" s="602"/>
      <c r="N22" s="222"/>
      <c r="O22" s="222"/>
    </row>
    <row r="23" spans="2:15" s="216" customFormat="1" x14ac:dyDescent="0.25">
      <c r="B23" s="223" t="e">
        <f>+#REF!</f>
        <v>#REF!</v>
      </c>
      <c r="C23" s="224" t="e">
        <f>+#REF!</f>
        <v>#REF!</v>
      </c>
      <c r="D23" s="225" t="e">
        <f>+#REF!</f>
        <v>#REF!</v>
      </c>
      <c r="E23" s="225" t="e">
        <f>+#REF!</f>
        <v>#REF!</v>
      </c>
      <c r="F23" s="226" t="e">
        <f>+#REF!</f>
        <v>#REF!</v>
      </c>
      <c r="G23" s="227" t="e">
        <f>+#REF!</f>
        <v>#REF!</v>
      </c>
      <c r="H23" s="227" t="e">
        <f>+#REF!</f>
        <v>#REF!</v>
      </c>
      <c r="I23" s="226" t="e">
        <f>+#REF!</f>
        <v>#REF!</v>
      </c>
      <c r="J23" s="225" t="e">
        <f>+#REF!</f>
        <v>#REF!</v>
      </c>
      <c r="K23" s="226" t="e">
        <f>+#REF!</f>
        <v>#REF!</v>
      </c>
      <c r="L23" s="603" t="e">
        <f>+#REF!</f>
        <v>#REF!</v>
      </c>
      <c r="M23" s="604"/>
    </row>
    <row r="24" spans="2:15" s="216" customFormat="1" x14ac:dyDescent="0.25">
      <c r="B24" s="223" t="e">
        <f>+#REF!</f>
        <v>#REF!</v>
      </c>
      <c r="C24" s="224" t="e">
        <f>+#REF!</f>
        <v>#REF!</v>
      </c>
      <c r="D24" s="225" t="e">
        <f>+#REF!</f>
        <v>#REF!</v>
      </c>
      <c r="E24" s="225" t="e">
        <f>+#REF!</f>
        <v>#REF!</v>
      </c>
      <c r="F24" s="226" t="e">
        <f>+#REF!</f>
        <v>#REF!</v>
      </c>
      <c r="G24" s="227" t="e">
        <f>+#REF!</f>
        <v>#REF!</v>
      </c>
      <c r="H24" s="227" t="e">
        <f>+#REF!</f>
        <v>#REF!</v>
      </c>
      <c r="I24" s="226" t="e">
        <f>+#REF!</f>
        <v>#REF!</v>
      </c>
      <c r="J24" s="225" t="e">
        <f>+#REF!</f>
        <v>#REF!</v>
      </c>
      <c r="K24" s="226" t="e">
        <f>+#REF!</f>
        <v>#REF!</v>
      </c>
      <c r="L24" s="603" t="e">
        <f>+#REF!</f>
        <v>#REF!</v>
      </c>
      <c r="M24" s="604"/>
    </row>
    <row r="25" spans="2:15" s="216" customFormat="1" x14ac:dyDescent="0.25">
      <c r="B25" s="228" t="e">
        <f>+#REF!</f>
        <v>#REF!</v>
      </c>
      <c r="C25" s="229" t="e">
        <f>+#REF!</f>
        <v>#REF!</v>
      </c>
      <c r="D25" s="230" t="e">
        <f>+#REF!</f>
        <v>#REF!</v>
      </c>
      <c r="E25" s="230" t="e">
        <f>+#REF!</f>
        <v>#REF!</v>
      </c>
      <c r="F25" s="231" t="e">
        <f>+#REF!</f>
        <v>#REF!</v>
      </c>
      <c r="G25" s="232" t="e">
        <f>+#REF!</f>
        <v>#REF!</v>
      </c>
      <c r="H25" s="232" t="e">
        <f>+#REF!</f>
        <v>#REF!</v>
      </c>
      <c r="I25" s="231" t="e">
        <f>+#REF!</f>
        <v>#REF!</v>
      </c>
      <c r="J25" s="230" t="e">
        <f>+#REF!</f>
        <v>#REF!</v>
      </c>
      <c r="K25" s="231" t="e">
        <f>+#REF!</f>
        <v>#REF!</v>
      </c>
      <c r="L25" s="605" t="e">
        <f>+#REF!</f>
        <v>#REF!</v>
      </c>
      <c r="M25" s="606"/>
    </row>
    <row r="26" spans="2:15" ht="6.75" customHeight="1" x14ac:dyDescent="0.25">
      <c r="B26" s="66"/>
      <c r="C26" s="67"/>
      <c r="D26" s="67"/>
      <c r="E26" s="67"/>
      <c r="F26" s="83"/>
      <c r="G26" s="83"/>
      <c r="H26" s="83"/>
      <c r="I26" s="83"/>
      <c r="J26" s="83"/>
      <c r="K26" s="83"/>
      <c r="L26" s="496"/>
      <c r="M26" s="497"/>
    </row>
    <row r="27" spans="2:15" ht="31.5" customHeight="1" x14ac:dyDescent="0.25">
      <c r="B27" s="639" t="s">
        <v>156</v>
      </c>
      <c r="C27" s="640"/>
      <c r="D27" s="46" t="s">
        <v>157</v>
      </c>
      <c r="E27" s="46" t="s">
        <v>158</v>
      </c>
      <c r="F27" s="46" t="s">
        <v>159</v>
      </c>
      <c r="G27" s="46" t="s">
        <v>162</v>
      </c>
      <c r="H27" s="46" t="s">
        <v>160</v>
      </c>
      <c r="I27" s="46" t="s">
        <v>161</v>
      </c>
      <c r="J27" s="46" t="s">
        <v>163</v>
      </c>
      <c r="K27" s="46" t="s">
        <v>164</v>
      </c>
      <c r="L27" s="46" t="s">
        <v>165</v>
      </c>
      <c r="M27" s="68" t="s">
        <v>78</v>
      </c>
    </row>
    <row r="28" spans="2:15" s="216" customFormat="1" ht="21" customHeight="1" x14ac:dyDescent="0.25">
      <c r="B28" s="239" t="e">
        <f>+#REF!</f>
        <v>#REF!</v>
      </c>
      <c r="C28" s="240" t="e">
        <f>+#REF!</f>
        <v>#REF!</v>
      </c>
      <c r="D28" s="240" t="e">
        <f>+#REF!</f>
        <v>#REF!</v>
      </c>
      <c r="E28" s="240" t="e">
        <f>+#REF!</f>
        <v>#REF!</v>
      </c>
      <c r="F28" s="240" t="e">
        <f>+#REF!</f>
        <v>#REF!</v>
      </c>
      <c r="G28" s="240" t="e">
        <f>+#REF!</f>
        <v>#REF!</v>
      </c>
      <c r="H28" s="240" t="e">
        <f>+#REF!</f>
        <v>#REF!</v>
      </c>
      <c r="I28" s="240" t="e">
        <f>+#REF!</f>
        <v>#REF!</v>
      </c>
      <c r="J28" s="240" t="e">
        <f>+#REF!</f>
        <v>#REF!</v>
      </c>
      <c r="K28" s="240" t="e">
        <f>+#REF!</f>
        <v>#REF!</v>
      </c>
      <c r="L28" s="240" t="e">
        <f>+#REF!</f>
        <v>#REF!</v>
      </c>
      <c r="M28" s="241" t="e">
        <f>+#REF!</f>
        <v>#REF!</v>
      </c>
    </row>
    <row r="29" spans="2:15" ht="5.25" customHeight="1" thickBot="1" x14ac:dyDescent="0.3">
      <c r="B29" s="60"/>
      <c r="C29" s="61"/>
      <c r="D29" s="62"/>
      <c r="E29" s="61"/>
      <c r="F29" s="81"/>
      <c r="G29" s="81"/>
      <c r="H29" s="81"/>
      <c r="I29" s="81"/>
      <c r="J29" s="81"/>
      <c r="K29" s="81"/>
      <c r="L29" s="551"/>
      <c r="M29" s="552"/>
    </row>
    <row r="30" spans="2:15" ht="1.5" customHeight="1" x14ac:dyDescent="0.25">
      <c r="B30" s="57"/>
      <c r="C30" s="4"/>
      <c r="D30" s="4"/>
      <c r="E30" s="4"/>
      <c r="F30" s="4"/>
      <c r="G30" s="4"/>
      <c r="H30" s="4"/>
      <c r="I30" s="4"/>
      <c r="J30" s="4"/>
      <c r="K30" s="4"/>
      <c r="L30" s="4"/>
      <c r="M30" s="56"/>
    </row>
    <row r="31" spans="2:15" ht="15" customHeight="1" x14ac:dyDescent="0.25">
      <c r="B31" s="52" t="s">
        <v>188</v>
      </c>
      <c r="C31" s="36"/>
      <c r="G31" s="13"/>
      <c r="J31" s="13"/>
      <c r="L31" s="13"/>
      <c r="M31" s="38"/>
    </row>
    <row r="32" spans="2:15" ht="33.75" customHeight="1" x14ac:dyDescent="0.25">
      <c r="B32" s="45" t="s">
        <v>147</v>
      </c>
      <c r="C32" s="46" t="s">
        <v>77</v>
      </c>
      <c r="D32" s="46" t="s">
        <v>32</v>
      </c>
      <c r="E32" s="46" t="s">
        <v>148</v>
      </c>
      <c r="F32" s="84" t="s">
        <v>78</v>
      </c>
      <c r="G32" s="607" t="s">
        <v>69</v>
      </c>
      <c r="H32" s="608"/>
      <c r="I32" s="608"/>
      <c r="J32" s="608"/>
      <c r="K32" s="608"/>
      <c r="L32" s="608"/>
      <c r="M32" s="609"/>
    </row>
    <row r="33" spans="2:13" s="216" customFormat="1" x14ac:dyDescent="0.25">
      <c r="B33" s="217" t="e">
        <f>+#REF!</f>
        <v>#REF!</v>
      </c>
      <c r="C33" s="218" t="e">
        <f>+#REF!</f>
        <v>#REF!</v>
      </c>
      <c r="D33" s="218" t="e">
        <f>+#REF!</f>
        <v>#REF!</v>
      </c>
      <c r="E33" s="218" t="e">
        <f>+#REF!</f>
        <v>#REF!</v>
      </c>
      <c r="F33" s="218" t="e">
        <f>+#REF!</f>
        <v>#REF!</v>
      </c>
      <c r="G33" s="610" t="e">
        <f>+#REF!</f>
        <v>#REF!</v>
      </c>
      <c r="H33" s="610"/>
      <c r="I33" s="610"/>
      <c r="J33" s="610"/>
      <c r="K33" s="610"/>
      <c r="L33" s="610"/>
      <c r="M33" s="611"/>
    </row>
    <row r="34" spans="2:13" s="216" customFormat="1" x14ac:dyDescent="0.25">
      <c r="B34" s="223" t="e">
        <f>+#REF!</f>
        <v>#REF!</v>
      </c>
      <c r="C34" s="224" t="e">
        <f>+#REF!</f>
        <v>#REF!</v>
      </c>
      <c r="D34" s="224" t="e">
        <f>+#REF!</f>
        <v>#REF!</v>
      </c>
      <c r="E34" s="224" t="e">
        <f>+#REF!</f>
        <v>#REF!</v>
      </c>
      <c r="F34" s="224" t="e">
        <f>+#REF!</f>
        <v>#REF!</v>
      </c>
      <c r="G34" s="612" t="e">
        <f>+#REF!</f>
        <v>#REF!</v>
      </c>
      <c r="H34" s="612"/>
      <c r="I34" s="612"/>
      <c r="J34" s="612"/>
      <c r="K34" s="612"/>
      <c r="L34" s="612"/>
      <c r="M34" s="613"/>
    </row>
    <row r="35" spans="2:13" s="216" customFormat="1" x14ac:dyDescent="0.25">
      <c r="B35" s="223" t="e">
        <f>+#REF!</f>
        <v>#REF!</v>
      </c>
      <c r="C35" s="224" t="e">
        <f>+#REF!</f>
        <v>#REF!</v>
      </c>
      <c r="D35" s="224" t="e">
        <f>+#REF!</f>
        <v>#REF!</v>
      </c>
      <c r="E35" s="224" t="e">
        <f>+#REF!</f>
        <v>#REF!</v>
      </c>
      <c r="F35" s="224" t="e">
        <f>+#REF!</f>
        <v>#REF!</v>
      </c>
      <c r="G35" s="612" t="e">
        <f>+#REF!</f>
        <v>#REF!</v>
      </c>
      <c r="H35" s="612"/>
      <c r="I35" s="612"/>
      <c r="J35" s="612"/>
      <c r="K35" s="612"/>
      <c r="L35" s="612"/>
      <c r="M35" s="613"/>
    </row>
    <row r="36" spans="2:13" s="216" customFormat="1" ht="16.5" customHeight="1" x14ac:dyDescent="0.25">
      <c r="B36" s="228" t="e">
        <f>+#REF!</f>
        <v>#REF!</v>
      </c>
      <c r="C36" s="233" t="e">
        <f>+#REF!</f>
        <v>#REF!</v>
      </c>
      <c r="D36" s="233" t="e">
        <f>+#REF!</f>
        <v>#REF!</v>
      </c>
      <c r="E36" s="233" t="e">
        <f>+#REF!</f>
        <v>#REF!</v>
      </c>
      <c r="F36" s="233" t="e">
        <f>+#REF!</f>
        <v>#REF!</v>
      </c>
      <c r="G36" s="599" t="e">
        <f>+#REF!</f>
        <v>#REF!</v>
      </c>
      <c r="H36" s="599"/>
      <c r="I36" s="599"/>
      <c r="J36" s="599"/>
      <c r="K36" s="599"/>
      <c r="L36" s="599"/>
      <c r="M36" s="600"/>
    </row>
    <row r="37" spans="2:13" ht="21" customHeight="1" x14ac:dyDescent="0.25">
      <c r="B37" s="52" t="s">
        <v>189</v>
      </c>
      <c r="C37" s="44"/>
      <c r="D37" s="3"/>
      <c r="E37" s="3"/>
      <c r="F37" s="3"/>
      <c r="G37" s="44"/>
      <c r="H37" s="44"/>
      <c r="I37" s="44"/>
      <c r="J37" s="58"/>
      <c r="K37" s="44"/>
      <c r="L37" s="44"/>
      <c r="M37" s="59"/>
    </row>
    <row r="38" spans="2:13" ht="21" customHeight="1" x14ac:dyDescent="0.25">
      <c r="B38" s="63" t="s">
        <v>190</v>
      </c>
      <c r="C38" s="646" t="s">
        <v>191</v>
      </c>
      <c r="D38" s="646"/>
      <c r="E38" s="646"/>
      <c r="F38" s="646"/>
      <c r="G38" s="646"/>
      <c r="H38" s="646"/>
      <c r="I38" s="646" t="s">
        <v>192</v>
      </c>
      <c r="J38" s="646"/>
      <c r="K38" s="646" t="s">
        <v>193</v>
      </c>
      <c r="L38" s="646"/>
      <c r="M38" s="647"/>
    </row>
    <row r="39" spans="2:13" s="216" customFormat="1" x14ac:dyDescent="0.25">
      <c r="B39" s="193" t="e">
        <f>+#REF!</f>
        <v>#REF!</v>
      </c>
      <c r="C39" s="648" t="e">
        <f>+#REF!</f>
        <v>#REF!</v>
      </c>
      <c r="D39" s="648"/>
      <c r="E39" s="648"/>
      <c r="F39" s="648"/>
      <c r="G39" s="648"/>
      <c r="H39" s="648"/>
      <c r="I39" s="649" t="e">
        <f>+#REF!</f>
        <v>#REF!</v>
      </c>
      <c r="J39" s="649"/>
      <c r="K39" s="649" t="e">
        <f>+#REF!</f>
        <v>#REF!</v>
      </c>
      <c r="L39" s="649"/>
      <c r="M39" s="650"/>
    </row>
    <row r="40" spans="2:13" s="216" customFormat="1" ht="16.5" customHeight="1" x14ac:dyDescent="0.25">
      <c r="B40" s="194" t="e">
        <f>+#REF!</f>
        <v>#REF!</v>
      </c>
      <c r="C40" s="651" t="e">
        <f>+#REF!</f>
        <v>#REF!</v>
      </c>
      <c r="D40" s="651"/>
      <c r="E40" s="651"/>
      <c r="F40" s="651"/>
      <c r="G40" s="651"/>
      <c r="H40" s="651"/>
      <c r="I40" s="652" t="e">
        <f>+#REF!</f>
        <v>#REF!</v>
      </c>
      <c r="J40" s="652"/>
      <c r="K40" s="652" t="e">
        <f>+#REF!</f>
        <v>#REF!</v>
      </c>
      <c r="L40" s="652"/>
      <c r="M40" s="653"/>
    </row>
    <row r="41" spans="2:13" ht="3.75" customHeight="1" x14ac:dyDescent="0.25">
      <c r="B41" s="73"/>
      <c r="C41" s="654"/>
      <c r="D41" s="654"/>
      <c r="E41" s="654"/>
      <c r="F41" s="654"/>
      <c r="G41" s="654"/>
      <c r="H41" s="654"/>
      <c r="I41" s="655"/>
      <c r="J41" s="655"/>
      <c r="K41" s="655"/>
      <c r="L41" s="655"/>
      <c r="M41" s="656"/>
    </row>
    <row r="42" spans="2:13" ht="24" customHeight="1" x14ac:dyDescent="0.25">
      <c r="B42" s="78" t="s">
        <v>310</v>
      </c>
      <c r="C42" s="65"/>
      <c r="D42" s="65"/>
      <c r="E42" s="65"/>
      <c r="F42" s="65"/>
      <c r="G42" s="65"/>
      <c r="H42" s="65"/>
      <c r="I42" s="76"/>
      <c r="J42" s="76"/>
      <c r="K42" s="76"/>
      <c r="L42" s="76"/>
      <c r="M42" s="77"/>
    </row>
    <row r="43" spans="2:13" ht="40.5" customHeight="1" x14ac:dyDescent="0.25">
      <c r="B43" s="666" t="e">
        <f>+#REF!</f>
        <v>#REF!</v>
      </c>
      <c r="C43" s="667"/>
      <c r="D43" s="667"/>
      <c r="E43" s="667"/>
      <c r="F43" s="667"/>
      <c r="G43" s="667"/>
      <c r="H43" s="667"/>
      <c r="I43" s="667"/>
      <c r="J43" s="667"/>
      <c r="K43" s="667"/>
      <c r="L43" s="667"/>
      <c r="M43" s="668"/>
    </row>
    <row r="44" spans="2:13" ht="7.5" customHeight="1" x14ac:dyDescent="0.25">
      <c r="B44" s="79"/>
      <c r="C44" s="65"/>
      <c r="D44" s="65"/>
      <c r="E44" s="65"/>
      <c r="F44" s="65"/>
      <c r="G44" s="65"/>
      <c r="H44" s="65"/>
      <c r="I44" s="76"/>
      <c r="J44" s="76"/>
      <c r="K44" s="76"/>
      <c r="L44" s="76"/>
      <c r="M44" s="77"/>
    </row>
    <row r="45" spans="2:13" ht="18.75" customHeight="1" x14ac:dyDescent="0.25">
      <c r="B45" s="52" t="s">
        <v>394</v>
      </c>
      <c r="C45" s="39"/>
      <c r="G45" s="39"/>
      <c r="H45" s="39"/>
      <c r="I45" s="39"/>
      <c r="J45" s="13"/>
      <c r="K45" s="39"/>
      <c r="L45" s="39"/>
      <c r="M45" s="38"/>
    </row>
    <row r="46" spans="2:13" ht="33.75" customHeight="1" x14ac:dyDescent="0.25">
      <c r="B46" s="45" t="s">
        <v>186</v>
      </c>
      <c r="C46" s="46" t="s">
        <v>393</v>
      </c>
      <c r="D46" s="46" t="s">
        <v>392</v>
      </c>
      <c r="E46" s="674" t="s">
        <v>389</v>
      </c>
      <c r="F46" s="674"/>
      <c r="G46" s="674" t="s">
        <v>176</v>
      </c>
      <c r="H46" s="674"/>
      <c r="I46" s="675" t="s">
        <v>177</v>
      </c>
      <c r="J46" s="676"/>
      <c r="K46" s="675" t="s">
        <v>31</v>
      </c>
      <c r="L46" s="608"/>
      <c r="M46" s="609"/>
    </row>
    <row r="47" spans="2:13" s="216" customFormat="1" ht="27" customHeight="1" thickBot="1" x14ac:dyDescent="0.3">
      <c r="B47" s="236" t="e">
        <f>+#REF!</f>
        <v>#REF!</v>
      </c>
      <c r="C47" s="237" t="e">
        <f>+#REF!</f>
        <v>#REF!</v>
      </c>
      <c r="D47" s="238" t="e">
        <f>+#REF!</f>
        <v>#REF!</v>
      </c>
      <c r="E47" s="669" t="e">
        <f>+#REF!</f>
        <v>#REF!</v>
      </c>
      <c r="F47" s="670"/>
      <c r="G47" s="671" t="e">
        <f>+#REF!</f>
        <v>#REF!</v>
      </c>
      <c r="H47" s="671"/>
      <c r="I47" s="669" t="e">
        <f>+#REF!</f>
        <v>#REF!</v>
      </c>
      <c r="J47" s="670"/>
      <c r="K47" s="669" t="e">
        <f>+#REF!</f>
        <v>#REF!</v>
      </c>
      <c r="L47" s="672"/>
      <c r="M47" s="673"/>
    </row>
    <row r="48" spans="2:13" ht="3.75" customHeight="1" x14ac:dyDescent="0.25">
      <c r="B48" s="57"/>
      <c r="C48" s="4"/>
      <c r="D48" s="4"/>
      <c r="E48" s="4"/>
      <c r="F48" s="4"/>
      <c r="G48" s="4"/>
      <c r="H48" s="4"/>
      <c r="I48" s="4"/>
      <c r="J48" s="4"/>
      <c r="K48" s="4"/>
      <c r="L48" s="4"/>
      <c r="M48" s="56"/>
    </row>
    <row r="49" spans="2:14" x14ac:dyDescent="0.25">
      <c r="B49" s="152"/>
      <c r="C49" s="3"/>
      <c r="D49" s="3"/>
      <c r="E49" s="3"/>
      <c r="F49" s="3"/>
      <c r="G49" s="3"/>
      <c r="H49" s="3"/>
      <c r="I49" s="3"/>
      <c r="J49" s="3"/>
      <c r="K49" s="3"/>
      <c r="L49" s="3"/>
      <c r="M49" s="30"/>
    </row>
    <row r="50" spans="2:14" ht="15.75" x14ac:dyDescent="0.3">
      <c r="B50" s="52" t="s">
        <v>368</v>
      </c>
      <c r="C50" s="171" t="s">
        <v>369</v>
      </c>
      <c r="D50" s="174"/>
      <c r="E50" s="171"/>
      <c r="F50" s="171"/>
      <c r="G50" s="171"/>
      <c r="H50" s="171"/>
      <c r="I50" s="171"/>
      <c r="J50" s="171"/>
      <c r="K50" s="171"/>
      <c r="L50" s="171"/>
      <c r="M50" s="156"/>
    </row>
    <row r="51" spans="2:14" ht="15.75" x14ac:dyDescent="0.3">
      <c r="B51" s="18"/>
      <c r="D51" s="191" t="s">
        <v>365</v>
      </c>
      <c r="E51" s="174"/>
      <c r="F51" s="174" t="s">
        <v>366</v>
      </c>
      <c r="G51" s="174"/>
      <c r="H51" s="175" t="s">
        <v>367</v>
      </c>
      <c r="I51" s="171"/>
      <c r="J51" s="171"/>
      <c r="K51" s="171"/>
      <c r="L51" s="171"/>
      <c r="M51" s="160"/>
    </row>
    <row r="52" spans="2:14" ht="15.75" x14ac:dyDescent="0.3">
      <c r="B52" s="18"/>
      <c r="D52" s="192"/>
      <c r="E52" s="171"/>
      <c r="F52" s="175"/>
      <c r="G52" s="171"/>
      <c r="H52" s="171" t="s">
        <v>370</v>
      </c>
      <c r="I52" s="171"/>
      <c r="J52" s="171"/>
      <c r="K52" s="171"/>
      <c r="L52" s="171"/>
      <c r="M52" s="177"/>
    </row>
    <row r="53" spans="2:14" ht="15.75" x14ac:dyDescent="0.3">
      <c r="B53" s="178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22"/>
    </row>
    <row r="54" spans="2:14" ht="15.75" x14ac:dyDescent="0.3">
      <c r="B54" s="176" t="s">
        <v>371</v>
      </c>
      <c r="C54" s="174" t="s">
        <v>338</v>
      </c>
      <c r="D54" s="179"/>
      <c r="E54" s="174"/>
      <c r="F54" s="174"/>
      <c r="G54" s="174"/>
      <c r="H54" s="180"/>
      <c r="I54" s="171"/>
      <c r="J54" s="171"/>
      <c r="K54" s="171"/>
      <c r="L54" s="171"/>
      <c r="M54" s="181"/>
      <c r="N54" s="171"/>
    </row>
    <row r="55" spans="2:14" ht="15.75" x14ac:dyDescent="0.3">
      <c r="B55" s="182" t="s">
        <v>372</v>
      </c>
      <c r="C55" s="174"/>
      <c r="D55" s="179"/>
      <c r="E55" s="174"/>
      <c r="F55" s="174"/>
      <c r="G55" s="174"/>
      <c r="H55" s="180"/>
      <c r="I55" s="171"/>
      <c r="J55" s="171"/>
      <c r="K55" s="171"/>
      <c r="L55" s="171"/>
      <c r="M55" s="181"/>
      <c r="N55" s="171"/>
    </row>
    <row r="56" spans="2:14" ht="35.25" customHeight="1" x14ac:dyDescent="0.3">
      <c r="B56" s="660" t="s">
        <v>373</v>
      </c>
      <c r="C56" s="661"/>
      <c r="D56" s="661"/>
      <c r="E56" s="661"/>
      <c r="F56" s="661"/>
      <c r="G56" s="661"/>
      <c r="H56" s="661"/>
      <c r="I56" s="661"/>
      <c r="J56" s="661"/>
      <c r="K56" s="661"/>
      <c r="L56" s="661"/>
      <c r="M56" s="662"/>
      <c r="N56" s="173"/>
    </row>
    <row r="57" spans="2:14" ht="6.75" customHeight="1" x14ac:dyDescent="0.3">
      <c r="B57" s="178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81"/>
      <c r="N57" s="171"/>
    </row>
    <row r="58" spans="2:14" ht="32.25" customHeight="1" x14ac:dyDescent="0.3">
      <c r="B58" s="657" t="s">
        <v>382</v>
      </c>
      <c r="C58" s="658"/>
      <c r="D58" s="658"/>
      <c r="E58" s="658"/>
      <c r="F58" s="658"/>
      <c r="G58" s="658"/>
      <c r="H58" s="658"/>
      <c r="I58" s="658"/>
      <c r="J58" s="658"/>
      <c r="K58" s="658"/>
      <c r="L58" s="658"/>
      <c r="M58" s="659"/>
      <c r="N58" s="172"/>
    </row>
    <row r="59" spans="2:14" ht="6" customHeight="1" x14ac:dyDescent="0.3">
      <c r="B59" s="183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84"/>
      <c r="N59" s="172"/>
    </row>
    <row r="60" spans="2:14" ht="15.75" x14ac:dyDescent="0.3">
      <c r="B60" s="178" t="s">
        <v>374</v>
      </c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81"/>
      <c r="N60" s="171"/>
    </row>
    <row r="61" spans="2:14" ht="7.5" customHeight="1" x14ac:dyDescent="0.3">
      <c r="B61" s="178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81"/>
      <c r="N61" s="171"/>
    </row>
    <row r="62" spans="2:14" ht="15.75" customHeight="1" x14ac:dyDescent="0.3">
      <c r="B62" s="663" t="s">
        <v>381</v>
      </c>
      <c r="C62" s="664"/>
      <c r="D62" s="664"/>
      <c r="E62" s="664"/>
      <c r="F62" s="664"/>
      <c r="G62" s="664"/>
      <c r="H62" s="664"/>
      <c r="I62" s="664"/>
      <c r="J62" s="664"/>
      <c r="K62" s="664"/>
      <c r="L62" s="664"/>
      <c r="M62" s="665"/>
      <c r="N62" s="173"/>
    </row>
    <row r="63" spans="2:14" ht="15.75" x14ac:dyDescent="0.3">
      <c r="B63" s="178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81"/>
      <c r="N63" s="171"/>
    </row>
    <row r="64" spans="2:14" ht="15.75" x14ac:dyDescent="0.3">
      <c r="B64" s="178" t="s">
        <v>375</v>
      </c>
      <c r="C64" s="171"/>
      <c r="D64" s="185">
        <v>1</v>
      </c>
      <c r="E64" s="171" t="s">
        <v>384</v>
      </c>
      <c r="F64" s="171"/>
      <c r="G64" s="171"/>
      <c r="H64" s="171"/>
      <c r="I64" s="171"/>
      <c r="J64" s="171"/>
      <c r="K64" s="171"/>
      <c r="L64" s="171"/>
      <c r="M64" s="181"/>
      <c r="N64" s="171"/>
    </row>
    <row r="65" spans="2:14" ht="15.75" x14ac:dyDescent="0.3">
      <c r="B65" s="178" t="s">
        <v>380</v>
      </c>
      <c r="C65" s="171"/>
      <c r="D65" s="186" t="s">
        <v>376</v>
      </c>
      <c r="E65" s="187"/>
      <c r="F65" s="171"/>
      <c r="G65" s="171"/>
      <c r="H65" s="171"/>
      <c r="I65" s="171"/>
      <c r="J65" s="171"/>
      <c r="K65" s="171"/>
      <c r="L65" s="171"/>
      <c r="M65" s="181"/>
      <c r="N65" s="171"/>
    </row>
    <row r="66" spans="2:14" ht="15.75" x14ac:dyDescent="0.3">
      <c r="B66" s="178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81"/>
      <c r="N66" s="171"/>
    </row>
    <row r="67" spans="2:14" ht="15.75" x14ac:dyDescent="0.3">
      <c r="B67" s="178" t="s">
        <v>377</v>
      </c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81"/>
      <c r="N67" s="171"/>
    </row>
    <row r="68" spans="2:14" ht="15.75" x14ac:dyDescent="0.3">
      <c r="B68" s="178" t="s">
        <v>378</v>
      </c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81"/>
      <c r="N68" s="171"/>
    </row>
    <row r="69" spans="2:14" ht="15.75" x14ac:dyDescent="0.3">
      <c r="B69" s="178"/>
      <c r="C69" s="171"/>
      <c r="D69" s="171"/>
      <c r="E69" s="171"/>
      <c r="F69" s="171"/>
      <c r="G69" s="171"/>
      <c r="H69" s="171"/>
      <c r="I69" s="171"/>
      <c r="J69" s="171"/>
      <c r="K69" s="171"/>
      <c r="L69" s="171"/>
      <c r="M69" s="181"/>
      <c r="N69" s="171"/>
    </row>
    <row r="70" spans="2:14" ht="15.75" x14ac:dyDescent="0.3">
      <c r="B70" s="178" t="s">
        <v>379</v>
      </c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81"/>
      <c r="N70" s="171"/>
    </row>
    <row r="71" spans="2:14" ht="16.5" thickBot="1" x14ac:dyDescent="0.35">
      <c r="B71" s="188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90"/>
      <c r="N71" s="171"/>
    </row>
    <row r="72" spans="2:14" ht="15.75" x14ac:dyDescent="0.3"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</row>
  </sheetData>
  <mergeCells count="61">
    <mergeCell ref="B58:M58"/>
    <mergeCell ref="B56:M56"/>
    <mergeCell ref="B62:M62"/>
    <mergeCell ref="B43:M43"/>
    <mergeCell ref="E47:F47"/>
    <mergeCell ref="G47:H47"/>
    <mergeCell ref="I47:J47"/>
    <mergeCell ref="K47:M47"/>
    <mergeCell ref="E46:F46"/>
    <mergeCell ref="G46:H46"/>
    <mergeCell ref="I46:J46"/>
    <mergeCell ref="K46:M46"/>
    <mergeCell ref="C40:H40"/>
    <mergeCell ref="I40:J40"/>
    <mergeCell ref="K40:M40"/>
    <mergeCell ref="C41:H41"/>
    <mergeCell ref="I41:J41"/>
    <mergeCell ref="K41:M41"/>
    <mergeCell ref="C38:H38"/>
    <mergeCell ref="I38:J38"/>
    <mergeCell ref="K38:M38"/>
    <mergeCell ref="C39:H39"/>
    <mergeCell ref="I39:J39"/>
    <mergeCell ref="K39:M39"/>
    <mergeCell ref="B27:C27"/>
    <mergeCell ref="B20:B21"/>
    <mergeCell ref="C20:E20"/>
    <mergeCell ref="G20:I20"/>
    <mergeCell ref="J20:K20"/>
    <mergeCell ref="J12:K13"/>
    <mergeCell ref="L12:M13"/>
    <mergeCell ref="J14:K14"/>
    <mergeCell ref="L14:M14"/>
    <mergeCell ref="B12:B13"/>
    <mergeCell ref="F12:G12"/>
    <mergeCell ref="H12:H13"/>
    <mergeCell ref="I12:I13"/>
    <mergeCell ref="F2:M2"/>
    <mergeCell ref="D6:H6"/>
    <mergeCell ref="D7:H7"/>
    <mergeCell ref="L7:M7"/>
    <mergeCell ref="D8:H8"/>
    <mergeCell ref="K8:M8"/>
    <mergeCell ref="J15:K15"/>
    <mergeCell ref="L15:M15"/>
    <mergeCell ref="J16:K16"/>
    <mergeCell ref="L16:M16"/>
    <mergeCell ref="J17:K17"/>
    <mergeCell ref="L17:M17"/>
    <mergeCell ref="L20:M21"/>
    <mergeCell ref="G36:M36"/>
    <mergeCell ref="L22:M22"/>
    <mergeCell ref="L23:M23"/>
    <mergeCell ref="L24:M24"/>
    <mergeCell ref="L25:M25"/>
    <mergeCell ref="L26:M26"/>
    <mergeCell ref="L29:M29"/>
    <mergeCell ref="G32:M32"/>
    <mergeCell ref="G33:M33"/>
    <mergeCell ref="G34:M34"/>
    <mergeCell ref="G35:M35"/>
  </mergeCells>
  <dataValidations count="1">
    <dataValidation type="list" allowBlank="1" showInputMessage="1" showErrorMessage="1" sqref="B26:F26 J26:K26 C19 C31 K7" xr:uid="{00000000-0002-0000-0200-000000000000}">
      <formula1>#REF!</formula1>
    </dataValidation>
  </dataValidations>
  <pageMargins left="0.2" right="0.2" top="0" bottom="0" header="0" footer="0"/>
  <pageSetup scale="65" orientation="portrait" r:id="rId1"/>
  <headerFooter>
    <oddFooter>&amp;CPage &amp;P&amp;RMKT-FM-02 (05-25/09/19)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78"/>
  <sheetViews>
    <sheetView showGridLines="0" topLeftCell="A64" zoomScaleNormal="100" workbookViewId="0">
      <selection activeCell="E135" sqref="E135"/>
    </sheetView>
  </sheetViews>
  <sheetFormatPr defaultRowHeight="15" x14ac:dyDescent="0.25"/>
  <cols>
    <col min="1" max="1" width="1" customWidth="1"/>
    <col min="2" max="2" width="13.140625" customWidth="1"/>
    <col min="3" max="3" width="10.7109375" customWidth="1"/>
    <col min="4" max="4" width="18.28515625" customWidth="1"/>
    <col min="5" max="5" width="13.140625" customWidth="1"/>
    <col min="6" max="6" width="10.28515625" customWidth="1"/>
    <col min="7" max="8" width="10.140625" customWidth="1"/>
    <col min="9" max="9" width="19.42578125" customWidth="1"/>
    <col min="10" max="10" width="14.42578125" customWidth="1"/>
    <col min="11" max="11" width="11.5703125" customWidth="1"/>
    <col min="12" max="12" width="8.42578125" customWidth="1"/>
    <col min="13" max="13" width="17.85546875" customWidth="1"/>
    <col min="14" max="16" width="9.140625" customWidth="1"/>
  </cols>
  <sheetData>
    <row r="1" spans="2:13" ht="5.25" customHeight="1" x14ac:dyDescent="0.25"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2:13" ht="26.25" x14ac:dyDescent="0.4">
      <c r="B2" s="18"/>
      <c r="F2" s="701" t="s">
        <v>321</v>
      </c>
      <c r="G2" s="701"/>
      <c r="H2" s="701"/>
      <c r="I2" s="701"/>
      <c r="J2" s="701"/>
      <c r="K2" s="701"/>
      <c r="L2" s="701"/>
      <c r="M2" s="702"/>
    </row>
    <row r="3" spans="2:13" ht="9.75" customHeight="1" x14ac:dyDescent="0.4">
      <c r="B3" s="18"/>
      <c r="F3" s="19"/>
      <c r="G3" s="19"/>
      <c r="H3" s="19"/>
      <c r="I3" s="19"/>
      <c r="J3" s="19"/>
      <c r="K3" s="19"/>
      <c r="L3" s="19"/>
      <c r="M3" s="20"/>
    </row>
    <row r="4" spans="2:13" x14ac:dyDescent="0.25">
      <c r="B4" s="18"/>
      <c r="J4" s="21"/>
      <c r="K4" s="65"/>
      <c r="L4" s="21"/>
      <c r="M4" s="135"/>
    </row>
    <row r="5" spans="2:13" x14ac:dyDescent="0.25">
      <c r="B5" s="18"/>
      <c r="D5" s="98" t="s">
        <v>322</v>
      </c>
      <c r="F5" t="s">
        <v>323</v>
      </c>
      <c r="J5" s="21"/>
      <c r="K5" s="65"/>
      <c r="L5" s="21"/>
      <c r="M5" s="135"/>
    </row>
    <row r="6" spans="2:13" x14ac:dyDescent="0.25">
      <c r="B6" s="18"/>
      <c r="D6" s="98" t="s">
        <v>322</v>
      </c>
      <c r="F6" t="s">
        <v>323</v>
      </c>
      <c r="J6" s="21"/>
      <c r="K6" s="65"/>
      <c r="L6" s="21"/>
      <c r="M6" s="135"/>
    </row>
    <row r="7" spans="2:13" x14ac:dyDescent="0.25">
      <c r="B7" s="18"/>
      <c r="J7" s="21"/>
      <c r="K7" s="65"/>
      <c r="L7" s="21"/>
      <c r="M7" s="135"/>
    </row>
    <row r="8" spans="2:13" ht="3" customHeight="1" x14ac:dyDescent="0.25">
      <c r="B8" s="18"/>
      <c r="D8" s="137"/>
      <c r="E8" s="137"/>
      <c r="F8" s="137"/>
      <c r="G8" s="137"/>
      <c r="H8" s="137"/>
      <c r="M8" s="22"/>
    </row>
    <row r="9" spans="2:13" ht="17.25" customHeight="1" x14ac:dyDescent="0.25">
      <c r="B9" s="23" t="s">
        <v>10</v>
      </c>
      <c r="C9" s="3"/>
      <c r="D9" s="619" t="e">
        <f>+#REF!</f>
        <v>#REF!</v>
      </c>
      <c r="E9" s="619"/>
      <c r="F9" s="619"/>
      <c r="G9" s="619"/>
      <c r="H9" s="620"/>
      <c r="I9" s="7" t="s">
        <v>6</v>
      </c>
      <c r="J9" s="8"/>
      <c r="K9" s="703" t="e">
        <f>+#REF!</f>
        <v>#REF!</v>
      </c>
      <c r="L9" s="703"/>
      <c r="M9" s="704"/>
    </row>
    <row r="10" spans="2:13" ht="17.25" customHeight="1" x14ac:dyDescent="0.25">
      <c r="B10" s="24" t="s">
        <v>9</v>
      </c>
      <c r="D10" s="621" t="e">
        <f>+#REF!</f>
        <v>#REF!</v>
      </c>
      <c r="E10" s="621"/>
      <c r="F10" s="621"/>
      <c r="G10" s="621"/>
      <c r="H10" s="622"/>
      <c r="I10" s="9" t="s">
        <v>143</v>
      </c>
      <c r="J10" s="10"/>
      <c r="K10" s="138"/>
      <c r="L10" s="623" t="e">
        <f>+#REF!</f>
        <v>#REF!</v>
      </c>
      <c r="M10" s="624"/>
    </row>
    <row r="11" spans="2:13" ht="17.25" customHeight="1" x14ac:dyDescent="0.25">
      <c r="B11" s="25" t="s">
        <v>8</v>
      </c>
      <c r="C11" s="4"/>
      <c r="D11" s="625" t="e">
        <f>+#REF!</f>
        <v>#REF!</v>
      </c>
      <c r="E11" s="625"/>
      <c r="F11" s="625"/>
      <c r="G11" s="625"/>
      <c r="H11" s="626"/>
      <c r="I11" s="11" t="s">
        <v>144</v>
      </c>
      <c r="J11" s="12"/>
      <c r="K11" s="627" t="e">
        <f>+#REF!</f>
        <v>#REF!</v>
      </c>
      <c r="L11" s="627"/>
      <c r="M11" s="628"/>
    </row>
    <row r="12" spans="2:13" ht="17.25" customHeight="1" x14ac:dyDescent="0.25">
      <c r="B12" s="24"/>
      <c r="D12" s="65"/>
      <c r="E12" s="65"/>
      <c r="F12" s="65"/>
      <c r="G12" s="65"/>
      <c r="H12" s="65"/>
      <c r="I12" s="99"/>
      <c r="J12" s="100"/>
      <c r="K12" s="65"/>
      <c r="L12" s="65"/>
      <c r="M12" s="101"/>
    </row>
    <row r="13" spans="2:13" ht="17.25" customHeight="1" x14ac:dyDescent="0.25">
      <c r="B13" s="122" t="s">
        <v>316</v>
      </c>
      <c r="C13" s="691" t="s">
        <v>317</v>
      </c>
      <c r="D13" s="691"/>
      <c r="E13" s="691" t="s">
        <v>318</v>
      </c>
      <c r="F13" s="691"/>
      <c r="G13" s="691"/>
      <c r="H13" s="691"/>
      <c r="I13" s="123" t="s">
        <v>319</v>
      </c>
      <c r="J13" s="123" t="s">
        <v>320</v>
      </c>
      <c r="K13" s="712" t="s">
        <v>193</v>
      </c>
      <c r="L13" s="712"/>
      <c r="M13" s="713"/>
    </row>
    <row r="14" spans="2:13" ht="17.25" customHeight="1" x14ac:dyDescent="0.25">
      <c r="B14" s="124"/>
      <c r="C14" s="116"/>
      <c r="D14" s="116"/>
      <c r="E14" s="689"/>
      <c r="F14" s="689"/>
      <c r="G14" s="689"/>
      <c r="H14" s="689"/>
      <c r="I14" s="117"/>
      <c r="J14" s="118"/>
      <c r="K14" s="716"/>
      <c r="L14" s="716"/>
      <c r="M14" s="717"/>
    </row>
    <row r="15" spans="2:13" ht="17.25" customHeight="1" x14ac:dyDescent="0.25">
      <c r="B15" s="125"/>
      <c r="C15" s="119"/>
      <c r="D15" s="119"/>
      <c r="E15" s="690"/>
      <c r="F15" s="690"/>
      <c r="G15" s="690"/>
      <c r="H15" s="690"/>
      <c r="I15" s="120"/>
      <c r="J15" s="121"/>
      <c r="K15" s="718"/>
      <c r="L15" s="718"/>
      <c r="M15" s="719"/>
    </row>
    <row r="16" spans="2:13" ht="6" customHeight="1" x14ac:dyDescent="0.25">
      <c r="B16" s="102"/>
      <c r="C16" s="102"/>
      <c r="D16" s="102"/>
      <c r="E16" s="102"/>
      <c r="F16" s="102"/>
      <c r="G16" s="102"/>
      <c r="H16" s="102"/>
      <c r="I16" s="102"/>
      <c r="J16" s="103"/>
      <c r="K16" s="104"/>
      <c r="L16" s="105"/>
      <c r="M16" s="101"/>
    </row>
    <row r="17" spans="2:13" ht="17.25" customHeight="1" x14ac:dyDescent="0.25">
      <c r="B17" s="85" t="s">
        <v>324</v>
      </c>
      <c r="C17" s="714" t="s">
        <v>83</v>
      </c>
      <c r="D17" s="714"/>
      <c r="E17" s="715" t="s">
        <v>325</v>
      </c>
      <c r="F17" s="715"/>
      <c r="G17" s="715"/>
      <c r="H17" s="106" t="s">
        <v>326</v>
      </c>
      <c r="I17" s="714" t="s">
        <v>327</v>
      </c>
      <c r="J17" s="714"/>
      <c r="K17" s="104"/>
      <c r="L17" s="105"/>
      <c r="M17" s="101"/>
    </row>
    <row r="18" spans="2:13" ht="19.5" customHeight="1" x14ac:dyDescent="0.25">
      <c r="B18" s="143"/>
      <c r="C18" s="692"/>
      <c r="D18" s="692"/>
      <c r="E18" s="134"/>
      <c r="F18" s="683"/>
      <c r="G18" s="683"/>
      <c r="H18" s="133"/>
      <c r="I18" s="677"/>
      <c r="J18" s="678"/>
      <c r="K18" s="104"/>
      <c r="L18" s="105"/>
      <c r="M18" s="101"/>
    </row>
    <row r="19" spans="2:13" ht="12" customHeight="1" x14ac:dyDescent="0.25">
      <c r="B19" s="107"/>
      <c r="C19" s="108"/>
      <c r="D19" s="108"/>
      <c r="E19" s="109"/>
      <c r="F19" s="109"/>
      <c r="G19" s="109"/>
      <c r="H19" s="110"/>
      <c r="I19" s="107"/>
      <c r="J19" s="107"/>
      <c r="K19" s="104"/>
      <c r="L19" s="105"/>
      <c r="M19" s="101"/>
    </row>
    <row r="20" spans="2:13" ht="21" hidden="1" customHeight="1" x14ac:dyDescent="0.25">
      <c r="B20" s="111" t="s">
        <v>316</v>
      </c>
      <c r="C20" s="723" t="s">
        <v>328</v>
      </c>
      <c r="D20" s="723"/>
      <c r="E20" s="723"/>
      <c r="F20" s="686" t="s">
        <v>317</v>
      </c>
      <c r="G20" s="687"/>
      <c r="H20" s="688"/>
      <c r="I20" s="111" t="s">
        <v>320</v>
      </c>
      <c r="J20" s="114" t="s">
        <v>329</v>
      </c>
      <c r="K20" s="686" t="s">
        <v>193</v>
      </c>
      <c r="L20" s="687"/>
      <c r="M20" s="688"/>
    </row>
    <row r="21" spans="2:13" ht="21" hidden="1" customHeight="1" x14ac:dyDescent="0.25">
      <c r="B21" s="112"/>
      <c r="C21" s="705"/>
      <c r="D21" s="706"/>
      <c r="E21" s="707"/>
      <c r="F21" s="709"/>
      <c r="G21" s="710"/>
      <c r="H21" s="711"/>
      <c r="I21" s="113"/>
      <c r="J21" s="115"/>
      <c r="K21" s="720"/>
      <c r="L21" s="721"/>
      <c r="M21" s="722"/>
    </row>
    <row r="22" spans="2:13" ht="6" hidden="1" customHeight="1" x14ac:dyDescent="0.25">
      <c r="B22" s="126"/>
      <c r="C22" s="127"/>
      <c r="D22" s="127"/>
      <c r="E22" s="127"/>
      <c r="F22" s="126"/>
      <c r="G22" s="126"/>
      <c r="H22" s="128"/>
      <c r="I22" s="129"/>
      <c r="J22" s="130"/>
      <c r="K22" s="131"/>
      <c r="L22" s="131"/>
      <c r="M22" s="132"/>
    </row>
    <row r="23" spans="2:13" ht="29.25" hidden="1" customHeight="1" x14ac:dyDescent="0.25">
      <c r="B23" s="679" t="s">
        <v>324</v>
      </c>
      <c r="C23" s="680"/>
      <c r="D23" s="680"/>
      <c r="E23" s="680" t="s">
        <v>325</v>
      </c>
      <c r="F23" s="680"/>
      <c r="G23" s="682" t="s">
        <v>326</v>
      </c>
      <c r="H23" s="682"/>
      <c r="I23" s="682" t="s">
        <v>327</v>
      </c>
      <c r="J23" s="708"/>
      <c r="K23" s="131"/>
      <c r="L23" s="131"/>
      <c r="M23" s="132"/>
    </row>
    <row r="24" spans="2:13" ht="16.5" hidden="1" customHeight="1" x14ac:dyDescent="0.25">
      <c r="B24" s="681"/>
      <c r="C24" s="677"/>
      <c r="D24" s="677"/>
      <c r="E24" s="683"/>
      <c r="F24" s="683"/>
      <c r="G24" s="684"/>
      <c r="H24" s="685"/>
      <c r="I24" s="677"/>
      <c r="J24" s="678"/>
      <c r="K24" s="104"/>
      <c r="L24" s="105"/>
      <c r="M24" s="101"/>
    </row>
    <row r="25" spans="2:13" ht="12.75" customHeight="1" x14ac:dyDescent="0.25">
      <c r="B25" s="18"/>
      <c r="K25" s="2"/>
      <c r="L25" s="2"/>
      <c r="M25" s="26"/>
    </row>
    <row r="26" spans="2:13" ht="17.25" x14ac:dyDescent="0.3">
      <c r="B26" s="27" t="s">
        <v>70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28"/>
    </row>
    <row r="27" spans="2:13" x14ac:dyDescent="0.25">
      <c r="B27" s="53" t="s">
        <v>136</v>
      </c>
      <c r="C27" s="3"/>
      <c r="D27" s="3"/>
      <c r="E27" s="3"/>
      <c r="F27" s="3"/>
      <c r="G27" s="34"/>
      <c r="H27" s="3"/>
      <c r="I27" s="3"/>
      <c r="J27" s="6"/>
      <c r="K27" s="34"/>
      <c r="L27" s="34"/>
      <c r="M27" s="30"/>
    </row>
    <row r="28" spans="2:13" ht="15" customHeight="1" x14ac:dyDescent="0.25">
      <c r="B28" s="633" t="s">
        <v>147</v>
      </c>
      <c r="C28" s="64" t="s">
        <v>53</v>
      </c>
      <c r="D28" s="64" t="s">
        <v>54</v>
      </c>
      <c r="E28" s="64" t="s">
        <v>55</v>
      </c>
      <c r="F28" s="635" t="s">
        <v>64</v>
      </c>
      <c r="G28" s="636"/>
      <c r="H28" s="637" t="s">
        <v>67</v>
      </c>
      <c r="I28" s="637" t="s">
        <v>68</v>
      </c>
      <c r="J28" s="629" t="s">
        <v>395</v>
      </c>
      <c r="K28" s="630"/>
      <c r="L28" s="595" t="s">
        <v>69</v>
      </c>
      <c r="M28" s="596"/>
    </row>
    <row r="29" spans="2:13" x14ac:dyDescent="0.25">
      <c r="B29" s="634"/>
      <c r="C29" s="35" t="s">
        <v>52</v>
      </c>
      <c r="D29" s="35" t="s">
        <v>52</v>
      </c>
      <c r="E29" s="35" t="s">
        <v>52</v>
      </c>
      <c r="F29" s="35" t="s">
        <v>65</v>
      </c>
      <c r="G29" s="35" t="s">
        <v>66</v>
      </c>
      <c r="H29" s="638"/>
      <c r="I29" s="638"/>
      <c r="J29" s="631"/>
      <c r="K29" s="632"/>
      <c r="L29" s="597"/>
      <c r="M29" s="598"/>
    </row>
    <row r="30" spans="2:13" s="216" customFormat="1" x14ac:dyDescent="0.25">
      <c r="B30" s="198" t="e">
        <f>+#REF!</f>
        <v>#REF!</v>
      </c>
      <c r="C30" s="199" t="e">
        <f>+#REF!</f>
        <v>#REF!</v>
      </c>
      <c r="D30" s="200" t="e">
        <f>+#REF!</f>
        <v>#REF!</v>
      </c>
      <c r="E30" s="200" t="e">
        <f>+#REF!</f>
        <v>#REF!</v>
      </c>
      <c r="F30" s="201" t="e">
        <f>+#REF!</f>
        <v>#REF!</v>
      </c>
      <c r="G30" s="201" t="e">
        <f>+#REF!</f>
        <v>#REF!</v>
      </c>
      <c r="H30" s="200" t="e">
        <f>+#REF!</f>
        <v>#REF!</v>
      </c>
      <c r="I30" s="199" t="e">
        <f>+#REF!</f>
        <v>#REF!</v>
      </c>
      <c r="J30" s="614" t="e">
        <f>+#REF!</f>
        <v>#REF!</v>
      </c>
      <c r="K30" s="615"/>
      <c r="L30" s="615" t="e">
        <f>+#REF!</f>
        <v>#REF!</v>
      </c>
      <c r="M30" s="616"/>
    </row>
    <row r="31" spans="2:13" s="216" customFormat="1" x14ac:dyDescent="0.25">
      <c r="B31" s="202" t="e">
        <f>+#REF!</f>
        <v>#REF!</v>
      </c>
      <c r="C31" s="203" t="e">
        <f>+#REF!</f>
        <v>#REF!</v>
      </c>
      <c r="D31" s="204" t="e">
        <f>+#REF!</f>
        <v>#REF!</v>
      </c>
      <c r="E31" s="204" t="e">
        <f>+#REF!</f>
        <v>#REF!</v>
      </c>
      <c r="F31" s="205" t="e">
        <f>+#REF!</f>
        <v>#REF!</v>
      </c>
      <c r="G31" s="205" t="e">
        <f>+#REF!</f>
        <v>#REF!</v>
      </c>
      <c r="H31" s="204" t="e">
        <f>+#REF!</f>
        <v>#REF!</v>
      </c>
      <c r="I31" s="203" t="e">
        <f>+#REF!</f>
        <v>#REF!</v>
      </c>
      <c r="J31" s="614" t="e">
        <f>+#REF!</f>
        <v>#REF!</v>
      </c>
      <c r="K31" s="615"/>
      <c r="L31" s="615" t="e">
        <f>+#REF!</f>
        <v>#REF!</v>
      </c>
      <c r="M31" s="616"/>
    </row>
    <row r="32" spans="2:13" s="216" customFormat="1" x14ac:dyDescent="0.25">
      <c r="B32" s="202" t="e">
        <f>+#REF!</f>
        <v>#REF!</v>
      </c>
      <c r="C32" s="203" t="e">
        <f>+#REF!</f>
        <v>#REF!</v>
      </c>
      <c r="D32" s="204" t="e">
        <f>+#REF!</f>
        <v>#REF!</v>
      </c>
      <c r="E32" s="204" t="e">
        <f>+#REF!</f>
        <v>#REF!</v>
      </c>
      <c r="F32" s="205" t="e">
        <f>+#REF!</f>
        <v>#REF!</v>
      </c>
      <c r="G32" s="205" t="e">
        <f>+#REF!</f>
        <v>#REF!</v>
      </c>
      <c r="H32" s="204" t="e">
        <f>+#REF!</f>
        <v>#REF!</v>
      </c>
      <c r="I32" s="203" t="e">
        <f>+#REF!</f>
        <v>#REF!</v>
      </c>
      <c r="J32" s="614" t="e">
        <f>+#REF!</f>
        <v>#REF!</v>
      </c>
      <c r="K32" s="615"/>
      <c r="L32" s="615" t="e">
        <f>+#REF!</f>
        <v>#REF!</v>
      </c>
      <c r="M32" s="616"/>
    </row>
    <row r="33" spans="2:15" s="216" customFormat="1" ht="18" customHeight="1" x14ac:dyDescent="0.25">
      <c r="B33" s="206" t="e">
        <f>+#REF!</f>
        <v>#REF!</v>
      </c>
      <c r="C33" s="207" t="e">
        <f>+#REF!</f>
        <v>#REF!</v>
      </c>
      <c r="D33" s="208" t="e">
        <f>+#REF!</f>
        <v>#REF!</v>
      </c>
      <c r="E33" s="208" t="e">
        <f>+#REF!</f>
        <v>#REF!</v>
      </c>
      <c r="F33" s="209" t="e">
        <f>+#REF!</f>
        <v>#REF!</v>
      </c>
      <c r="G33" s="209" t="e">
        <f>+#REF!</f>
        <v>#REF!</v>
      </c>
      <c r="H33" s="208" t="e">
        <f>+#REF!</f>
        <v>#REF!</v>
      </c>
      <c r="I33" s="207" t="e">
        <f>+#REF!</f>
        <v>#REF!</v>
      </c>
      <c r="J33" s="614" t="e">
        <f>+#REF!</f>
        <v>#REF!</v>
      </c>
      <c r="K33" s="615"/>
      <c r="L33" s="615" t="e">
        <f>+#REF!</f>
        <v>#REF!</v>
      </c>
      <c r="M33" s="616"/>
    </row>
    <row r="34" spans="2:15" ht="4.5" customHeight="1" x14ac:dyDescent="0.25">
      <c r="B34" s="29"/>
      <c r="C34" s="3"/>
      <c r="D34" s="3"/>
      <c r="E34" s="3"/>
      <c r="F34" s="3"/>
      <c r="G34" s="3"/>
      <c r="H34" s="210"/>
      <c r="I34" s="3"/>
      <c r="J34" s="3"/>
      <c r="K34" s="3"/>
      <c r="L34" s="3"/>
      <c r="M34" s="30"/>
    </row>
    <row r="35" spans="2:15" ht="23.25" hidden="1" customHeight="1" x14ac:dyDescent="0.25">
      <c r="B35" s="74"/>
      <c r="C35" s="140"/>
      <c r="D35" s="75"/>
      <c r="M35" s="22"/>
    </row>
    <row r="36" spans="2:15" x14ac:dyDescent="0.25">
      <c r="B36" s="52" t="s">
        <v>152</v>
      </c>
      <c r="C36" s="36"/>
      <c r="G36" s="13"/>
      <c r="J36" s="13"/>
      <c r="L36" s="13"/>
      <c r="M36" s="38"/>
    </row>
    <row r="37" spans="2:15" ht="15" customHeight="1" x14ac:dyDescent="0.25">
      <c r="B37" s="633" t="s">
        <v>147</v>
      </c>
      <c r="C37" s="641" t="s">
        <v>71</v>
      </c>
      <c r="D37" s="642"/>
      <c r="E37" s="643"/>
      <c r="F37" s="80" t="s">
        <v>154</v>
      </c>
      <c r="G37" s="641" t="s">
        <v>146</v>
      </c>
      <c r="H37" s="642"/>
      <c r="I37" s="643"/>
      <c r="J37" s="644" t="s">
        <v>155</v>
      </c>
      <c r="K37" s="645"/>
      <c r="L37" s="595" t="s">
        <v>69</v>
      </c>
      <c r="M37" s="596"/>
    </row>
    <row r="38" spans="2:15" ht="30" customHeight="1" x14ac:dyDescent="0.25">
      <c r="B38" s="634"/>
      <c r="C38" s="42" t="s">
        <v>75</v>
      </c>
      <c r="D38" s="43" t="s">
        <v>76</v>
      </c>
      <c r="E38" s="43" t="s">
        <v>153</v>
      </c>
      <c r="F38" s="41" t="s">
        <v>145</v>
      </c>
      <c r="G38" s="41" t="s">
        <v>72</v>
      </c>
      <c r="H38" s="40" t="s">
        <v>73</v>
      </c>
      <c r="I38" s="41" t="s">
        <v>74</v>
      </c>
      <c r="J38" s="42" t="s">
        <v>308</v>
      </c>
      <c r="K38" s="43" t="s">
        <v>309</v>
      </c>
      <c r="L38" s="597"/>
      <c r="M38" s="598"/>
    </row>
    <row r="39" spans="2:15" s="216" customFormat="1" x14ac:dyDescent="0.25">
      <c r="B39" s="217" t="e">
        <f>+#REF!</f>
        <v>#REF!</v>
      </c>
      <c r="C39" s="218" t="e">
        <f>+#REF!</f>
        <v>#REF!</v>
      </c>
      <c r="D39" s="219" t="e">
        <f>+#REF!</f>
        <v>#REF!</v>
      </c>
      <c r="E39" s="219" t="e">
        <f>+#REF!</f>
        <v>#REF!</v>
      </c>
      <c r="F39" s="220" t="e">
        <f>+#REF!</f>
        <v>#REF!</v>
      </c>
      <c r="G39" s="221" t="e">
        <f>+#REF!</f>
        <v>#REF!</v>
      </c>
      <c r="H39" s="221" t="e">
        <f>+#REF!</f>
        <v>#REF!</v>
      </c>
      <c r="I39" s="220" t="e">
        <f>+#REF!</f>
        <v>#REF!</v>
      </c>
      <c r="J39" s="219" t="e">
        <f>+#REF!</f>
        <v>#REF!</v>
      </c>
      <c r="K39" s="220" t="e">
        <f>+#REF!</f>
        <v>#REF!</v>
      </c>
      <c r="L39" s="601" t="e">
        <f>+#REF!</f>
        <v>#REF!</v>
      </c>
      <c r="M39" s="602"/>
      <c r="N39" s="222"/>
      <c r="O39" s="222"/>
    </row>
    <row r="40" spans="2:15" s="216" customFormat="1" x14ac:dyDescent="0.25">
      <c r="B40" s="223" t="e">
        <f>+#REF!</f>
        <v>#REF!</v>
      </c>
      <c r="C40" s="224" t="e">
        <f>+#REF!</f>
        <v>#REF!</v>
      </c>
      <c r="D40" s="225" t="e">
        <f>+#REF!</f>
        <v>#REF!</v>
      </c>
      <c r="E40" s="225" t="e">
        <f>+#REF!</f>
        <v>#REF!</v>
      </c>
      <c r="F40" s="226" t="e">
        <f>+#REF!</f>
        <v>#REF!</v>
      </c>
      <c r="G40" s="227" t="e">
        <f>+#REF!</f>
        <v>#REF!</v>
      </c>
      <c r="H40" s="227" t="e">
        <f>+#REF!</f>
        <v>#REF!</v>
      </c>
      <c r="I40" s="226" t="e">
        <f>+#REF!</f>
        <v>#REF!</v>
      </c>
      <c r="J40" s="225" t="e">
        <f>+#REF!</f>
        <v>#REF!</v>
      </c>
      <c r="K40" s="226" t="e">
        <f>+#REF!</f>
        <v>#REF!</v>
      </c>
      <c r="L40" s="603" t="e">
        <f>+#REF!</f>
        <v>#REF!</v>
      </c>
      <c r="M40" s="604"/>
    </row>
    <row r="41" spans="2:15" s="216" customFormat="1" x14ac:dyDescent="0.25">
      <c r="B41" s="223" t="e">
        <f>+#REF!</f>
        <v>#REF!</v>
      </c>
      <c r="C41" s="224" t="e">
        <f>+#REF!</f>
        <v>#REF!</v>
      </c>
      <c r="D41" s="225" t="e">
        <f>+#REF!</f>
        <v>#REF!</v>
      </c>
      <c r="E41" s="225" t="e">
        <f>+#REF!</f>
        <v>#REF!</v>
      </c>
      <c r="F41" s="226" t="e">
        <f>+#REF!</f>
        <v>#REF!</v>
      </c>
      <c r="G41" s="227" t="e">
        <f>+#REF!</f>
        <v>#REF!</v>
      </c>
      <c r="H41" s="227" t="e">
        <f>+#REF!</f>
        <v>#REF!</v>
      </c>
      <c r="I41" s="226" t="e">
        <f>+#REF!</f>
        <v>#REF!</v>
      </c>
      <c r="J41" s="225" t="e">
        <f>+#REF!</f>
        <v>#REF!</v>
      </c>
      <c r="K41" s="226" t="e">
        <f>+#REF!</f>
        <v>#REF!</v>
      </c>
      <c r="L41" s="603" t="e">
        <f>+#REF!</f>
        <v>#REF!</v>
      </c>
      <c r="M41" s="604"/>
    </row>
    <row r="42" spans="2:15" s="216" customFormat="1" x14ac:dyDescent="0.25">
      <c r="B42" s="228" t="e">
        <f>+#REF!</f>
        <v>#REF!</v>
      </c>
      <c r="C42" s="229" t="e">
        <f>+#REF!</f>
        <v>#REF!</v>
      </c>
      <c r="D42" s="230" t="e">
        <f>+#REF!</f>
        <v>#REF!</v>
      </c>
      <c r="E42" s="230" t="e">
        <f>+#REF!</f>
        <v>#REF!</v>
      </c>
      <c r="F42" s="231" t="e">
        <f>+#REF!</f>
        <v>#REF!</v>
      </c>
      <c r="G42" s="232" t="e">
        <f>+#REF!</f>
        <v>#REF!</v>
      </c>
      <c r="H42" s="232" t="e">
        <f>+#REF!</f>
        <v>#REF!</v>
      </c>
      <c r="I42" s="231" t="e">
        <f>+#REF!</f>
        <v>#REF!</v>
      </c>
      <c r="J42" s="230" t="e">
        <f>+#REF!</f>
        <v>#REF!</v>
      </c>
      <c r="K42" s="231" t="e">
        <f>+#REF!</f>
        <v>#REF!</v>
      </c>
      <c r="L42" s="605" t="e">
        <f>+#REF!</f>
        <v>#REF!</v>
      </c>
      <c r="M42" s="606"/>
    </row>
    <row r="43" spans="2:15" ht="6.75" customHeight="1" x14ac:dyDescent="0.25">
      <c r="B43" s="66"/>
      <c r="C43" s="67"/>
      <c r="D43" s="67"/>
      <c r="E43" s="67"/>
      <c r="F43" s="83"/>
      <c r="G43" s="83"/>
      <c r="H43" s="83"/>
      <c r="I43" s="83"/>
      <c r="J43" s="83"/>
      <c r="K43" s="83"/>
      <c r="L43" s="496"/>
      <c r="M43" s="497"/>
    </row>
    <row r="44" spans="2:15" ht="31.5" customHeight="1" x14ac:dyDescent="0.25">
      <c r="B44" s="639" t="s">
        <v>156</v>
      </c>
      <c r="C44" s="640"/>
      <c r="D44" s="46" t="s">
        <v>157</v>
      </c>
      <c r="E44" s="46" t="s">
        <v>158</v>
      </c>
      <c r="F44" s="46" t="s">
        <v>159</v>
      </c>
      <c r="G44" s="46" t="s">
        <v>162</v>
      </c>
      <c r="H44" s="46" t="s">
        <v>160</v>
      </c>
      <c r="I44" s="46" t="s">
        <v>161</v>
      </c>
      <c r="J44" s="46" t="s">
        <v>163</v>
      </c>
      <c r="K44" s="46" t="s">
        <v>164</v>
      </c>
      <c r="L44" s="46" t="s">
        <v>165</v>
      </c>
      <c r="M44" s="68" t="s">
        <v>78</v>
      </c>
    </row>
    <row r="45" spans="2:15" ht="21" customHeight="1" x14ac:dyDescent="0.25">
      <c r="B45" s="141" t="e">
        <f>+#REF!</f>
        <v>#REF!</v>
      </c>
      <c r="C45" s="142" t="e">
        <f>+#REF!</f>
        <v>#REF!</v>
      </c>
      <c r="D45" s="142" t="e">
        <f>+#REF!</f>
        <v>#REF!</v>
      </c>
      <c r="E45" s="142" t="e">
        <f>+#REF!</f>
        <v>#REF!</v>
      </c>
      <c r="F45" s="142" t="e">
        <f>+#REF!</f>
        <v>#REF!</v>
      </c>
      <c r="G45" s="142" t="e">
        <f>+#REF!</f>
        <v>#REF!</v>
      </c>
      <c r="H45" s="142" t="e">
        <f>+#REF!</f>
        <v>#REF!</v>
      </c>
      <c r="I45" s="142" t="e">
        <f>+#REF!</f>
        <v>#REF!</v>
      </c>
      <c r="J45" s="142" t="e">
        <f>+#REF!</f>
        <v>#REF!</v>
      </c>
      <c r="K45" s="142" t="e">
        <f>+#REF!</f>
        <v>#REF!</v>
      </c>
      <c r="L45" s="142" t="e">
        <f>+#REF!</f>
        <v>#REF!</v>
      </c>
      <c r="M45" s="142" t="e">
        <f>+#REF!</f>
        <v>#REF!</v>
      </c>
    </row>
    <row r="46" spans="2:15" ht="5.25" customHeight="1" thickBot="1" x14ac:dyDescent="0.3">
      <c r="B46" s="60"/>
      <c r="C46" s="61"/>
      <c r="D46" s="62"/>
      <c r="E46" s="61"/>
      <c r="F46" s="81"/>
      <c r="G46" s="81"/>
      <c r="H46" s="81"/>
      <c r="I46" s="81"/>
      <c r="J46" s="81"/>
      <c r="K46" s="81"/>
      <c r="L46" s="551"/>
      <c r="M46" s="552"/>
    </row>
    <row r="47" spans="2:15" ht="1.5" customHeight="1" x14ac:dyDescent="0.25">
      <c r="B47" s="57"/>
      <c r="C47" s="4"/>
      <c r="D47" s="4"/>
      <c r="E47" s="4"/>
      <c r="F47" s="4"/>
      <c r="G47" s="4"/>
      <c r="H47" s="4"/>
      <c r="I47" s="4"/>
      <c r="J47" s="4"/>
      <c r="K47" s="4"/>
      <c r="L47" s="4"/>
      <c r="M47" s="56"/>
    </row>
    <row r="48" spans="2:15" ht="15" customHeight="1" x14ac:dyDescent="0.25">
      <c r="B48" s="52" t="s">
        <v>188</v>
      </c>
      <c r="C48" s="36"/>
      <c r="G48" s="13"/>
      <c r="J48" s="13"/>
      <c r="L48" s="13"/>
      <c r="M48" s="38"/>
    </row>
    <row r="49" spans="2:13" ht="33.75" customHeight="1" x14ac:dyDescent="0.25">
      <c r="B49" s="45" t="s">
        <v>147</v>
      </c>
      <c r="C49" s="46" t="s">
        <v>77</v>
      </c>
      <c r="D49" s="46" t="s">
        <v>32</v>
      </c>
      <c r="E49" s="46" t="s">
        <v>148</v>
      </c>
      <c r="F49" s="84" t="s">
        <v>78</v>
      </c>
      <c r="G49" s="607" t="s">
        <v>69</v>
      </c>
      <c r="H49" s="608"/>
      <c r="I49" s="608"/>
      <c r="J49" s="608"/>
      <c r="K49" s="608"/>
      <c r="L49" s="608"/>
      <c r="M49" s="609"/>
    </row>
    <row r="50" spans="2:13" s="216" customFormat="1" x14ac:dyDescent="0.25">
      <c r="B50" s="217" t="e">
        <f>+#REF!</f>
        <v>#REF!</v>
      </c>
      <c r="C50" s="218" t="e">
        <f>+#REF!</f>
        <v>#REF!</v>
      </c>
      <c r="D50" s="218" t="e">
        <f>+#REF!</f>
        <v>#REF!</v>
      </c>
      <c r="E50" s="218" t="e">
        <f>+#REF!</f>
        <v>#REF!</v>
      </c>
      <c r="F50" s="218" t="e">
        <f>+#REF!</f>
        <v>#REF!</v>
      </c>
      <c r="G50" s="610" t="e">
        <f>+#REF!</f>
        <v>#REF!</v>
      </c>
      <c r="H50" s="610"/>
      <c r="I50" s="610"/>
      <c r="J50" s="610"/>
      <c r="K50" s="610"/>
      <c r="L50" s="610"/>
      <c r="M50" s="611"/>
    </row>
    <row r="51" spans="2:13" s="216" customFormat="1" x14ac:dyDescent="0.25">
      <c r="B51" s="223" t="e">
        <f>+#REF!</f>
        <v>#REF!</v>
      </c>
      <c r="C51" s="224" t="e">
        <f>+#REF!</f>
        <v>#REF!</v>
      </c>
      <c r="D51" s="224" t="e">
        <f>+#REF!</f>
        <v>#REF!</v>
      </c>
      <c r="E51" s="224" t="e">
        <f>+#REF!</f>
        <v>#REF!</v>
      </c>
      <c r="F51" s="224" t="e">
        <f>+#REF!</f>
        <v>#REF!</v>
      </c>
      <c r="G51" s="612" t="e">
        <f>+#REF!</f>
        <v>#REF!</v>
      </c>
      <c r="H51" s="612"/>
      <c r="I51" s="612"/>
      <c r="J51" s="612"/>
      <c r="K51" s="612"/>
      <c r="L51" s="612"/>
      <c r="M51" s="613"/>
    </row>
    <row r="52" spans="2:13" s="216" customFormat="1" x14ac:dyDescent="0.25">
      <c r="B52" s="223" t="e">
        <f>+#REF!</f>
        <v>#REF!</v>
      </c>
      <c r="C52" s="224" t="e">
        <f>+#REF!</f>
        <v>#REF!</v>
      </c>
      <c r="D52" s="224" t="e">
        <f>+#REF!</f>
        <v>#REF!</v>
      </c>
      <c r="E52" s="224" t="e">
        <f>+#REF!</f>
        <v>#REF!</v>
      </c>
      <c r="F52" s="224" t="e">
        <f>+#REF!</f>
        <v>#REF!</v>
      </c>
      <c r="G52" s="612" t="e">
        <f>+#REF!</f>
        <v>#REF!</v>
      </c>
      <c r="H52" s="612"/>
      <c r="I52" s="612"/>
      <c r="J52" s="612"/>
      <c r="K52" s="612"/>
      <c r="L52" s="612"/>
      <c r="M52" s="613"/>
    </row>
    <row r="53" spans="2:13" s="216" customFormat="1" ht="16.5" customHeight="1" x14ac:dyDescent="0.25">
      <c r="B53" s="228" t="e">
        <f>+#REF!</f>
        <v>#REF!</v>
      </c>
      <c r="C53" s="233" t="e">
        <f>+#REF!</f>
        <v>#REF!</v>
      </c>
      <c r="D53" s="233" t="e">
        <f>+#REF!</f>
        <v>#REF!</v>
      </c>
      <c r="E53" s="233" t="e">
        <f>+#REF!</f>
        <v>#REF!</v>
      </c>
      <c r="F53" s="233" t="e">
        <f>+#REF!</f>
        <v>#REF!</v>
      </c>
      <c r="G53" s="599" t="e">
        <f>+#REF!</f>
        <v>#REF!</v>
      </c>
      <c r="H53" s="599"/>
      <c r="I53" s="599"/>
      <c r="J53" s="599"/>
      <c r="K53" s="599"/>
      <c r="L53" s="599"/>
      <c r="M53" s="600"/>
    </row>
    <row r="54" spans="2:13" ht="21" customHeight="1" x14ac:dyDescent="0.25">
      <c r="B54" s="52" t="s">
        <v>189</v>
      </c>
      <c r="C54" s="44"/>
      <c r="D54" s="3"/>
      <c r="E54" s="3"/>
      <c r="F54" s="3"/>
      <c r="G54" s="44"/>
      <c r="H54" s="44"/>
      <c r="I54" s="44"/>
      <c r="J54" s="58"/>
      <c r="K54" s="44"/>
      <c r="L54" s="44"/>
      <c r="M54" s="59"/>
    </row>
    <row r="55" spans="2:13" ht="21" customHeight="1" x14ac:dyDescent="0.25">
      <c r="B55" s="63" t="s">
        <v>190</v>
      </c>
      <c r="C55" s="646" t="s">
        <v>191</v>
      </c>
      <c r="D55" s="646"/>
      <c r="E55" s="646"/>
      <c r="F55" s="646"/>
      <c r="G55" s="646"/>
      <c r="H55" s="646"/>
      <c r="I55" s="646" t="s">
        <v>192</v>
      </c>
      <c r="J55" s="646"/>
      <c r="K55" s="646" t="s">
        <v>193</v>
      </c>
      <c r="L55" s="646"/>
      <c r="M55" s="647"/>
    </row>
    <row r="56" spans="2:13" s="216" customFormat="1" x14ac:dyDescent="0.25">
      <c r="B56" s="234" t="e">
        <f>+#REF!</f>
        <v>#REF!</v>
      </c>
      <c r="C56" s="700" t="e">
        <f>+#REF!</f>
        <v>#REF!</v>
      </c>
      <c r="D56" s="700"/>
      <c r="E56" s="700"/>
      <c r="F56" s="700"/>
      <c r="G56" s="700"/>
      <c r="H56" s="700"/>
      <c r="I56" s="649" t="e">
        <f>+#REF!</f>
        <v>#REF!</v>
      </c>
      <c r="J56" s="649"/>
      <c r="K56" s="649" t="e">
        <f>+#REF!</f>
        <v>#REF!</v>
      </c>
      <c r="L56" s="649"/>
      <c r="M56" s="650"/>
    </row>
    <row r="57" spans="2:13" s="216" customFormat="1" ht="16.5" customHeight="1" x14ac:dyDescent="0.25">
      <c r="B57" s="235" t="e">
        <f>+#REF!</f>
        <v>#REF!</v>
      </c>
      <c r="C57" s="693" t="e">
        <f>+#REF!</f>
        <v>#REF!</v>
      </c>
      <c r="D57" s="693"/>
      <c r="E57" s="693"/>
      <c r="F57" s="693"/>
      <c r="G57" s="693"/>
      <c r="H57" s="693"/>
      <c r="I57" s="652" t="e">
        <f>+#REF!</f>
        <v>#REF!</v>
      </c>
      <c r="J57" s="652"/>
      <c r="K57" s="652" t="e">
        <f>+#REF!</f>
        <v>#REF!</v>
      </c>
      <c r="L57" s="652"/>
      <c r="M57" s="653"/>
    </row>
    <row r="58" spans="2:13" ht="3.75" customHeight="1" x14ac:dyDescent="0.25">
      <c r="B58" s="73"/>
      <c r="C58" s="654"/>
      <c r="D58" s="654"/>
      <c r="E58" s="654"/>
      <c r="F58" s="654"/>
      <c r="G58" s="654"/>
      <c r="H58" s="654"/>
      <c r="I58" s="655"/>
      <c r="J58" s="655"/>
      <c r="K58" s="655"/>
      <c r="L58" s="655"/>
      <c r="M58" s="656"/>
    </row>
    <row r="59" spans="2:13" ht="24" customHeight="1" x14ac:dyDescent="0.25">
      <c r="B59" s="78" t="s">
        <v>310</v>
      </c>
      <c r="C59" s="65"/>
      <c r="D59" s="65"/>
      <c r="E59" s="65"/>
      <c r="F59" s="65"/>
      <c r="G59" s="65"/>
      <c r="H59" s="65"/>
      <c r="I59" s="76"/>
      <c r="J59" s="76"/>
      <c r="K59" s="76"/>
      <c r="L59" s="76"/>
      <c r="M59" s="77"/>
    </row>
    <row r="60" spans="2:13" ht="40.5" customHeight="1" x14ac:dyDescent="0.25">
      <c r="B60" s="697" t="e">
        <f>+#REF!</f>
        <v>#REF!</v>
      </c>
      <c r="C60" s="698"/>
      <c r="D60" s="698"/>
      <c r="E60" s="698"/>
      <c r="F60" s="698"/>
      <c r="G60" s="698"/>
      <c r="H60" s="698"/>
      <c r="I60" s="698"/>
      <c r="J60" s="698"/>
      <c r="K60" s="698"/>
      <c r="L60" s="698"/>
      <c r="M60" s="699"/>
    </row>
    <row r="61" spans="2:13" ht="7.5" customHeight="1" x14ac:dyDescent="0.25">
      <c r="B61" s="79"/>
      <c r="C61" s="65"/>
      <c r="D61" s="65"/>
      <c r="E61" s="65"/>
      <c r="F61" s="65"/>
      <c r="G61" s="65"/>
      <c r="H61" s="65"/>
      <c r="I61" s="76"/>
      <c r="J61" s="76"/>
      <c r="K61" s="76"/>
      <c r="L61" s="76"/>
      <c r="M61" s="77"/>
    </row>
    <row r="62" spans="2:13" ht="18.75" customHeight="1" x14ac:dyDescent="0.25">
      <c r="B62" s="52" t="s">
        <v>311</v>
      </c>
      <c r="C62" s="39"/>
      <c r="G62" s="39"/>
      <c r="H62" s="39"/>
      <c r="I62" s="39"/>
      <c r="J62" s="13"/>
      <c r="K62" s="39"/>
      <c r="L62" s="39"/>
      <c r="M62" s="38"/>
    </row>
    <row r="63" spans="2:13" ht="33.75" customHeight="1" x14ac:dyDescent="0.25">
      <c r="B63" s="45" t="s">
        <v>186</v>
      </c>
      <c r="C63" s="46" t="s">
        <v>393</v>
      </c>
      <c r="D63" s="46" t="s">
        <v>392</v>
      </c>
      <c r="E63" s="674" t="s">
        <v>389</v>
      </c>
      <c r="F63" s="674"/>
      <c r="G63" s="674" t="s">
        <v>176</v>
      </c>
      <c r="H63" s="674"/>
      <c r="I63" s="675" t="s">
        <v>177</v>
      </c>
      <c r="J63" s="676"/>
      <c r="K63" s="675" t="s">
        <v>31</v>
      </c>
      <c r="L63" s="608"/>
      <c r="M63" s="609"/>
    </row>
    <row r="64" spans="2:13" s="216" customFormat="1" ht="27" customHeight="1" thickBot="1" x14ac:dyDescent="0.3">
      <c r="B64" s="236" t="e">
        <f>+#REF!</f>
        <v>#REF!</v>
      </c>
      <c r="C64" s="237" t="e">
        <f>+#REF!</f>
        <v>#REF!</v>
      </c>
      <c r="D64" s="238" t="e">
        <f>+#REF!</f>
        <v>#REF!</v>
      </c>
      <c r="E64" s="669" t="e">
        <f>+#REF!</f>
        <v>#REF!</v>
      </c>
      <c r="F64" s="670"/>
      <c r="G64" s="671" t="e">
        <f>+#REF!</f>
        <v>#REF!</v>
      </c>
      <c r="H64" s="671"/>
      <c r="I64" s="669" t="e">
        <f>+#REF!</f>
        <v>#REF!</v>
      </c>
      <c r="J64" s="670"/>
      <c r="K64" s="669" t="e">
        <f>+#REF!</f>
        <v>#REF!</v>
      </c>
      <c r="L64" s="672"/>
      <c r="M64" s="673"/>
    </row>
    <row r="65" spans="2:13" ht="6" customHeight="1" x14ac:dyDescent="0.25">
      <c r="B65" s="57"/>
      <c r="C65" s="4"/>
      <c r="D65" s="4"/>
      <c r="E65" s="4"/>
      <c r="F65" s="4"/>
      <c r="G65" s="4"/>
      <c r="H65" s="4"/>
      <c r="I65" s="4"/>
      <c r="J65" s="4"/>
      <c r="K65" s="4"/>
      <c r="L65" s="4"/>
      <c r="M65" s="56"/>
    </row>
    <row r="66" spans="2:13" x14ac:dyDescent="0.25">
      <c r="B66" s="152"/>
      <c r="C66" s="3"/>
      <c r="D66" s="3"/>
      <c r="E66" s="3"/>
      <c r="F66" s="3"/>
      <c r="G66" s="3"/>
      <c r="H66" s="3"/>
      <c r="I66" s="3"/>
      <c r="J66" s="3"/>
      <c r="K66" s="3"/>
      <c r="L66" s="3"/>
      <c r="M66" s="30"/>
    </row>
    <row r="67" spans="2:13" ht="18.75" x14ac:dyDescent="0.3">
      <c r="B67" s="153" t="s">
        <v>330</v>
      </c>
      <c r="C67" s="154"/>
      <c r="D67" s="154"/>
      <c r="E67" s="154"/>
      <c r="F67" s="154"/>
      <c r="G67" s="155"/>
      <c r="H67" s="155"/>
      <c r="I67" s="155"/>
      <c r="J67" s="155"/>
      <c r="K67" s="155"/>
      <c r="L67" s="155"/>
      <c r="M67" s="156"/>
    </row>
    <row r="68" spans="2:13" ht="18.75" x14ac:dyDescent="0.3">
      <c r="B68" s="153" t="s">
        <v>331</v>
      </c>
      <c r="C68" s="155"/>
      <c r="D68" s="155"/>
      <c r="E68" s="155"/>
      <c r="F68" s="155"/>
      <c r="G68" s="157"/>
      <c r="H68" s="157"/>
      <c r="I68" s="158"/>
      <c r="J68" s="159"/>
      <c r="K68" s="159"/>
      <c r="L68" s="159"/>
      <c r="M68" s="160"/>
    </row>
    <row r="69" spans="2:13" x14ac:dyDescent="0.25">
      <c r="B69" s="694" t="s">
        <v>332</v>
      </c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6"/>
    </row>
    <row r="70" spans="2:13" x14ac:dyDescent="0.25">
      <c r="B70" s="18" t="s">
        <v>333</v>
      </c>
      <c r="M70" s="22"/>
    </row>
    <row r="71" spans="2:13" x14ac:dyDescent="0.25">
      <c r="B71" s="18"/>
      <c r="M71" s="22"/>
    </row>
    <row r="72" spans="2:13" ht="15.75" x14ac:dyDescent="0.3">
      <c r="B72" s="161" t="s">
        <v>334</v>
      </c>
      <c r="C72" s="162" t="s">
        <v>335</v>
      </c>
      <c r="D72" s="155"/>
      <c r="E72" s="155"/>
      <c r="F72" s="155"/>
      <c r="G72" s="155"/>
      <c r="H72" s="163" t="s">
        <v>336</v>
      </c>
      <c r="I72" s="164" t="s">
        <v>337</v>
      </c>
      <c r="J72" s="165" t="s">
        <v>338</v>
      </c>
      <c r="K72" s="166"/>
      <c r="L72" s="165" t="s">
        <v>339</v>
      </c>
      <c r="M72" s="167"/>
    </row>
    <row r="73" spans="2:13" ht="15.75" x14ac:dyDescent="0.3">
      <c r="B73" s="161"/>
      <c r="C73" s="162"/>
      <c r="D73" s="168"/>
      <c r="E73" s="168"/>
      <c r="F73" s="168"/>
      <c r="G73" s="168"/>
      <c r="H73" s="168"/>
      <c r="I73" s="164" t="s">
        <v>342</v>
      </c>
      <c r="J73" s="165" t="s">
        <v>338</v>
      </c>
      <c r="K73" s="169"/>
      <c r="L73" s="165" t="s">
        <v>343</v>
      </c>
      <c r="M73" s="167"/>
    </row>
    <row r="74" spans="2:13" x14ac:dyDescent="0.25">
      <c r="B74" s="170"/>
      <c r="C74" s="136"/>
      <c r="D74" s="136"/>
      <c r="E74" s="136"/>
      <c r="F74" s="136"/>
      <c r="G74" s="136"/>
      <c r="H74" s="136"/>
      <c r="I74" s="164" t="s">
        <v>344</v>
      </c>
      <c r="J74" s="165" t="s">
        <v>338</v>
      </c>
      <c r="K74" s="169"/>
      <c r="L74" s="165" t="s">
        <v>345</v>
      </c>
      <c r="M74" s="167"/>
    </row>
    <row r="75" spans="2:13" ht="15.75" x14ac:dyDescent="0.3">
      <c r="B75" s="161" t="s">
        <v>340</v>
      </c>
      <c r="C75" s="162" t="s">
        <v>341</v>
      </c>
      <c r="D75" s="168"/>
      <c r="I75" s="164" t="s">
        <v>346</v>
      </c>
      <c r="J75" s="165" t="s">
        <v>338</v>
      </c>
      <c r="M75" s="22"/>
    </row>
    <row r="76" spans="2:13" x14ac:dyDescent="0.25">
      <c r="B76" s="170"/>
      <c r="C76" s="136"/>
      <c r="D76" s="136"/>
      <c r="M76" s="22"/>
    </row>
    <row r="77" spans="2:13" x14ac:dyDescent="0.25">
      <c r="B77" s="18"/>
      <c r="M77" s="22"/>
    </row>
    <row r="78" spans="2:13" ht="15.75" thickBot="1" x14ac:dyDescent="0.3">
      <c r="B78" s="4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2"/>
    </row>
  </sheetData>
  <mergeCells count="87">
    <mergeCell ref="C21:E21"/>
    <mergeCell ref="I23:J23"/>
    <mergeCell ref="F21:H21"/>
    <mergeCell ref="K13:M13"/>
    <mergeCell ref="D11:H11"/>
    <mergeCell ref="K11:M11"/>
    <mergeCell ref="C17:D17"/>
    <mergeCell ref="E17:G17"/>
    <mergeCell ref="I17:J17"/>
    <mergeCell ref="K14:M14"/>
    <mergeCell ref="K15:M15"/>
    <mergeCell ref="K20:M20"/>
    <mergeCell ref="K21:M21"/>
    <mergeCell ref="F18:G18"/>
    <mergeCell ref="I18:J18"/>
    <mergeCell ref="C20:E20"/>
    <mergeCell ref="F2:M2"/>
    <mergeCell ref="D9:H9"/>
    <mergeCell ref="K9:M9"/>
    <mergeCell ref="D10:H10"/>
    <mergeCell ref="L10:M10"/>
    <mergeCell ref="L37:M38"/>
    <mergeCell ref="B28:B29"/>
    <mergeCell ref="F28:G28"/>
    <mergeCell ref="H28:H29"/>
    <mergeCell ref="I28:I29"/>
    <mergeCell ref="J32:K32"/>
    <mergeCell ref="L32:M32"/>
    <mergeCell ref="J33:K33"/>
    <mergeCell ref="L33:M33"/>
    <mergeCell ref="J31:K31"/>
    <mergeCell ref="L31:M31"/>
    <mergeCell ref="B44:C44"/>
    <mergeCell ref="B37:B38"/>
    <mergeCell ref="C37:E37"/>
    <mergeCell ref="G37:I37"/>
    <mergeCell ref="J37:K37"/>
    <mergeCell ref="G53:M53"/>
    <mergeCell ref="L39:M39"/>
    <mergeCell ref="L40:M40"/>
    <mergeCell ref="L41:M41"/>
    <mergeCell ref="L42:M42"/>
    <mergeCell ref="L43:M43"/>
    <mergeCell ref="L46:M46"/>
    <mergeCell ref="G49:M49"/>
    <mergeCell ref="G50:M50"/>
    <mergeCell ref="G51:M51"/>
    <mergeCell ref="G52:M52"/>
    <mergeCell ref="C55:H55"/>
    <mergeCell ref="I55:J55"/>
    <mergeCell ref="K55:M55"/>
    <mergeCell ref="C56:H56"/>
    <mergeCell ref="I56:J56"/>
    <mergeCell ref="K56:M56"/>
    <mergeCell ref="B69:M69"/>
    <mergeCell ref="B60:M60"/>
    <mergeCell ref="E63:F63"/>
    <mergeCell ref="G63:H63"/>
    <mergeCell ref="I63:J63"/>
    <mergeCell ref="K63:M63"/>
    <mergeCell ref="E64:F64"/>
    <mergeCell ref="G64:H64"/>
    <mergeCell ref="I64:J64"/>
    <mergeCell ref="K64:M64"/>
    <mergeCell ref="C57:H57"/>
    <mergeCell ref="I57:J57"/>
    <mergeCell ref="K57:M57"/>
    <mergeCell ref="C58:H58"/>
    <mergeCell ref="I58:J58"/>
    <mergeCell ref="K58:M58"/>
    <mergeCell ref="F20:H20"/>
    <mergeCell ref="E14:H14"/>
    <mergeCell ref="E15:H15"/>
    <mergeCell ref="C13:D13"/>
    <mergeCell ref="E13:H13"/>
    <mergeCell ref="C18:D18"/>
    <mergeCell ref="B23:D23"/>
    <mergeCell ref="B24:D24"/>
    <mergeCell ref="G23:H23"/>
    <mergeCell ref="E23:F23"/>
    <mergeCell ref="E24:F24"/>
    <mergeCell ref="G24:H24"/>
    <mergeCell ref="I24:J24"/>
    <mergeCell ref="J28:K29"/>
    <mergeCell ref="L28:M29"/>
    <mergeCell ref="J30:K30"/>
    <mergeCell ref="L30:M30"/>
  </mergeCells>
  <dataValidations count="3">
    <dataValidation type="list" allowBlank="1" showInputMessage="1" showErrorMessage="1" sqref="E18" xr:uid="{00000000-0002-0000-0300-000000000000}">
      <formula1>$I$61:$I$63</formula1>
    </dataValidation>
    <dataValidation type="list" allowBlank="1" showInputMessage="1" showErrorMessage="1" sqref="C72" xr:uid="{00000000-0002-0000-0300-000001000000}">
      <formula1>$I$64:$I$70</formula1>
    </dataValidation>
    <dataValidation type="list" allowBlank="1" showInputMessage="1" showErrorMessage="1" sqref="K10 J43:K43 B43:F43 C36 C48" xr:uid="{00000000-0002-0000-0300-000002000000}">
      <formula1>#REF!</formula1>
    </dataValidation>
  </dataValidations>
  <pageMargins left="0.2" right="0.2" top="0" bottom="0" header="0" footer="0"/>
  <pageSetup scale="65" orientation="portrait" r:id="rId1"/>
  <headerFooter>
    <oddFooter>&amp;CPage &amp;P&amp;RMKT-FM-02 (05-25/09/19)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1</xdr:col>
                    <xdr:colOff>123825</xdr:colOff>
                    <xdr:row>3</xdr:row>
                    <xdr:rowOff>104775</xdr:rowOff>
                  </from>
                  <to>
                    <xdr:col>2</xdr:col>
                    <xdr:colOff>409575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9525</xdr:rowOff>
                  </from>
                  <to>
                    <xdr:col>2</xdr:col>
                    <xdr:colOff>457200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3 2 O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e 3 2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9 j l E o i k e 4 D g A A A B E A A A A T A B w A R m 9 y b X V s Y X M v U 2 V j d G l v b j E u b S C i G A A o o B Q A A A A A A A A A A A A A A A A A A A A A A A A A A A A r T k 0 u y c z P U w i G 0 I b W A F B L A Q I t A B Q A A g A I A H t 9 j l F 6 U B E + p A A A A P U A A A A S A A A A A A A A A A A A A A A A A A A A A A B D b 2 5 m a W c v U G F j a 2 F n Z S 5 4 b W x Q S w E C L Q A U A A I A C A B 7 f Y 5 R D 8 r p q 6 Q A A A D p A A A A E w A A A A A A A A A A A A A A A A D w A A A A W 0 N v b n R l b n R f V H l w Z X N d L n h t b F B L A Q I t A B Q A A g A I A H t 9 j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n z v w 8 l 6 4 N T o E E J 8 E B I 1 k r A A A A A A I A A A A A A A N m A A D A A A A A E A A A A P H 2 2 Z l s h E U Y q s I S q F e G U 9 o A A A A A B I A A A K A A A A A Q A A A A f m L b + k m / l K U d L f 5 Q R p F Z + l A A A A B w u a G V k 8 D E J G i Z k 2 g 4 U h V J z W P / X T f x l i d Z z G Z B m S C 5 O j h o o W J s A m N b a / Z Q q A G q T O Y z Y T 6 Z h D 3 P P P K B 1 C r e r K e a Y S P 3 t u v e / j W c u C V l x T R N k h Q A A A A / y h e T m Y C s k + 1 8 m 1 f U x f T X M a n h z A = = < / D a t a M a s h u p > 
</file>

<file path=customXml/itemProps1.xml><?xml version="1.0" encoding="utf-8"?>
<ds:datastoreItem xmlns:ds="http://schemas.openxmlformats.org/officeDocument/2006/customXml" ds:itemID="{AA2A979E-C0BA-4DCD-85D3-4024C19A48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 (2)</vt:lpstr>
      <vt:lpstr>CR (3)</vt:lpstr>
      <vt:lpstr>Quotation</vt:lpstr>
      <vt:lpstr>PO &amp; ozalid confirmation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Thu Thuy</dc:creator>
  <cp:lastModifiedBy>Pham Thi Bich Tram</cp:lastModifiedBy>
  <cp:lastPrinted>2021-04-07T06:27:52Z</cp:lastPrinted>
  <dcterms:created xsi:type="dcterms:W3CDTF">2018-10-22T09:01:23Z</dcterms:created>
  <dcterms:modified xsi:type="dcterms:W3CDTF">2023-08-29T06:30:18Z</dcterms:modified>
</cp:coreProperties>
</file>