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630" firstSheet="3" activeTab="9"/>
  </bookViews>
  <sheets>
    <sheet name="Register" sheetId="1" r:id="rId1"/>
    <sheet name="Login" sheetId="2" r:id="rId2"/>
    <sheet name="Logout" sheetId="3" r:id="rId3"/>
    <sheet name="Book Ticket" sheetId="4" r:id="rId4"/>
    <sheet name="My Ticket" sheetId="5" r:id="rId5"/>
    <sheet name="Change Password" sheetId="6" r:id="rId6"/>
    <sheet name="Forgot Password" sheetId="7" r:id="rId7"/>
    <sheet name="Time Table" sheetId="8" r:id="rId8"/>
    <sheet name="Ticket Price" sheetId="9" r:id="rId9"/>
    <sheet name="FAQ" sheetId="10" r:id="rId10"/>
    <sheet name="Contact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B2" i="11"/>
  <c r="E2" i="11"/>
  <c r="E3" i="11"/>
  <c r="B2" i="10"/>
  <c r="B3" i="10"/>
  <c r="B2" i="9"/>
  <c r="E2" i="10"/>
  <c r="E2" i="9"/>
  <c r="E3" i="10"/>
  <c r="E3" i="9"/>
  <c r="E3" i="8"/>
  <c r="E3" i="7"/>
  <c r="B3" i="9" l="1"/>
  <c r="B3" i="8"/>
  <c r="B2" i="8"/>
  <c r="E2" i="8"/>
  <c r="B3" i="7"/>
  <c r="B2" i="7"/>
  <c r="E2" i="7"/>
  <c r="B3" i="6"/>
  <c r="B2" i="6"/>
  <c r="E2" i="6"/>
  <c r="E3" i="6"/>
  <c r="E3" i="5"/>
  <c r="B2" i="5"/>
  <c r="B3" i="5"/>
  <c r="E2" i="5"/>
  <c r="B2" i="4"/>
  <c r="B3" i="4"/>
  <c r="E2" i="4"/>
  <c r="E3" i="4"/>
  <c r="B3" i="3"/>
  <c r="B2" i="3"/>
  <c r="E2" i="3"/>
  <c r="E3" i="3"/>
  <c r="B3" i="2"/>
  <c r="B2" i="2"/>
  <c r="E2" i="2"/>
  <c r="E3" i="2"/>
  <c r="E3" i="1"/>
  <c r="E2" i="1"/>
  <c r="B3" i="1"/>
  <c r="B2" i="1"/>
</calcChain>
</file>

<file path=xl/sharedStrings.xml><?xml version="1.0" encoding="utf-8"?>
<sst xmlns="http://schemas.openxmlformats.org/spreadsheetml/2006/main" count="481" uniqueCount="241">
  <si>
    <t>TC ID</t>
  </si>
  <si>
    <t>TC Description</t>
  </si>
  <si>
    <t>Steps</t>
  </si>
  <si>
    <t>Notes</t>
  </si>
  <si>
    <t xml:space="preserve">Project Name: Railway </t>
  </si>
  <si>
    <t>Expected Result</t>
  </si>
  <si>
    <t>Function: Register</t>
  </si>
  <si>
    <t>TC001</t>
  </si>
  <si>
    <t>TC002</t>
  </si>
  <si>
    <t>User can register successfully
+ An email was sent to the mailbox  
+ Open mail and process activation</t>
  </si>
  <si>
    <t>Pass</t>
  </si>
  <si>
    <t>Verify that user register unsuccessfully without input data for 
all required fields</t>
  </si>
  <si>
    <t>TC003</t>
  </si>
  <si>
    <t>Verify that user register unsuccessfully with account was register before</t>
  </si>
  <si>
    <t>TC004</t>
  </si>
  <si>
    <t>Verify that user register unsuccessfully with "Confirm Password" field don't match "Password" field</t>
  </si>
  <si>
    <t>TC005</t>
  </si>
  <si>
    <t>TC006</t>
  </si>
  <si>
    <t>TC007</t>
  </si>
  <si>
    <t>TC008</t>
  </si>
  <si>
    <t>TC009</t>
  </si>
  <si>
    <t>Verify that user register unsuccessfully with characters for "Email" field less than 6 characters and more than 32 characters (6 &gt; Input Email characters &gt; 32)</t>
  </si>
  <si>
    <t>Verify that user register unsuccessfully with characters for "Password" field less than 8 characters and more than 64 characters (8 &gt; Input Password characters &gt; 64)</t>
  </si>
  <si>
    <t>Verify that user register unsuccessfully with characters for "PID/Passport number" field less than 8 characters and more than 20 characters (8 &gt; Input PID/Passport number characters &gt; 20)</t>
  </si>
  <si>
    <t>TC010</t>
  </si>
  <si>
    <t>TC011</t>
  </si>
  <si>
    <t>Verify that user can register successfully with valid data</t>
  </si>
  <si>
    <t>Fail</t>
  </si>
  <si>
    <t>TC014</t>
  </si>
  <si>
    <t>Verify that user can register successfully with "Email" field have special characters</t>
  </si>
  <si>
    <t xml:space="preserve">User register successfully
+ The message was display for user can know that: "Email" field have specials character"
+ The data is stored as text
+ An email was sent to the mailbox  
+ Open mail and process activation
</t>
  </si>
  <si>
    <t>Verify that user can register successfully with "Email" field have blank for the first character</t>
  </si>
  <si>
    <t>User register unsuccessfully
+ The warning notify was display with red color for "Confirm Password" field
+ Message "The two passwords do not match" was display</t>
  </si>
  <si>
    <t>TC016</t>
  </si>
  <si>
    <t xml:space="preserve">User register successfully
+ The message was display for user can know that: "Email" field cannot have blank for first character
+ Handle white spaces so that the user's email field matches the format.    
+ An email was sent to the mailbox  
+ Open mail and process activation
</t>
  </si>
  <si>
    <t>"Password" field and "Confirm 
Password" field was encryption by "****"</t>
  </si>
  <si>
    <t>Verify that user register successfully with password was 
encryption</t>
  </si>
  <si>
    <t>Function: Login</t>
  </si>
  <si>
    <t>Verify that user can login successfully with valid data</t>
  </si>
  <si>
    <t>Verify that user login unsuccessfully without input data for all required fields</t>
  </si>
  <si>
    <t xml:space="preserve">User login unsuccessfully
+ The warning notify was display with red color for "Email" field
+ The message was display for user can know that "Email" field was blank
</t>
  </si>
  <si>
    <t xml:space="preserve">User login unsuccessfully
+ The warning notify was display with red color for "Password" field
+ The message was display for user can know that "Password" field was blank
</t>
  </si>
  <si>
    <t xml:space="preserve">User login unsuccessfully
+ The warning notify was display with red color
+ The message was display for user can know that "Email" field invalid
</t>
  </si>
  <si>
    <t>Has not zoned the wrong email or 
password so users can easily correct it</t>
  </si>
  <si>
    <t xml:space="preserve">User login unsuccessfully
+ The warning notify was display with red color
+ The message was display for user can know that "Password" field invalid
</t>
  </si>
  <si>
    <t>Verify that user register unsuccessfully with email 
address does not exist</t>
  </si>
  <si>
    <t>Re-register: User can login successfully before</t>
  </si>
  <si>
    <t>Function: Book Ticket</t>
  </si>
  <si>
    <t>Verify that user book ticket unsuccessfully with have booked 10 tickets before</t>
  </si>
  <si>
    <t>Function: My Ticket</t>
  </si>
  <si>
    <t>11 fields displayed:
+ No. 
+ Depart Station 
+ Arrive Station
+ Seat Type 
+ Depart Date 
+ Book Date 
+ Expired Date 
+ Status 
+ Amount 
+ Total Price 
+ Operation</t>
  </si>
  <si>
    <t>Cancel ticket(s) successfully after booking ticket(s)</t>
  </si>
  <si>
    <t>Verify delete ticket(s) successfully
 when ticket(s) is expired</t>
  </si>
  <si>
    <t>Verify filter ticket(s) with Status, Depart Date</t>
  </si>
  <si>
    <t>Verify filter ticket(s) with Depart Date, Depart Station</t>
  </si>
  <si>
    <t>Verify filter ticket(s) with Depart Station, Arrive Station, Status</t>
  </si>
  <si>
    <t>Verify filter ticket(s) with Depart Station, Arrive Station, Depart Date</t>
  </si>
  <si>
    <t>Verify that user register unsuccessfully without input data for 
one to all required fields(Email/Password/Confirm Password/PID)</t>
  </si>
  <si>
    <t>TC0013</t>
  </si>
  <si>
    <t>Verify that user can log out successfully with valid data</t>
  </si>
  <si>
    <t>Verify that user login unsuccessfully without input data for "Email" fields</t>
  </si>
  <si>
    <t>Verify that user login unsuccessfully without input data for "Password" fields</t>
  </si>
  <si>
    <t>Verify that user login unsuccessfully with email don't login before</t>
  </si>
  <si>
    <t>1. Navigate to Railway website(http://railway.somee.com)
2. Click on "login" tab
3. Input the email don't login before :
+ Email: maitruong@gmail.com
+ Password: maimaimai
4. Click "login" button</t>
  </si>
  <si>
    <t>Verify that user login unsuccessfully with invalid input data for "Password" fields</t>
  </si>
  <si>
    <t>Verify that user can log out successfully with the user 
have more than 2 tabs in the browser</t>
  </si>
  <si>
    <t>Re-condition: User can booked 10 tickets before</t>
  </si>
  <si>
    <t>User can book ticket successfully
+ Title "Ticket booked successfully!" will display
+ The information table about tickets will be displayed with "Depart Station" "Arrive Station" Seat Type", Depart Date", "Book Date", Expired Date", "Amount", "Total Price"</t>
  </si>
  <si>
    <t>User book ticket successfully
+ The warning notify was display with red color
+ Shows booked tickets and the number of tickets not yet reserved</t>
  </si>
  <si>
    <t>Book Date and Expired Date less than 1 day</t>
  </si>
  <si>
    <t>Re-condition: The number of tickets is equal to 5</t>
  </si>
  <si>
    <t>Cancle the ticket(s) succesfully</t>
  </si>
  <si>
    <t>Delete the ticket(s) succesfully</t>
  </si>
  <si>
    <t>Should have a calendar to make it easier to choose the day for users</t>
  </si>
  <si>
    <t>Verify filter ticket(s) successfully with Depart Station already selected before</t>
  </si>
  <si>
    <t xml:space="preserve">Verify filter ticket(s) successfully with Depart Date already selected before </t>
  </si>
  <si>
    <t>Verify filter ticket(s) successfully with Status not pre-selected</t>
  </si>
  <si>
    <t>Verify filter ticket(s) successfully with Status already selected before</t>
  </si>
  <si>
    <t>Verify filter ticket(s) successfully with Arrive Station already selected before</t>
  </si>
  <si>
    <t xml:space="preserve">Verify filter ticket(s) successfully with Depart Station, Arrive Station, Depart Date, Status already selected before </t>
  </si>
  <si>
    <t>Verify filter ticket(s) successfully with Depart Station, Arrive Station</t>
  </si>
  <si>
    <t xml:space="preserve">Verify filter ticket(s) successfully with Depart Station not pre-selected </t>
  </si>
  <si>
    <t xml:space="preserve">Verify filter ticket(s) successfully with Arrive Station not pre-selected </t>
  </si>
  <si>
    <t>Verify filter ticket(s) successfully with Depart Date not pre-selected</t>
  </si>
  <si>
    <t xml:space="preserve">Verify filter ticket(s) successfully with Depart Station, Arrive Station, Depart Date, Status. Has 1 field in all not pre-selected </t>
  </si>
  <si>
    <t xml:space="preserve">Verify filter ticket(s) successfully with Depart Station, Arrive Station. Has 1 field in all not pre-selected </t>
  </si>
  <si>
    <t>Filter successfully on trips with Depart Station in Sài Gòn
Information table about tickets will be display</t>
  </si>
  <si>
    <t>Filter successfully on trips with Arrive Station in Phan Thiết
Information table about tickets will be display</t>
  </si>
  <si>
    <t>Filter successfully on trips with Depart Date in 10/20/2019
Information table about tickets will be display</t>
  </si>
  <si>
    <t>Filter successfully on trips with Status is new
Information table about tickets will be display</t>
  </si>
  <si>
    <t>Filter successfully 
Information table about tickets will be display</t>
  </si>
  <si>
    <t>Verify filter ticket(s) successfully with Arrive Station, Status</t>
  </si>
  <si>
    <t xml:space="preserve">Verify filter ticket(s) successfully with Arrive Station, Status. Has 1 field in all not pre-selected </t>
  </si>
  <si>
    <t xml:space="preserve">Verify filter ticket(s) with Status, Depart Date. Has 1 field in all not pre-selected </t>
  </si>
  <si>
    <t xml:space="preserve">Verify filter ticket(s) with Depart Date, Depart Station. Has 1 field in all not pre-selected </t>
  </si>
  <si>
    <t xml:space="preserve">Verify filter ticket(s) with Depart Station, Arrive Station, Status. Has 1 field in all not pre-selected 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</si>
  <si>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</si>
  <si>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</si>
  <si>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</si>
  <si>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</si>
  <si>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</si>
  <si>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</si>
  <si>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</si>
  <si>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</si>
  <si>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</si>
  <si>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Function: Change Password</t>
  </si>
  <si>
    <t>Filter successfully on trips with Depart Station in Đà Nẵng
The message "Filters: No result found!" will be display</t>
  </si>
  <si>
    <t>Filter successfully on trips with Arrive Station in Đà Nẵng
The message "Filters: No result found!" will be display</t>
  </si>
  <si>
    <t>Filter successfully on trips with Depart Date in 10/25/2019
The message "Filters: No result found!" will be display</t>
  </si>
  <si>
    <t>Filter successfully on trips with Status is paid
The message "Filters: No result found!" will be display</t>
  </si>
  <si>
    <t>Filter successfully 
The message "Filters: No result found!" will be display</t>
  </si>
  <si>
    <t>Filter successfully 
Filters: No result found!" will be display</t>
  </si>
  <si>
    <t>Verify that user can change password successfully with valid data</t>
  </si>
  <si>
    <t>Verify that user change password unsuccessfully without input data for all required fields</t>
  </si>
  <si>
    <t>User can change password successfully
The message "Your password has been updated!" will be display</t>
  </si>
  <si>
    <t>User change password unsuccessfully
+ The warning notify was display with red color
+ 2 field: Current Password, New Password were have message notify</t>
  </si>
  <si>
    <t>Verify that user change password unsuccessfully without input data for "Current Password" fields</t>
  </si>
  <si>
    <t xml:space="preserve">User change password unsuccessfully
+ The warning notify was display with red color for "Current Password" field
+ The message was display for user can know that "Current Password' field was blank
</t>
  </si>
  <si>
    <t>Verify that user change password unsuccessfully without input data for "New Password" fields</t>
  </si>
  <si>
    <t xml:space="preserve">User change password unsuccessfully
+ The warning notify was display with red color for "New Password" field
+ The message was display for user can know that "New Password' field was blank
</t>
  </si>
  <si>
    <t>Verify that user change password unsuccessfully without input data for "Confirm Password" fields</t>
  </si>
  <si>
    <t xml:space="preserve">User change password unsuccessfully
+ The warning notify was display with red color for "Confirm Password" field
+ The message was display for user can know that "Confirm Password' field was blank
</t>
  </si>
  <si>
    <t>Verify that user change password unsuccessfully with "Confirm Password" field don't match "New Password" field</t>
  </si>
  <si>
    <t>Function: Log out</t>
  </si>
  <si>
    <t>Function: Forgot Password</t>
  </si>
  <si>
    <t>Reset password unsuccessfully with the email does not exist</t>
  </si>
  <si>
    <t xml:space="preserve">User can not reset password because there are not any email was sent in the mailbox
</t>
  </si>
  <si>
    <t>Reset password unsuccessfully with wrong email format</t>
  </si>
  <si>
    <t>Reset password unsuccessfully with blank data for email feild</t>
  </si>
  <si>
    <t>Verify user can see the information of the train timetable</t>
  </si>
  <si>
    <t>Verify user can see the ticket price when click "check price" link</t>
  </si>
  <si>
    <t xml:space="preserve">User can see ticket price on that train time table
</t>
  </si>
  <si>
    <t>Verify that the user can redirect to the book ticket page after 
click 'book ticket' link</t>
  </si>
  <si>
    <t xml:space="preserve">User can see the information about the ticket
User can book ticket with valid data
</t>
  </si>
  <si>
    <t>Verify that the user can see the information about the train ticket price list</t>
  </si>
  <si>
    <t>Verify that the user can see the ticket price detail after the click on "Check price"</t>
  </si>
  <si>
    <t>Verify that the user can see the frequently asked questions</t>
  </si>
  <si>
    <t>User can see list of frequently asked questions</t>
  </si>
  <si>
    <t>Verify that the user can see the answer after the click on any questions</t>
  </si>
  <si>
    <t>Verify that the user can see the information to contact</t>
  </si>
  <si>
    <t>User can see the contact information</t>
  </si>
  <si>
    <t>User can reset password successfully with valid email</t>
  </si>
  <si>
    <t xml:space="preserve">User can not reset password 
The message "Please enter a valid email" will be display
</t>
  </si>
  <si>
    <t>Function: Time Table</t>
  </si>
  <si>
    <t xml:space="preserve">User can see the timetable with colunms as: "Depart Station", "Arrive Station", "Depart Time", "Arrive Time", "Check Price", "Book ticket"
</t>
  </si>
  <si>
    <t>The list of the ticket price will show and have "Check price" button on each depart station</t>
  </si>
  <si>
    <t>Function: Ticket Price</t>
  </si>
  <si>
    <t>User can see the information about ticket:
+ Seat type
+ Price for each seat</t>
  </si>
  <si>
    <t>Function: FAQ</t>
  </si>
  <si>
    <t>Function: Contact</t>
  </si>
  <si>
    <t>TC015</t>
  </si>
  <si>
    <t>Total TCs:</t>
  </si>
  <si>
    <t>Untested:</t>
  </si>
  <si>
    <t xml:space="preserve">Passed: </t>
  </si>
  <si>
    <t xml:space="preserve">Failed: </t>
  </si>
  <si>
    <t>User register unsuccessfully
+ The warning notify was display 
+ 1 in 3 field: Email/Password and PID/Passport number were have message notify</t>
  </si>
  <si>
    <t>User register unsuccessfully
+ The warning notify was display 
+ 3 field: Email, Password and PID/Passport number were have message notify</t>
  </si>
  <si>
    <t>User register unsuccessfully
+ The warning notify was display
+ Message "This email address is already in use" was display</t>
  </si>
  <si>
    <t>User register unsuccessfully
+ The warning notify was display for "Confirm Password" field
+ Message "The two passwords do not match" was display</t>
  </si>
  <si>
    <t>User register unsuccessfully
+ The warning notify was display  for "Password" field
+ The message was display for user can know that "Password" field was wrong length</t>
  </si>
  <si>
    <t xml:space="preserve">User register unsuccessfully
+ The warning notify was display for "Email" field
+ The message was display for user can know that "Email" field was wrong length
</t>
  </si>
  <si>
    <t>User register unsuccessfully
+ The warning notify was display  for "PID/Passport number" field
+ The message was display for user can know that "PID/Passport number" field was wrong length</t>
  </si>
  <si>
    <t xml:space="preserve">User register unsuccessfully
+ The warning notify was display for "Email" field
+ The message was display for user can know that: "Email" field was wrong format
</t>
  </si>
  <si>
    <t xml:space="preserve">User login unsuccessfully
+ The warning notify was display 
+ The message was display for user can know that "Email" field invalid
</t>
  </si>
  <si>
    <t>User login unsuccessfully
+ The warning notify was display 
+ 2 field: Email, Password were have message notify</t>
  </si>
  <si>
    <t xml:space="preserve">Test Result </t>
  </si>
  <si>
    <t>Verify that user can book ticket successfully with valid data</t>
  </si>
  <si>
    <t>TC012</t>
  </si>
  <si>
    <t>TC013</t>
  </si>
  <si>
    <t>The page will be moving to the answer corresponding with that question which is user clicked</t>
  </si>
  <si>
    <t>Verify display information after book ticket successfully</t>
  </si>
  <si>
    <t>Verify that user register unsuccessfully with wrong format for "Email" field</t>
  </si>
  <si>
    <t>1. Navigate to Railway website(http://railway.somee.com)
2. Click on [Register] tab
3. Input wrong email format: 
+ Email: maitruongthingoc1234@@gmail.com
+ Password: maimaimai
+ Confirm Password: maimaimai
+ PID/Passport number: 044199002138
4. Click "Register" button</t>
  </si>
  <si>
    <t>1. Navigate to Railway website(http://railway.somee.com)
2. Click on [Register] tab
3. Input valid data for all required files:
+ Email: maitruongthingoc1234@gmail.com
+ Password: maimaimai
+ Confirm Password: maimaimai
+ PID/Passport number: 044199002138
4. Click "Register" button</t>
  </si>
  <si>
    <t>1. Navigate to Railway website(http://railway.somee.com)
2. Click on [Register] tab
3. Input invalid data for "Email" files (have special characters)
+ Email: maitruong$%@gmail.com
+ Password: maimaimai
+ Confirm Password: maimaimai
+ PID/Passport number: 044199002138
4. Click "Register" button</t>
  </si>
  <si>
    <t>1. Navigate to Railway website(http://railway.somee.com)
2. Click on [Register] tab
3. Input invalid data for "Email" files (have special characters)
+ Email:       maitruong$%@gmail.com
+ Password: maimaimai
+ Confirm Password: maimaimai
+ PID/Passport number: 044199002138
4. Click "Register" button</t>
  </si>
  <si>
    <t>1. Navigate to Railway website(http://railway.somee.com)
2. Click on [Register] tab
3. Input valid data for fill required files:
+ Email: maitruong@gmail.com
+ Password: maimaimai
+ Confirm Password: maimaimai
+ PID/Passport number: 044119902100
4. Click "Register" button</t>
  </si>
  <si>
    <t>1. Navigate to Railway website(http://railway.somee.com)
2. Click on [Register] tab
3. Don't input data for all required files
4. Click "Register" button</t>
  </si>
  <si>
    <t>1. Navigate to Railway website(http://railway.somee.com)
2. Click on [Register] tab
3. Input valid data for fill required files:
+ Email: maitruongthingoc1234@gmail.com
+ Password: maimaimai
+ Confirm Password: maimaimai
+ PID/Passport number: 044199002138
4. Click "Register" button</t>
  </si>
  <si>
    <t>1. Navigate to Railway website(http://railway.somee.com)
2. Click on [Register] tab
3. Input data for all required files and "Confirm Password" fiel don't match with "Password" fiels:
+ Email: maitruongthingoc1234@gmail.com
+ Password: maimaimai
+ Confirm Password: maimaimaimai
+ PID/Passport number: 044199002138
4. Click "Register" button</t>
  </si>
  <si>
    <t>1. Navigate to Railway website(http://railway.somee.com)
2. Click on [Register] tab
3. Input the email field have less than 6 characters: 
+ Email: a@a.co
+ Password: maimaimai
+ Confirm Password: maimaimai
+ PID/Passport number: 
4. Click "Register" button</t>
  </si>
  <si>
    <t>1. Navigate to Railway website(http://railway.somee.com)
2. Click on [Register] tab
3. Input the "Password" field have less than 8 characters: 
+ Email: maitruongthingoc1234@gmail.com
+ Password: maimai
+ Confirm Password: maimai
+ PID/Passport number: 044199002138
4. Click "Register" button</t>
  </si>
  <si>
    <t>1. Navigate to Railway website(http://railway.somee.com)
2. Click on [Register] tab
3. Input the "PID/Passport number" field have less than 8 characters: 
+ Email: maitruongthingoc1234@gmail.com
+ Password: maimaimai
+ Confirm Password: maimaimai
+ PID/Passport number: 044199002138123456789
4. Click "Register" button</t>
  </si>
  <si>
    <t>1. Navigate to Railway website(http://railway.somee.com)
2. Click on [Register] tab
3. Input the email address does not exist:
+ Email: abc@gmail.com
+ Password: maitruongthingoc
4. Click "Register" button</t>
  </si>
  <si>
    <t>1. Navigate to Railway website(http://railway.somee.com)
2. Click on [Register] tab
3. Don't input data for one required files
+ Email: 
+ Password: maimaimai
+ Confirm Password: maimaimai
+ PID/Passport number: 044119902100
4. Click "Register" button</t>
  </si>
  <si>
    <t xml:space="preserve">Email length is not correct for organizations with email like:
"mai.truong@student.passerellesnumeriques.org"
The email is correct but the application does not allow registration (more than 32 characters)
</t>
  </si>
  <si>
    <t>1. Navigate to Railway website(http://railway.somee.com)
2. Click on [Login] tab
3. Input valid data for fill required files:
+ Email: maitruongthingoc1234@gmail.com
+ Password: maimaimai
4. Click "login" button</t>
  </si>
  <si>
    <t>User can login successfully
+ Navigate to [Home] tab 
+ [Register] and [Login] tab was hide
+ [My ticket], [Change password] and [Log out] tab was display</t>
  </si>
  <si>
    <t>1. Navigate to Railway website(http://railway.somee.com)
2. Click on [Login] tab
3. Don't input data for all required files
4. Click "login" button</t>
  </si>
  <si>
    <t>1. Navigate to Railway website(http://railway.somee.com)
2. Click on [Login] tab
3. Don't input the "Email" field:
+ Email: 
+ Password: maimaimai
4. Click "login" button</t>
  </si>
  <si>
    <t>1. Navigate to Railway website(http://railway.somee.com)
2. Click on [Login] tab
3. Don't input the "Password" field:
+ Email: maitruongthingoc1234@gmail.com
+ Password: 
4. Click "login" button</t>
  </si>
  <si>
    <t>1. Navigate to Railway website(http://railway.somee.com)
2. Click on "Login] tab
3. Input the password incorrect:
+ Email: maitruongthingoc1234@gmail.com
+ Password: maitruongthingoc
4. Click "login" button</t>
  </si>
  <si>
    <t xml:space="preserve">1. Navigate to Railway website(http://railway.somee.com)
2. Click on [Book Ticket] tab
3. Choose the Depart date, Depart from, Arrive at, Seat type, Ticket amount in the combobox
4. Click on "Book Ticket" button
</t>
  </si>
  <si>
    <t>1. Navigate to Railway website(http://railway.somee.com)
2. Click on [Book Ticket] tab
3. Choose the Depart date, Depart from, Arrive at, Seat type, Ticket amount in the combobox
4. Click on "Book Ticket" button</t>
  </si>
  <si>
    <t xml:space="preserve">1. Navigate to Railway website(http://railway.somee.com)
2. Click on [Log out] tab
</t>
  </si>
  <si>
    <t xml:space="preserve">1. Navigate to Railway website(http://railway.somee.com) in first tab
2. Navigate to Railway website(http://railway.somee.com) in second tab
3. Click on [Log out] tab in the first tab
</t>
  </si>
  <si>
    <t>User can log out successfully
+ Navigate to [Home] tab  
+ [My ticket], [Change password] and [Log out] tab was hide
+ [Register] and [Login] tab was display</t>
  </si>
  <si>
    <t>User can log out successfully in both 2 tab
+ Navigate to [Home] tab  
+ [My ticket], [Change password] and [Log out] tab was hide
+ [Register] and [Login] tab was display</t>
  </si>
  <si>
    <t xml:space="preserve">1. Navigate to Railway website(http://railway.somee.com)
2. Click on [My Ticket] tab
</t>
  </si>
  <si>
    <t xml:space="preserve">1. Navigate to Railway website(http://railway.somee.com)
2. Click on [My Ticket] tab
3. Click on "Cancle" button
</t>
  </si>
  <si>
    <t xml:space="preserve">1. Navigate to Railway website(http://railway.somee.com)
2. Click on [My Ticket] tab
3. Click on "Delete" button
</t>
  </si>
  <si>
    <t xml:space="preserve">1. Navigate to Railway website(http://railway.somee.com)
2. Click on [My Ticket] tab
3. Choose the "Depart Station" 
+ Depart Station: Đà Nẵng
+ Arrive Station: Ignore 
+ Depart Date: 
+ Status: Ignore 
4. Click on "Apply Filter" button
</t>
  </si>
  <si>
    <t xml:space="preserve">1. Navigate to Railway website(http://railway.somee.com)
2. Click on [My Ticket] tab
3. Choose the "Arrive Station" 
+ Depart Station: Ignore 
+ Arrive Station: Phan Thiết
+ Depart Date: 
+ Status: Ignore 
4. Click on "Apply Filter" button
</t>
  </si>
  <si>
    <t xml:space="preserve">1. Navigate to Railway website(http://railway.somee.com)
2. Click on [My Ticket] tab
3. Choose the "Arrive Station" 
+ Depart Station: Ignore 
+ Arrive Station: Đà Nẵng
+ Depart Date: 
+ Status: Ignore 
4. Click on "Apply Filter" button
</t>
  </si>
  <si>
    <t xml:space="preserve">1. Navigate to Railway website(http://railway.somee.com)
2. Click on [My Ticket] tab
3. Choose the "Depart Date" 
+ Depart Station: Ignore 
+ Arrive Station: Ignore 
+ Depart Date: 10/20/2019
+ Status: Ignore 
4. Click on "Apply Filter" button
</t>
  </si>
  <si>
    <t xml:space="preserve">1. Navigate to Railway website(http://railway.somee.com)
2. Click on [My Ticket] tab
3. Choose the "Depart Day" 
+ Depart Station: Ignore 
+ Arrive Station: Ignore 
+ Depart Date: 10/25/2019
+ Status: Ignore 
4. Click on "Apply Filter" button
</t>
  </si>
  <si>
    <t xml:space="preserve">1. Navigate to Railway website(http://railway.somee.com)
2. Click on [My Ticket] tab
3. Choose the "Status" 
+ Depart Station: Ignore 
+ Arrive Station: Ignore 
+ Depart Date: 
+ Status: New 
4. Click on "Apply Filter" button
</t>
  </si>
  <si>
    <t xml:space="preserve">1. Navigate to Railway website(http://railway.somee.com)
2. Click on [My Ticket] tab
3. Choose the "Status" 
+ Depart Station: Ignore 
+ Arrive Station: Ignore 
+ Depart Date: 
+ Status: Paid 
4. Click on "Apply Filter" button
</t>
  </si>
  <si>
    <t xml:space="preserve">1. Navigate to Railway website(http://railway.somee.com)
2. Click on [My Ticket] tab
3. Choose the all fields
+ Depart Station: Sài Gòn
+ Arrive Station: Phan Thiết 
+ Depart Date: 10/20/2019
+ Status: New 
4. Click on "Apply Filter" button
</t>
  </si>
  <si>
    <t xml:space="preserve">1. Navigate to Railway website(http://railway.somee.com)
2. Click on [My Ticket] tab
3. Choose the all fields and "Status" is not pre-delected
+ Depart Station: Sài Gòn
+ Arrive Station: Phan Thiết 
+ Depart Date: 10/20/2019
+ Status: Paid 
4. Click on "Apply Filter" button
</t>
  </si>
  <si>
    <t xml:space="preserve">1. Navigate to Railway website(http://railway.somee.com)
2. Click on [My Ticket] tab
3. Choose the:
+ Depart Station: Sài Gòn
+ Arrive Station: Phan Thiết 
+ Depart Date:
+ Status: Paid 
4. Click on "Apply Filter" button
</t>
  </si>
  <si>
    <t xml:space="preserve">1. Navigate to Railway website(http://railway.somee.com)
2. Click on [My Ticket] tab
3. Choose the:
+ Depart Station: Sài Gòn
+ Arrive Station: Phan Thiết 
+ Depart Date:
+ Status: Paid: Paid
4. Click on "Apply Filter" button
</t>
  </si>
  <si>
    <t xml:space="preserve">1. Navigate to Railway website(http://railway.somee.com)
2. Click on [My Ticket] tab
3. Choose the:
+ Depart Station: Ignore
+ Arrive Station: Phan Thiết 
+ Depart Date:
+ Status: Paid: New
4. Click on "Apply Filter" button
</t>
  </si>
  <si>
    <t xml:space="preserve">1. Navigate to Railway website(http://railway.somee.com)
2. Click on [My Ticket] tab
3. Choose the:
+ Depart Station: Ignore
+ Arrive Station: Phan Thiết 
+ Depart Date:
+ Status: Paid: Paid
4. Click on "Apply Filter" button
</t>
  </si>
  <si>
    <t xml:space="preserve">1. Navigate to Railway website(http://railway.somee.com)
2. Click on [My Ticket] tab
3. Choose the:
+ Depart Station: Ignore
+ Arrive Station: Ignore
+ Depart Date: 10/20/2019
+ Status: Paid: Paid
4. Click on "Apply Filter" button
</t>
  </si>
  <si>
    <t xml:space="preserve">1. Navigate to Railway website(http://railway.somee.com)
2. Click on [My Ticket] tab
3. Choose the:
+ Depart Station: Sài Gòn
+ Arrive Station: Ignore
+ Depart Date: 10/20/2019
+ Status: Paid: Ignore
4. Click on "Apply Filter" button
</t>
  </si>
  <si>
    <t xml:space="preserve">1. Navigate to Railway website(http://railway.somee.com)
2. Click on [My Ticket] tab
3. Choose the:
+ Depart Station: Sài Gòn
+ Arrive Station: Ignore
+ Depart Date: 10/21/2019
+ Status: Paid: Ignore
4. Click on "Apply Filter" button
</t>
  </si>
  <si>
    <t xml:space="preserve">1. Navigate to Railway website(http://railway.somee.com)
2. Click on [My Ticket] tab
3. Choose the:
+ Depart Station: Sài Gòn
+ Arrive Station: Phan Thiết
+ Depart Date: 
+ Status: Paid: New
4. Click on "Apply Filter" button
</t>
  </si>
  <si>
    <t xml:space="preserve">1. Navigate to Railway website(http://railway.somee.com)
2. Click on [My Ticket] tab
3. Choose the:
+ Depart Station: Sài Gòn
+ Arrive Station: Phan Thiết
+ Depart Date: 
+ Status: Paid: Paid
4. Click on "Apply Filter" button
</t>
  </si>
  <si>
    <t xml:space="preserve">1. Navigate to Railway website(http://railway.somee.com)
2. Click on [My Ticket] tab
3. Choose the:
+ Depart Station: Sài Gòn
+ Arrive Station: Phan Thiết
+ Depart Date: 10/20/2019
+ Status: Paid: Ignore
4. Click on "Apply Filter" button
</t>
  </si>
  <si>
    <t xml:space="preserve">1. Navigate to Railway website(http://railway.somee.com)
2. Click on [My Ticket] tab
3. Choose the:
+ Depart Station: Sài Gòn
+ Arrive Station: Phan Thiết
+ Depart Date: 10/21/2019
+ Status: Paid: Ignore
4. Click on "Apply Filter" button
</t>
  </si>
  <si>
    <t xml:space="preserve">1. Navigate to Railway website(http://railway.somee.com)
2. Click on [My Ticket] tab
3. Choose the "Depart Station" 
+ Depart Station: Sài Gòn
+ Arrive Station: Ignore 
+ Depart Date: 
+ Status: Ignore 
4. Click on "Apply Filter" button
</t>
  </si>
  <si>
    <t xml:space="preserve">1. Navigate to Railway website(http://railway.somee.com)
2. Click on [My Ticket] tab
3. Choose the:
+ Depart Station: Ignore
+ Arrive Station: Ignore
+ Depart Date: 10/20/2019
+ Status: Paid: New
4. Click on "Apply Filter" button
</t>
  </si>
  <si>
    <t>1. Navigate Railway website (http://railway.somee.com)
2. Click on [Ticket Price] tab</t>
  </si>
  <si>
    <t>1. Navigate Railway website (http://railway.somee.com)
2. Click on [Ticket Price] tab
3. Click on "Check Price" link</t>
  </si>
  <si>
    <t xml:space="preserve">1. Navigate to Railway website(http://railway.somee.com)
2. Click on [Change Password] tab
3. Input valid data for fill required files:
+ Current Password: maimaimai
+ New Password: truongthingocmai
+ Confirm Password: truongthingocmai
4. Click "Change Password" button
</t>
  </si>
  <si>
    <t xml:space="preserve">1. Navigate to Railway website(http://railway.somee.com)
2. Click on [Change Password] tab
3. Don't input data for all required files
4. Click "Change Password" button
</t>
  </si>
  <si>
    <t>1. Navigate to Railway website(http://railway.somee.com)
2. Click on [Change Password] tab
3. Don't input the "Current Password" field:
+ Current Password: 
+ New Password: truongthingocmai
+ Confirm Password: truongthingocmai
4. Click "Change Password" button</t>
  </si>
  <si>
    <t>1. Navigate to Railway website(http://railway.somee.com)
2. Click on [Change Password] tab
3. Don't input the New Password" field:
+ Current Password: maimaimai
+ New Password: 
+ Confirm Password: truongthingocmai
4. Click "Change Password" button</t>
  </si>
  <si>
    <t>1. Navigate to Railway website(http://railway.somee.com)
2. Click on [Change Password] tab
3. Don't input the "Confirm Password" field:
+ Current Password: maimaimai
+ New Password: truongthingocmai
+ Confirm Password: 
4. Click "Change Password" button</t>
  </si>
  <si>
    <t>1. Navigate to Railway website(http://railway.somee.com)
2. Click on [Change Password] tab
3. Input data for all required files and "Confirm Password" fiel don't match with "NewPassword" fiels:
+ Current Password: maimaimai
+ New Password: truongthingocmai
+ Confirm Password: truongthingoc
4. Click "Change Password" button</t>
  </si>
  <si>
    <t xml:space="preserve">1. Navigate to Railway website(http://railway.somee.com)
2. Click on [Login] tab
3. Click on link "Forgot Password Page"
4. Input valid email to reset password: 
+ Email : maitruongthingoc1234@gmail.com
+ Click on "Send Intructions" button
5. Check the email in your mailbox and access to the link was sent
6. Input new password and confirm password in "Password Change Form"
+ New Password: truongthingocmai
+ Confirm Password: truongthingocmai
7. Click on "Reset password" button
</t>
  </si>
  <si>
    <t xml:space="preserve">1. Navigate to Railway website(http://railway.somee.com)
2. Click on [Login] tab
3. Click on link "Forgot Password Page"
4. Input the email does not exits to reset password: 
+ Email : maitruong@gmail.com
+ Click on "Send Intructions" button
5. Check the email in your mailbox and access to the link was sent
</t>
  </si>
  <si>
    <t xml:space="preserve">1. Navigate to Railway website(http://railway.somee.com)
2. Click on [Login] tab
3. Input the wrong email format to reset password: 
+ Email : maitruongthingoc.com
4. Click on "Send Intructions" button
</t>
  </si>
  <si>
    <t xml:space="preserve">1. Navigate to Railway website(http://railway.somee.com)
2. Click on [Login] tab
3. Click on link "Forgot Password Page"
4. Input the blank data for email feild: 
+ Email :
5. Click on "Send Intructions" button
</t>
  </si>
  <si>
    <t xml:space="preserve">1. Navigate to Railway website(http://railway.somee.com)
2. Click on [Timetable] tab
</t>
  </si>
  <si>
    <t>1. Navigate to Railway website(http://railway.somee.com)
2. Click on [Time Table] tab
3. Click on any of the "Check price" link</t>
  </si>
  <si>
    <t>1. Navigate Railway website (http://railway.somee.com)
2. Click on [Time Table] tab
3. Click on any of the "Book ticket" link</t>
  </si>
  <si>
    <t>1. Navigate Railway website (http://railway.somee.com) 
2. Click on [FAQ] tab</t>
  </si>
  <si>
    <t>1. Navigate Railway website (http://railway.somee.com)
2. Click on [FAQ] tab 
3. Click on any question</t>
  </si>
  <si>
    <t>1. Navigate/Open Railway website (http://railway.somee.com)
2. Click on [Contact]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</si>
</sst>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b/>
      <sz val="20"/>
      <color theme="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4" fillId="4" borderId="1" xfId="1" applyFont="1" applyBorder="1" applyAlignment="1">
      <alignment vertical="top"/>
    </xf>
    <xf numFmtId="0" fontId="3" fillId="4" borderId="1" xfId="1" applyFont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CCECFF"/>
      <color rgb="FF66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5</xdr:row>
      <xdr:rowOff>847725</xdr:rowOff>
    </xdr:from>
    <xdr:to>
      <xdr:col>5</xdr:col>
      <xdr:colOff>2458190</xdr:colOff>
      <xdr:row>5</xdr:row>
      <xdr:rowOff>2619408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2752725"/>
          <a:ext cx="2401040" cy="1771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6" sqref="C6"/>
    </sheetView>
  </sheetViews>
  <sheetFormatPr defaultRowHeight="15"/>
  <cols>
    <col min="1" max="1" width="12.28515625" style="4" customWidth="1"/>
    <col min="2" max="2" width="53.5703125" style="4" customWidth="1"/>
    <col min="3" max="3" width="51.140625" style="4" customWidth="1"/>
    <col min="4" max="4" width="31" style="4" bestFit="1" customWidth="1"/>
    <col min="5" max="5" width="14.7109375" style="4" customWidth="1"/>
    <col min="6" max="6" width="51.85546875" style="4" bestFit="1" customWidth="1"/>
    <col min="7" max="16384" width="9.140625" style="4"/>
  </cols>
  <sheetData>
    <row r="1" spans="1:6" ht="30" customHeight="1">
      <c r="A1" s="15" t="s">
        <v>4</v>
      </c>
      <c r="B1" s="16"/>
      <c r="C1" s="16"/>
      <c r="D1" s="16"/>
      <c r="E1" s="16"/>
      <c r="F1" s="16"/>
    </row>
    <row r="2" spans="1:6" ht="30" customHeight="1">
      <c r="A2" s="12" t="s">
        <v>153</v>
      </c>
      <c r="B2" s="12">
        <f>COUNTIF(E6:E18,"Pass")</f>
        <v>12</v>
      </c>
      <c r="C2" s="12"/>
      <c r="D2" s="12" t="s">
        <v>152</v>
      </c>
      <c r="E2" s="13">
        <f xml:space="preserve"> COUNTBLANK(E6:E18)</f>
        <v>0</v>
      </c>
      <c r="F2" s="13"/>
    </row>
    <row r="3" spans="1:6" ht="30" customHeight="1">
      <c r="A3" s="12" t="s">
        <v>154</v>
      </c>
      <c r="B3" s="12">
        <f>COUNTIF(E6:E18,"fail")</f>
        <v>1</v>
      </c>
      <c r="C3" s="12"/>
      <c r="D3" s="12" t="s">
        <v>151</v>
      </c>
      <c r="E3" s="13">
        <f>COUNTA(A6:A18)</f>
        <v>13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ht="30" customHeight="1">
      <c r="A5" s="14" t="s">
        <v>6</v>
      </c>
      <c r="B5" s="14"/>
      <c r="C5" s="14"/>
      <c r="D5" s="14"/>
      <c r="E5" s="14"/>
      <c r="F5" s="14"/>
    </row>
    <row r="6" spans="1:6" ht="216.75" customHeight="1">
      <c r="A6" s="2" t="s">
        <v>7</v>
      </c>
      <c r="B6" s="2" t="s">
        <v>26</v>
      </c>
      <c r="C6" s="1" t="s">
        <v>173</v>
      </c>
      <c r="D6" s="1" t="s">
        <v>9</v>
      </c>
      <c r="E6" s="2" t="s">
        <v>10</v>
      </c>
      <c r="F6" s="1" t="s">
        <v>185</v>
      </c>
    </row>
    <row r="7" spans="1:6" ht="165">
      <c r="A7" s="2" t="s">
        <v>8</v>
      </c>
      <c r="B7" s="1" t="s">
        <v>29</v>
      </c>
      <c r="C7" s="1" t="s">
        <v>174</v>
      </c>
      <c r="D7" s="1" t="s">
        <v>30</v>
      </c>
      <c r="E7" s="2" t="s">
        <v>10</v>
      </c>
      <c r="F7" s="2"/>
    </row>
    <row r="8" spans="1:6" ht="195">
      <c r="A8" s="2" t="s">
        <v>12</v>
      </c>
      <c r="B8" s="1" t="s">
        <v>31</v>
      </c>
      <c r="C8" s="1" t="s">
        <v>175</v>
      </c>
      <c r="D8" s="1" t="s">
        <v>34</v>
      </c>
      <c r="E8" s="2" t="s">
        <v>10</v>
      </c>
      <c r="F8" s="2"/>
    </row>
    <row r="9" spans="1:6" ht="120">
      <c r="A9" s="2" t="s">
        <v>14</v>
      </c>
      <c r="B9" s="1" t="s">
        <v>36</v>
      </c>
      <c r="C9" s="1" t="s">
        <v>176</v>
      </c>
      <c r="D9" s="1" t="s">
        <v>35</v>
      </c>
      <c r="E9" s="2" t="s">
        <v>10</v>
      </c>
      <c r="F9" s="2"/>
    </row>
    <row r="10" spans="1:6" ht="75">
      <c r="A10" s="2" t="s">
        <v>16</v>
      </c>
      <c r="B10" s="1" t="s">
        <v>11</v>
      </c>
      <c r="C10" s="1" t="s">
        <v>177</v>
      </c>
      <c r="D10" s="1" t="s">
        <v>156</v>
      </c>
      <c r="E10" s="2" t="s">
        <v>10</v>
      </c>
      <c r="F10" s="2"/>
    </row>
    <row r="11" spans="1:6" ht="120">
      <c r="A11" s="2" t="s">
        <v>17</v>
      </c>
      <c r="B11" s="1" t="s">
        <v>13</v>
      </c>
      <c r="C11" s="1" t="s">
        <v>178</v>
      </c>
      <c r="D11" s="1" t="s">
        <v>157</v>
      </c>
      <c r="E11" s="2" t="s">
        <v>10</v>
      </c>
      <c r="F11" s="2"/>
    </row>
    <row r="12" spans="1:6" ht="135">
      <c r="A12" s="2" t="s">
        <v>18</v>
      </c>
      <c r="B12" s="1" t="s">
        <v>15</v>
      </c>
      <c r="C12" s="1" t="s">
        <v>179</v>
      </c>
      <c r="D12" s="1" t="s">
        <v>158</v>
      </c>
      <c r="E12" s="2" t="s">
        <v>10</v>
      </c>
      <c r="F12" s="2"/>
    </row>
    <row r="13" spans="1:6" ht="120">
      <c r="A13" s="2" t="s">
        <v>19</v>
      </c>
      <c r="B13" s="1" t="s">
        <v>21</v>
      </c>
      <c r="C13" s="1" t="s">
        <v>180</v>
      </c>
      <c r="D13" s="1" t="s">
        <v>160</v>
      </c>
      <c r="E13" s="2" t="s">
        <v>10</v>
      </c>
      <c r="F13" s="2"/>
    </row>
    <row r="14" spans="1:6" ht="120">
      <c r="A14" s="2" t="s">
        <v>20</v>
      </c>
      <c r="B14" s="1" t="s">
        <v>22</v>
      </c>
      <c r="C14" s="1" t="s">
        <v>181</v>
      </c>
      <c r="D14" s="1" t="s">
        <v>159</v>
      </c>
      <c r="E14" s="2" t="s">
        <v>10</v>
      </c>
      <c r="F14" s="2"/>
    </row>
    <row r="15" spans="1:6" ht="135">
      <c r="A15" s="2" t="s">
        <v>24</v>
      </c>
      <c r="B15" s="1" t="s">
        <v>23</v>
      </c>
      <c r="C15" s="1" t="s">
        <v>182</v>
      </c>
      <c r="D15" s="1" t="s">
        <v>161</v>
      </c>
      <c r="E15" s="2" t="s">
        <v>10</v>
      </c>
      <c r="F15" s="2"/>
    </row>
    <row r="16" spans="1:6" ht="120">
      <c r="A16" s="2" t="s">
        <v>25</v>
      </c>
      <c r="B16" s="1" t="s">
        <v>171</v>
      </c>
      <c r="C16" s="1" t="s">
        <v>172</v>
      </c>
      <c r="D16" s="1" t="s">
        <v>162</v>
      </c>
      <c r="E16" s="2" t="s">
        <v>27</v>
      </c>
      <c r="F16" s="1"/>
    </row>
    <row r="17" spans="1:6" ht="90">
      <c r="A17" s="2" t="s">
        <v>58</v>
      </c>
      <c r="B17" s="1" t="s">
        <v>45</v>
      </c>
      <c r="C17" s="1" t="s">
        <v>183</v>
      </c>
      <c r="D17" s="1" t="s">
        <v>163</v>
      </c>
      <c r="E17" s="2" t="s">
        <v>10</v>
      </c>
      <c r="F17" s="2"/>
    </row>
    <row r="18" spans="1:6" ht="120">
      <c r="A18" s="2" t="s">
        <v>28</v>
      </c>
      <c r="B18" s="1" t="s">
        <v>57</v>
      </c>
      <c r="C18" s="1" t="s">
        <v>184</v>
      </c>
      <c r="D18" s="1" t="s">
        <v>155</v>
      </c>
      <c r="E18" s="2" t="s">
        <v>10</v>
      </c>
      <c r="F18" s="2"/>
    </row>
  </sheetData>
  <mergeCells count="4">
    <mergeCell ref="E2:F2"/>
    <mergeCell ref="E3:F3"/>
    <mergeCell ref="A5:F5"/>
    <mergeCell ref="A1:F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C7" sqref="C7"/>
    </sheetView>
  </sheetViews>
  <sheetFormatPr defaultRowHeight="15"/>
  <cols>
    <col min="1" max="1" width="14.85546875" customWidth="1"/>
    <col min="2" max="2" width="43.85546875" customWidth="1"/>
    <col min="3" max="3" width="53" customWidth="1"/>
    <col min="4" max="4" width="44.7109375" customWidth="1"/>
    <col min="5" max="5" width="15.140625" customWidth="1"/>
    <col min="6" max="6" width="34.710937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COUNTIF(E6:E7,"pass")</f>
        <v>2</v>
      </c>
      <c r="C2" s="12"/>
      <c r="D2" s="12" t="s">
        <v>152</v>
      </c>
      <c r="E2" s="13">
        <f>COUNTBLANK(E6:E7)</f>
        <v>0</v>
      </c>
      <c r="F2" s="13"/>
    </row>
    <row r="3" spans="1:6" s="4" customFormat="1" ht="30" customHeight="1">
      <c r="A3" s="12" t="s">
        <v>154</v>
      </c>
      <c r="B3" s="12">
        <f>COUNTIF(E6:E7,"fail")</f>
        <v>0</v>
      </c>
      <c r="C3" s="12"/>
      <c r="D3" s="12" t="s">
        <v>151</v>
      </c>
      <c r="E3" s="13">
        <f>COUNTA(D6:D7)</f>
        <v>2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7" customFormat="1" ht="33" customHeight="1">
      <c r="A5" s="14" t="s">
        <v>148</v>
      </c>
      <c r="B5" s="14"/>
      <c r="C5" s="14"/>
      <c r="D5" s="14"/>
      <c r="E5" s="14"/>
      <c r="F5" s="14"/>
    </row>
    <row r="6" spans="1:6" s="7" customFormat="1" ht="31.5">
      <c r="A6" s="2" t="s">
        <v>7</v>
      </c>
      <c r="B6" s="9" t="s">
        <v>136</v>
      </c>
      <c r="C6" s="8" t="s">
        <v>238</v>
      </c>
      <c r="D6" s="8" t="s">
        <v>137</v>
      </c>
      <c r="E6" s="2" t="s">
        <v>10</v>
      </c>
      <c r="F6" s="1"/>
    </row>
    <row r="7" spans="1:6" s="4" customFormat="1" ht="47.25">
      <c r="A7" s="2" t="s">
        <v>8</v>
      </c>
      <c r="B7" s="9" t="s">
        <v>138</v>
      </c>
      <c r="C7" s="8" t="s">
        <v>239</v>
      </c>
      <c r="D7" s="8" t="s">
        <v>169</v>
      </c>
      <c r="E7" s="2" t="s">
        <v>10</v>
      </c>
      <c r="F7" s="2"/>
    </row>
    <row r="13" spans="1:6">
      <c r="F13">
        <v>2</v>
      </c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1" sqref="C11"/>
    </sheetView>
  </sheetViews>
  <sheetFormatPr defaultRowHeight="15"/>
  <cols>
    <col min="1" max="1" width="10.85546875" bestFit="1" customWidth="1"/>
    <col min="2" max="2" width="27.85546875" customWidth="1"/>
    <col min="3" max="3" width="40.5703125" customWidth="1"/>
    <col min="4" max="4" width="32" customWidth="1"/>
    <col min="5" max="5" width="15.42578125" bestFit="1" customWidth="1"/>
    <col min="6" max="6" width="26.4257812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COUNTIF(E6,"pass")</f>
        <v>1</v>
      </c>
      <c r="C2" s="12"/>
      <c r="D2" s="12" t="s">
        <v>152</v>
      </c>
      <c r="E2" s="13">
        <f>COUNTBLANK(E6)</f>
        <v>0</v>
      </c>
      <c r="F2" s="13"/>
    </row>
    <row r="3" spans="1:6" s="4" customFormat="1" ht="30" customHeight="1">
      <c r="A3" s="12" t="s">
        <v>154</v>
      </c>
      <c r="B3" s="12">
        <f>COUNTIF(E6,"fail")</f>
        <v>0</v>
      </c>
      <c r="C3" s="12"/>
      <c r="D3" s="12" t="s">
        <v>151</v>
      </c>
      <c r="E3" s="13">
        <f>COUNTA(E6)</f>
        <v>1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7" customFormat="1" ht="33" customHeight="1">
      <c r="A5" s="14" t="s">
        <v>149</v>
      </c>
      <c r="B5" s="14"/>
      <c r="C5" s="14"/>
      <c r="D5" s="14"/>
      <c r="E5" s="14"/>
      <c r="F5" s="14"/>
    </row>
    <row r="6" spans="1:6" s="7" customFormat="1" ht="47.25">
      <c r="A6" s="2" t="s">
        <v>7</v>
      </c>
      <c r="B6" s="9" t="s">
        <v>139</v>
      </c>
      <c r="C6" s="8" t="s">
        <v>240</v>
      </c>
      <c r="D6" s="11" t="s">
        <v>140</v>
      </c>
      <c r="E6" s="2" t="s">
        <v>10</v>
      </c>
      <c r="F6" s="1"/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D11"/>
    </sheetView>
  </sheetViews>
  <sheetFormatPr defaultRowHeight="15"/>
  <cols>
    <col min="1" max="1" width="12.5703125" customWidth="1"/>
    <col min="2" max="2" width="50.5703125" customWidth="1"/>
    <col min="3" max="3" width="62.5703125" customWidth="1"/>
    <col min="4" max="4" width="45.85546875" customWidth="1"/>
    <col min="5" max="5" width="15.42578125" bestFit="1" customWidth="1"/>
    <col min="6" max="6" width="25.8554687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COUNTIF(E6:E11,"pass")</f>
        <v>6</v>
      </c>
      <c r="C2" s="12"/>
      <c r="D2" s="12" t="s">
        <v>152</v>
      </c>
      <c r="E2" s="13">
        <f>COUNTBLANK(E6:E11)</f>
        <v>0</v>
      </c>
      <c r="F2" s="13"/>
    </row>
    <row r="3" spans="1:6" s="4" customFormat="1" ht="30" customHeight="1">
      <c r="A3" s="12" t="s">
        <v>154</v>
      </c>
      <c r="B3" s="12">
        <f>COUNTIF(E6:E11,"fail")</f>
        <v>0</v>
      </c>
      <c r="C3" s="12"/>
      <c r="D3" s="12" t="s">
        <v>151</v>
      </c>
      <c r="E3" s="13">
        <f>COUNTA(A6:A11)</f>
        <v>6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4" customFormat="1" ht="31.5" customHeight="1">
      <c r="A5" s="14" t="s">
        <v>37</v>
      </c>
      <c r="B5" s="14"/>
      <c r="C5" s="14"/>
      <c r="D5" s="14"/>
      <c r="E5" s="14"/>
      <c r="F5" s="14"/>
    </row>
    <row r="6" spans="1:6" s="4" customFormat="1" ht="90">
      <c r="A6" s="2" t="s">
        <v>7</v>
      </c>
      <c r="B6" s="2" t="s">
        <v>38</v>
      </c>
      <c r="C6" s="1" t="s">
        <v>186</v>
      </c>
      <c r="D6" s="1" t="s">
        <v>187</v>
      </c>
      <c r="E6" s="2" t="s">
        <v>10</v>
      </c>
      <c r="F6" s="1"/>
    </row>
    <row r="7" spans="1:6" s="4" customFormat="1" ht="60">
      <c r="A7" s="2" t="s">
        <v>8</v>
      </c>
      <c r="B7" s="1" t="s">
        <v>39</v>
      </c>
      <c r="C7" s="1" t="s">
        <v>188</v>
      </c>
      <c r="D7" s="1" t="s">
        <v>164</v>
      </c>
      <c r="E7" s="2" t="s">
        <v>10</v>
      </c>
      <c r="F7" s="2"/>
    </row>
    <row r="8" spans="1:6" s="4" customFormat="1" ht="90">
      <c r="A8" s="2" t="s">
        <v>12</v>
      </c>
      <c r="B8" s="1" t="s">
        <v>60</v>
      </c>
      <c r="C8" s="1" t="s">
        <v>189</v>
      </c>
      <c r="D8" s="1" t="s">
        <v>40</v>
      </c>
      <c r="E8" s="2" t="s">
        <v>10</v>
      </c>
      <c r="F8" s="2"/>
    </row>
    <row r="9" spans="1:6" s="4" customFormat="1" ht="90">
      <c r="A9" s="2" t="s">
        <v>14</v>
      </c>
      <c r="B9" s="1" t="s">
        <v>61</v>
      </c>
      <c r="C9" s="1" t="s">
        <v>190</v>
      </c>
      <c r="D9" s="1" t="s">
        <v>41</v>
      </c>
      <c r="E9" s="2" t="s">
        <v>10</v>
      </c>
      <c r="F9" s="2"/>
    </row>
    <row r="10" spans="1:6" s="4" customFormat="1" ht="90">
      <c r="A10" s="2" t="s">
        <v>16</v>
      </c>
      <c r="B10" s="1" t="s">
        <v>62</v>
      </c>
      <c r="C10" s="1" t="s">
        <v>63</v>
      </c>
      <c r="D10" s="1" t="s">
        <v>42</v>
      </c>
      <c r="E10" s="2" t="s">
        <v>10</v>
      </c>
      <c r="F10" s="1" t="s">
        <v>43</v>
      </c>
    </row>
    <row r="11" spans="1:6" s="4" customFormat="1" ht="90">
      <c r="A11" s="2" t="s">
        <v>17</v>
      </c>
      <c r="B11" s="1" t="s">
        <v>64</v>
      </c>
      <c r="C11" s="1" t="s">
        <v>191</v>
      </c>
      <c r="D11" s="1" t="s">
        <v>44</v>
      </c>
      <c r="E11" s="2" t="s">
        <v>10</v>
      </c>
      <c r="F11" s="1" t="s">
        <v>43</v>
      </c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1" sqref="E11"/>
    </sheetView>
  </sheetViews>
  <sheetFormatPr defaultRowHeight="15"/>
  <cols>
    <col min="1" max="1" width="10.85546875" bestFit="1" customWidth="1"/>
    <col min="2" max="2" width="48.7109375" bestFit="1" customWidth="1"/>
    <col min="3" max="3" width="45.140625" customWidth="1"/>
    <col min="4" max="4" width="45.7109375" customWidth="1"/>
    <col min="5" max="5" width="15.42578125" bestFit="1" customWidth="1"/>
    <col min="6" max="6" width="38.8554687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COUNTIF(E6:E7,"Pass")</f>
        <v>2</v>
      </c>
      <c r="C2" s="12"/>
      <c r="D2" s="12" t="s">
        <v>152</v>
      </c>
      <c r="E2" s="13">
        <f xml:space="preserve"> COUNTBLANK(E6:E7)</f>
        <v>0</v>
      </c>
      <c r="F2" s="13"/>
    </row>
    <row r="3" spans="1:6" s="4" customFormat="1" ht="30" customHeight="1">
      <c r="A3" s="12" t="s">
        <v>154</v>
      </c>
      <c r="B3" s="12">
        <f>COUNTIF(E6:E7,"fail")</f>
        <v>0</v>
      </c>
      <c r="C3" s="12"/>
      <c r="D3" s="12" t="s">
        <v>151</v>
      </c>
      <c r="E3" s="13">
        <f>COUNTA(A6:A7)</f>
        <v>2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4" customFormat="1" ht="33" customHeight="1">
      <c r="A5" s="17" t="s">
        <v>123</v>
      </c>
      <c r="B5" s="18"/>
      <c r="C5" s="18"/>
      <c r="D5" s="18"/>
      <c r="E5" s="18"/>
      <c r="F5" s="19"/>
    </row>
    <row r="6" spans="1:6" s="4" customFormat="1" ht="90" customHeight="1">
      <c r="A6" s="2" t="s">
        <v>7</v>
      </c>
      <c r="B6" s="2" t="s">
        <v>59</v>
      </c>
      <c r="C6" s="1" t="s">
        <v>194</v>
      </c>
      <c r="D6" s="1" t="s">
        <v>196</v>
      </c>
      <c r="E6" s="2" t="s">
        <v>10</v>
      </c>
      <c r="F6" s="1" t="s">
        <v>46</v>
      </c>
    </row>
    <row r="7" spans="1:6" s="4" customFormat="1" ht="105" customHeight="1">
      <c r="A7" s="2" t="s">
        <v>8</v>
      </c>
      <c r="B7" s="1" t="s">
        <v>65</v>
      </c>
      <c r="C7" s="1" t="s">
        <v>195</v>
      </c>
      <c r="D7" s="1" t="s">
        <v>197</v>
      </c>
      <c r="E7" s="6" t="s">
        <v>10</v>
      </c>
      <c r="F7" s="1" t="s">
        <v>46</v>
      </c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defaultRowHeight="15"/>
  <cols>
    <col min="1" max="1" width="10.85546875" bestFit="1" customWidth="1"/>
    <col min="2" max="2" width="38.85546875" customWidth="1"/>
    <col min="3" max="3" width="57.42578125" customWidth="1"/>
    <col min="4" max="4" width="54.28515625" customWidth="1"/>
    <col min="5" max="5" width="15.42578125" bestFit="1" customWidth="1"/>
    <col min="6" max="6" width="29.14062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COUNTIF(E6:E7,"Pass")</f>
        <v>2</v>
      </c>
      <c r="C2" s="12"/>
      <c r="D2" s="12" t="s">
        <v>152</v>
      </c>
      <c r="E2" s="13">
        <f xml:space="preserve"> COUNTBLANK(E6:E7)</f>
        <v>0</v>
      </c>
      <c r="F2" s="13"/>
    </row>
    <row r="3" spans="1:6" s="4" customFormat="1" ht="30" customHeight="1">
      <c r="A3" s="12" t="s">
        <v>154</v>
      </c>
      <c r="B3" s="12">
        <f>COUNTIF(E6:E7,"fail")</f>
        <v>0</v>
      </c>
      <c r="C3" s="12"/>
      <c r="D3" s="12" t="s">
        <v>151</v>
      </c>
      <c r="E3" s="13">
        <f>COUNTA(E6:E7)</f>
        <v>2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7" customFormat="1" ht="33" customHeight="1">
      <c r="A5" s="14" t="s">
        <v>47</v>
      </c>
      <c r="B5" s="14"/>
      <c r="C5" s="14"/>
      <c r="D5" s="14"/>
      <c r="E5" s="14"/>
      <c r="F5" s="14"/>
    </row>
    <row r="6" spans="1:6" s="7" customFormat="1" ht="90">
      <c r="A6" s="2" t="s">
        <v>7</v>
      </c>
      <c r="B6" s="1" t="s">
        <v>166</v>
      </c>
      <c r="C6" s="1" t="s">
        <v>192</v>
      </c>
      <c r="D6" s="1" t="s">
        <v>67</v>
      </c>
      <c r="E6" s="2" t="s">
        <v>10</v>
      </c>
      <c r="F6" s="1" t="s">
        <v>46</v>
      </c>
    </row>
    <row r="7" spans="1:6" s="7" customFormat="1" ht="75">
      <c r="A7" s="2" t="s">
        <v>8</v>
      </c>
      <c r="B7" s="1" t="s">
        <v>48</v>
      </c>
      <c r="C7" s="1" t="s">
        <v>193</v>
      </c>
      <c r="D7" s="1" t="s">
        <v>68</v>
      </c>
      <c r="E7" s="2" t="s">
        <v>10</v>
      </c>
      <c r="F7" s="1" t="s">
        <v>66</v>
      </c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28" workbookViewId="0">
      <selection activeCell="C30" sqref="C30"/>
    </sheetView>
  </sheetViews>
  <sheetFormatPr defaultRowHeight="15"/>
  <cols>
    <col min="1" max="1" width="21.5703125" customWidth="1"/>
    <col min="2" max="2" width="38" customWidth="1"/>
    <col min="3" max="3" width="58.5703125" customWidth="1"/>
    <col min="4" max="4" width="41.5703125" customWidth="1"/>
    <col min="5" max="5" width="15.42578125" bestFit="1" customWidth="1"/>
    <col min="6" max="6" width="36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COUNTIF(E6:E30,"pass")</f>
        <v>24</v>
      </c>
      <c r="C2" s="12"/>
      <c r="D2" s="12" t="s">
        <v>152</v>
      </c>
      <c r="E2" s="13">
        <f>COUNTBLANK(E6:E30)</f>
        <v>0</v>
      </c>
      <c r="F2" s="13"/>
    </row>
    <row r="3" spans="1:6" s="4" customFormat="1" ht="30" customHeight="1">
      <c r="A3" s="12" t="s">
        <v>154</v>
      </c>
      <c r="B3" s="12">
        <f>COUNTIF(E6:E30,"fail")</f>
        <v>1</v>
      </c>
      <c r="C3" s="12"/>
      <c r="D3" s="12" t="s">
        <v>151</v>
      </c>
      <c r="E3" s="13">
        <f>COUNTA(E6:E30)</f>
        <v>25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4" customFormat="1" ht="18.75">
      <c r="A5" s="14" t="s">
        <v>49</v>
      </c>
      <c r="B5" s="14"/>
      <c r="C5" s="14"/>
      <c r="D5" s="14"/>
      <c r="E5" s="14"/>
      <c r="F5" s="14"/>
    </row>
    <row r="6" spans="1:6" s="4" customFormat="1" ht="182.25" customHeight="1">
      <c r="A6" s="2" t="s">
        <v>7</v>
      </c>
      <c r="B6" s="1" t="s">
        <v>170</v>
      </c>
      <c r="C6" s="1" t="s">
        <v>198</v>
      </c>
      <c r="D6" s="1" t="s">
        <v>50</v>
      </c>
      <c r="E6" s="2" t="s">
        <v>27</v>
      </c>
      <c r="F6" s="1" t="s">
        <v>69</v>
      </c>
    </row>
    <row r="7" spans="1:6" s="4" customFormat="1" ht="60">
      <c r="A7" s="2" t="s">
        <v>8</v>
      </c>
      <c r="B7" s="1" t="s">
        <v>51</v>
      </c>
      <c r="C7" s="1" t="s">
        <v>199</v>
      </c>
      <c r="D7" s="1" t="s">
        <v>71</v>
      </c>
      <c r="E7" s="2" t="s">
        <v>10</v>
      </c>
      <c r="F7" s="1" t="s">
        <v>70</v>
      </c>
    </row>
    <row r="8" spans="1:6" s="4" customFormat="1" ht="60">
      <c r="A8" s="2" t="s">
        <v>12</v>
      </c>
      <c r="B8" s="1" t="s">
        <v>52</v>
      </c>
      <c r="C8" s="1" t="s">
        <v>200</v>
      </c>
      <c r="D8" s="1" t="s">
        <v>72</v>
      </c>
      <c r="E8" s="2" t="s">
        <v>10</v>
      </c>
      <c r="F8" s="2"/>
    </row>
    <row r="9" spans="1:6" s="4" customFormat="1" ht="135">
      <c r="A9" s="2" t="s">
        <v>14</v>
      </c>
      <c r="B9" s="1" t="s">
        <v>74</v>
      </c>
      <c r="C9" s="1" t="s">
        <v>221</v>
      </c>
      <c r="D9" s="1" t="s">
        <v>86</v>
      </c>
      <c r="E9" s="2" t="s">
        <v>10</v>
      </c>
      <c r="F9" s="2"/>
    </row>
    <row r="10" spans="1:6" s="4" customFormat="1" ht="135">
      <c r="A10" s="2" t="s">
        <v>16</v>
      </c>
      <c r="B10" s="1" t="s">
        <v>81</v>
      </c>
      <c r="C10" s="1" t="s">
        <v>201</v>
      </c>
      <c r="D10" s="1" t="s">
        <v>106</v>
      </c>
      <c r="E10" s="2" t="s">
        <v>10</v>
      </c>
      <c r="F10" s="2"/>
    </row>
    <row r="11" spans="1:6" s="4" customFormat="1" ht="135">
      <c r="A11" s="2" t="s">
        <v>17</v>
      </c>
      <c r="B11" s="1" t="s">
        <v>78</v>
      </c>
      <c r="C11" s="1" t="s">
        <v>202</v>
      </c>
      <c r="D11" s="1" t="s">
        <v>87</v>
      </c>
      <c r="E11" s="2" t="s">
        <v>10</v>
      </c>
      <c r="F11" s="2"/>
    </row>
    <row r="12" spans="1:6" s="4" customFormat="1" ht="135">
      <c r="A12" s="2" t="s">
        <v>18</v>
      </c>
      <c r="B12" s="1" t="s">
        <v>82</v>
      </c>
      <c r="C12" s="1" t="s">
        <v>203</v>
      </c>
      <c r="D12" s="1" t="s">
        <v>107</v>
      </c>
      <c r="E12" s="2" t="s">
        <v>10</v>
      </c>
      <c r="F12" s="2"/>
    </row>
    <row r="13" spans="1:6" s="4" customFormat="1" ht="135">
      <c r="A13" s="2" t="s">
        <v>19</v>
      </c>
      <c r="B13" s="1" t="s">
        <v>75</v>
      </c>
      <c r="C13" s="1" t="s">
        <v>204</v>
      </c>
      <c r="D13" s="1" t="s">
        <v>88</v>
      </c>
      <c r="E13" s="2" t="s">
        <v>10</v>
      </c>
      <c r="F13" s="1" t="s">
        <v>73</v>
      </c>
    </row>
    <row r="14" spans="1:6" s="4" customFormat="1" ht="135">
      <c r="A14" s="2" t="s">
        <v>20</v>
      </c>
      <c r="B14" s="1" t="s">
        <v>83</v>
      </c>
      <c r="C14" s="1" t="s">
        <v>205</v>
      </c>
      <c r="D14" s="1" t="s">
        <v>108</v>
      </c>
      <c r="E14" s="2" t="s">
        <v>10</v>
      </c>
      <c r="F14" s="1" t="s">
        <v>73</v>
      </c>
    </row>
    <row r="15" spans="1:6" s="4" customFormat="1" ht="135">
      <c r="A15" s="2" t="s">
        <v>24</v>
      </c>
      <c r="B15" s="1" t="s">
        <v>77</v>
      </c>
      <c r="C15" s="1" t="s">
        <v>206</v>
      </c>
      <c r="D15" s="1" t="s">
        <v>89</v>
      </c>
      <c r="E15" s="2" t="s">
        <v>10</v>
      </c>
      <c r="F15" s="2"/>
    </row>
    <row r="16" spans="1:6" s="4" customFormat="1" ht="135">
      <c r="A16" s="2" t="s">
        <v>25</v>
      </c>
      <c r="B16" s="1" t="s">
        <v>76</v>
      </c>
      <c r="C16" s="1" t="s">
        <v>207</v>
      </c>
      <c r="D16" s="1" t="s">
        <v>109</v>
      </c>
      <c r="E16" s="2" t="s">
        <v>10</v>
      </c>
      <c r="F16" s="2"/>
    </row>
    <row r="17" spans="1:6" s="4" customFormat="1" ht="135">
      <c r="A17" s="2" t="s">
        <v>167</v>
      </c>
      <c r="B17" s="1" t="s">
        <v>79</v>
      </c>
      <c r="C17" s="1" t="s">
        <v>208</v>
      </c>
      <c r="D17" s="1" t="s">
        <v>90</v>
      </c>
      <c r="E17" s="2" t="s">
        <v>10</v>
      </c>
      <c r="F17" s="1" t="s">
        <v>73</v>
      </c>
    </row>
    <row r="18" spans="1:6" s="4" customFormat="1" ht="135">
      <c r="A18" s="2" t="s">
        <v>168</v>
      </c>
      <c r="B18" s="1" t="s">
        <v>84</v>
      </c>
      <c r="C18" s="1" t="s">
        <v>209</v>
      </c>
      <c r="D18" s="1" t="s">
        <v>110</v>
      </c>
      <c r="E18" s="2" t="s">
        <v>10</v>
      </c>
      <c r="F18" s="1" t="s">
        <v>73</v>
      </c>
    </row>
    <row r="19" spans="1:6" s="4" customFormat="1" ht="135">
      <c r="A19" s="2" t="s">
        <v>28</v>
      </c>
      <c r="B19" s="1" t="s">
        <v>80</v>
      </c>
      <c r="C19" s="1" t="s">
        <v>210</v>
      </c>
      <c r="D19" s="1" t="s">
        <v>90</v>
      </c>
      <c r="E19" s="2" t="s">
        <v>10</v>
      </c>
      <c r="F19" s="2"/>
    </row>
    <row r="20" spans="1:6" s="4" customFormat="1" ht="135">
      <c r="A20" s="2" t="s">
        <v>150</v>
      </c>
      <c r="B20" s="1" t="s">
        <v>85</v>
      </c>
      <c r="C20" s="1" t="s">
        <v>211</v>
      </c>
      <c r="D20" s="1" t="s">
        <v>110</v>
      </c>
      <c r="E20" s="2" t="s">
        <v>10</v>
      </c>
      <c r="F20" s="2"/>
    </row>
    <row r="21" spans="1:6" s="4" customFormat="1" ht="135">
      <c r="A21" s="2" t="s">
        <v>33</v>
      </c>
      <c r="B21" s="1" t="s">
        <v>91</v>
      </c>
      <c r="C21" s="1" t="s">
        <v>212</v>
      </c>
      <c r="D21" s="1" t="s">
        <v>90</v>
      </c>
      <c r="E21" s="2" t="s">
        <v>10</v>
      </c>
      <c r="F21" s="2"/>
    </row>
    <row r="22" spans="1:6" s="4" customFormat="1" ht="135">
      <c r="A22" s="2" t="s">
        <v>96</v>
      </c>
      <c r="B22" s="1" t="s">
        <v>92</v>
      </c>
      <c r="C22" s="1" t="s">
        <v>213</v>
      </c>
      <c r="D22" s="1" t="s">
        <v>110</v>
      </c>
      <c r="E22" s="2" t="s">
        <v>10</v>
      </c>
      <c r="F22" s="2"/>
    </row>
    <row r="23" spans="1:6" s="4" customFormat="1" ht="135">
      <c r="A23" s="2" t="s">
        <v>97</v>
      </c>
      <c r="B23" s="1" t="s">
        <v>53</v>
      </c>
      <c r="C23" s="1" t="s">
        <v>222</v>
      </c>
      <c r="D23" s="1" t="s">
        <v>90</v>
      </c>
      <c r="E23" s="2" t="s">
        <v>10</v>
      </c>
      <c r="F23" s="1" t="s">
        <v>73</v>
      </c>
    </row>
    <row r="24" spans="1:6" s="4" customFormat="1" ht="135">
      <c r="A24" s="2" t="s">
        <v>98</v>
      </c>
      <c r="B24" s="1" t="s">
        <v>93</v>
      </c>
      <c r="C24" s="1" t="s">
        <v>214</v>
      </c>
      <c r="D24" s="1" t="s">
        <v>110</v>
      </c>
      <c r="E24" s="2" t="s">
        <v>10</v>
      </c>
      <c r="F24" s="1" t="s">
        <v>73</v>
      </c>
    </row>
    <row r="25" spans="1:6" s="4" customFormat="1" ht="135">
      <c r="A25" s="2" t="s">
        <v>99</v>
      </c>
      <c r="B25" s="1" t="s">
        <v>54</v>
      </c>
      <c r="C25" s="1" t="s">
        <v>215</v>
      </c>
      <c r="D25" s="1" t="s">
        <v>90</v>
      </c>
      <c r="E25" s="2" t="s">
        <v>10</v>
      </c>
      <c r="F25" s="1" t="s">
        <v>73</v>
      </c>
    </row>
    <row r="26" spans="1:6" s="4" customFormat="1" ht="135">
      <c r="A26" s="2" t="s">
        <v>100</v>
      </c>
      <c r="B26" s="1" t="s">
        <v>94</v>
      </c>
      <c r="C26" s="1" t="s">
        <v>216</v>
      </c>
      <c r="D26" s="1" t="s">
        <v>110</v>
      </c>
      <c r="E26" s="2" t="s">
        <v>10</v>
      </c>
      <c r="F26" s="1" t="s">
        <v>73</v>
      </c>
    </row>
    <row r="27" spans="1:6" s="4" customFormat="1" ht="135">
      <c r="A27" s="2" t="s">
        <v>101</v>
      </c>
      <c r="B27" s="1" t="s">
        <v>55</v>
      </c>
      <c r="C27" s="1" t="s">
        <v>217</v>
      </c>
      <c r="D27" s="1" t="s">
        <v>90</v>
      </c>
      <c r="E27" s="2" t="s">
        <v>10</v>
      </c>
      <c r="F27" s="2"/>
    </row>
    <row r="28" spans="1:6" s="4" customFormat="1" ht="135">
      <c r="A28" s="2" t="s">
        <v>102</v>
      </c>
      <c r="B28" s="1" t="s">
        <v>95</v>
      </c>
      <c r="C28" s="1" t="s">
        <v>218</v>
      </c>
      <c r="D28" s="1" t="s">
        <v>110</v>
      </c>
      <c r="E28" s="2" t="s">
        <v>10</v>
      </c>
      <c r="F28" s="2"/>
    </row>
    <row r="29" spans="1:6" s="4" customFormat="1" ht="135">
      <c r="A29" s="2" t="s">
        <v>103</v>
      </c>
      <c r="B29" s="1" t="s">
        <v>56</v>
      </c>
      <c r="C29" s="1" t="s">
        <v>219</v>
      </c>
      <c r="D29" s="1" t="s">
        <v>90</v>
      </c>
      <c r="E29" s="2" t="s">
        <v>10</v>
      </c>
      <c r="F29" s="1" t="s">
        <v>73</v>
      </c>
    </row>
    <row r="30" spans="1:6" s="4" customFormat="1" ht="135">
      <c r="A30" s="2" t="s">
        <v>104</v>
      </c>
      <c r="B30" s="1" t="s">
        <v>56</v>
      </c>
      <c r="C30" s="1" t="s">
        <v>220</v>
      </c>
      <c r="D30" s="1" t="s">
        <v>111</v>
      </c>
      <c r="E30" s="2" t="s">
        <v>10</v>
      </c>
      <c r="F30" s="1" t="s">
        <v>73</v>
      </c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1" workbookViewId="0">
      <selection activeCell="C26" sqref="C26"/>
    </sheetView>
  </sheetViews>
  <sheetFormatPr defaultRowHeight="15"/>
  <cols>
    <col min="1" max="1" width="10.85546875" bestFit="1" customWidth="1"/>
    <col min="2" max="2" width="46" customWidth="1"/>
    <col min="3" max="3" width="63.140625" customWidth="1"/>
    <col min="4" max="4" width="47.5703125" customWidth="1"/>
    <col min="5" max="5" width="15.42578125" bestFit="1" customWidth="1"/>
    <col min="6" max="6" width="26.570312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COUNTIF(E6:E11,"pass")</f>
        <v>6</v>
      </c>
      <c r="C2" s="12"/>
      <c r="D2" s="12" t="s">
        <v>152</v>
      </c>
      <c r="E2" s="13">
        <f>COUNTBLANK(E6:E11)</f>
        <v>0</v>
      </c>
      <c r="F2" s="13"/>
    </row>
    <row r="3" spans="1:6" s="4" customFormat="1" ht="30" customHeight="1">
      <c r="A3" s="12" t="s">
        <v>154</v>
      </c>
      <c r="B3" s="12">
        <f>COUNTIF(E6:E11,"fail")</f>
        <v>0</v>
      </c>
      <c r="C3" s="12"/>
      <c r="D3" s="12" t="s">
        <v>151</v>
      </c>
      <c r="E3" s="13">
        <f>COUNTA(E6:E11)</f>
        <v>6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7" customFormat="1" ht="33" customHeight="1">
      <c r="A5" s="14" t="s">
        <v>105</v>
      </c>
      <c r="B5" s="14"/>
      <c r="C5" s="14"/>
      <c r="D5" s="14"/>
      <c r="E5" s="14"/>
      <c r="F5" s="14"/>
    </row>
    <row r="6" spans="1:6" s="7" customFormat="1" ht="120">
      <c r="A6" s="2" t="s">
        <v>7</v>
      </c>
      <c r="B6" s="1" t="s">
        <v>112</v>
      </c>
      <c r="C6" s="1" t="s">
        <v>225</v>
      </c>
      <c r="D6" s="1" t="s">
        <v>114</v>
      </c>
      <c r="E6" s="2" t="s">
        <v>10</v>
      </c>
      <c r="F6" s="1"/>
    </row>
    <row r="7" spans="1:6" s="7" customFormat="1" ht="75">
      <c r="A7" s="2" t="s">
        <v>8</v>
      </c>
      <c r="B7" s="1" t="s">
        <v>113</v>
      </c>
      <c r="C7" s="1" t="s">
        <v>226</v>
      </c>
      <c r="D7" s="1" t="s">
        <v>115</v>
      </c>
      <c r="E7" s="2" t="s">
        <v>10</v>
      </c>
      <c r="F7" s="1"/>
    </row>
    <row r="8" spans="1:6" s="4" customFormat="1" ht="105">
      <c r="A8" s="2" t="s">
        <v>12</v>
      </c>
      <c r="B8" s="1" t="s">
        <v>116</v>
      </c>
      <c r="C8" s="1" t="s">
        <v>227</v>
      </c>
      <c r="D8" s="1" t="s">
        <v>117</v>
      </c>
      <c r="E8" s="2" t="s">
        <v>10</v>
      </c>
      <c r="F8" s="2"/>
    </row>
    <row r="9" spans="1:6" s="4" customFormat="1" ht="105">
      <c r="A9" s="2" t="s">
        <v>14</v>
      </c>
      <c r="B9" s="1" t="s">
        <v>118</v>
      </c>
      <c r="C9" s="1" t="s">
        <v>228</v>
      </c>
      <c r="D9" s="1" t="s">
        <v>119</v>
      </c>
      <c r="E9" s="2" t="s">
        <v>10</v>
      </c>
      <c r="F9" s="2"/>
    </row>
    <row r="10" spans="1:6" s="4" customFormat="1" ht="105">
      <c r="A10" s="2" t="s">
        <v>16</v>
      </c>
      <c r="B10" s="1" t="s">
        <v>120</v>
      </c>
      <c r="C10" s="1" t="s">
        <v>229</v>
      </c>
      <c r="D10" s="1" t="s">
        <v>121</v>
      </c>
      <c r="E10" s="2" t="s">
        <v>10</v>
      </c>
      <c r="F10" s="2"/>
    </row>
    <row r="11" spans="1:6" s="4" customFormat="1" ht="120">
      <c r="A11" s="2" t="s">
        <v>17</v>
      </c>
      <c r="B11" s="1" t="s">
        <v>122</v>
      </c>
      <c r="C11" s="1" t="s">
        <v>230</v>
      </c>
      <c r="D11" s="1" t="s">
        <v>32</v>
      </c>
      <c r="E11" s="2" t="s">
        <v>10</v>
      </c>
      <c r="F11" s="2"/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7" workbookViewId="0">
      <selection activeCell="C9" sqref="C9"/>
    </sheetView>
  </sheetViews>
  <sheetFormatPr defaultRowHeight="15"/>
  <cols>
    <col min="1" max="1" width="10.85546875" bestFit="1" customWidth="1"/>
    <col min="2" max="2" width="43" customWidth="1"/>
    <col min="3" max="3" width="60.5703125" customWidth="1"/>
    <col min="4" max="4" width="49" customWidth="1"/>
    <col min="5" max="5" width="15.42578125" bestFit="1" customWidth="1"/>
    <col min="6" max="6" width="3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COUNTIF(E6:E9,"pass")</f>
        <v>4</v>
      </c>
      <c r="C2" s="12"/>
      <c r="D2" s="12" t="s">
        <v>152</v>
      </c>
      <c r="E2" s="13">
        <f>COUNTBLANK(E6:E9)</f>
        <v>0</v>
      </c>
      <c r="F2" s="13"/>
    </row>
    <row r="3" spans="1:6" s="4" customFormat="1" ht="30" customHeight="1">
      <c r="A3" s="12" t="s">
        <v>154</v>
      </c>
      <c r="B3" s="12">
        <f>COUNTIF(E6:E9,"fail")</f>
        <v>0</v>
      </c>
      <c r="C3" s="12"/>
      <c r="D3" s="12" t="s">
        <v>151</v>
      </c>
      <c r="E3" s="13">
        <f>COUNTA(E6:E9)</f>
        <v>4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7" customFormat="1" ht="33" customHeight="1">
      <c r="A5" s="14" t="s">
        <v>124</v>
      </c>
      <c r="B5" s="14"/>
      <c r="C5" s="14"/>
      <c r="D5" s="14"/>
      <c r="E5" s="14"/>
      <c r="F5" s="14"/>
    </row>
    <row r="6" spans="1:6" s="7" customFormat="1" ht="195">
      <c r="A6" s="2" t="s">
        <v>7</v>
      </c>
      <c r="B6" s="8" t="s">
        <v>141</v>
      </c>
      <c r="C6" s="1" t="s">
        <v>231</v>
      </c>
      <c r="D6" s="1" t="s">
        <v>114</v>
      </c>
      <c r="E6" s="2" t="s">
        <v>10</v>
      </c>
      <c r="F6" s="1"/>
    </row>
    <row r="7" spans="1:6" s="4" customFormat="1" ht="120">
      <c r="A7" s="2" t="s">
        <v>8</v>
      </c>
      <c r="B7" s="9" t="s">
        <v>125</v>
      </c>
      <c r="C7" s="1" t="s">
        <v>232</v>
      </c>
      <c r="D7" s="8" t="s">
        <v>126</v>
      </c>
      <c r="E7" s="2" t="s">
        <v>10</v>
      </c>
      <c r="F7" s="2"/>
    </row>
    <row r="8" spans="1:6" s="4" customFormat="1" ht="110.25">
      <c r="A8" s="2" t="s">
        <v>12</v>
      </c>
      <c r="B8" s="9" t="s">
        <v>127</v>
      </c>
      <c r="C8" s="10" t="s">
        <v>233</v>
      </c>
      <c r="D8" s="8" t="s">
        <v>142</v>
      </c>
      <c r="E8" s="2" t="s">
        <v>10</v>
      </c>
      <c r="F8" s="2"/>
    </row>
    <row r="9" spans="1:6" s="4" customFormat="1" ht="126">
      <c r="A9" s="2" t="s">
        <v>14</v>
      </c>
      <c r="B9" s="9" t="s">
        <v>128</v>
      </c>
      <c r="C9" s="10" t="s">
        <v>234</v>
      </c>
      <c r="D9" s="8" t="s">
        <v>142</v>
      </c>
      <c r="E9" s="2" t="s">
        <v>10</v>
      </c>
      <c r="F9" s="2"/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8" sqref="C8"/>
    </sheetView>
  </sheetViews>
  <sheetFormatPr defaultRowHeight="15"/>
  <cols>
    <col min="1" max="1" width="10.85546875" bestFit="1" customWidth="1"/>
    <col min="2" max="2" width="42.140625" customWidth="1"/>
    <col min="3" max="3" width="51.42578125" customWidth="1"/>
    <col min="4" max="4" width="48" customWidth="1"/>
    <col min="5" max="5" width="15.42578125" bestFit="1" customWidth="1"/>
    <col min="6" max="6" width="30.4257812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COUNTIF(E6:E8,"pass")</f>
        <v>3</v>
      </c>
      <c r="C2" s="12"/>
      <c r="D2" s="12" t="s">
        <v>152</v>
      </c>
      <c r="E2" s="13">
        <f>COUNTBLANK(E6:E8)</f>
        <v>0</v>
      </c>
      <c r="F2" s="13"/>
    </row>
    <row r="3" spans="1:6" s="4" customFormat="1" ht="30" customHeight="1">
      <c r="A3" s="12" t="s">
        <v>154</v>
      </c>
      <c r="B3" s="12">
        <f>COUNTIF(E6:E8,"fail")</f>
        <v>0</v>
      </c>
      <c r="C3" s="12"/>
      <c r="D3" s="12" t="s">
        <v>151</v>
      </c>
      <c r="E3" s="13">
        <f>COUNTA(E6:E8)</f>
        <v>3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7" customFormat="1" ht="33" customHeight="1">
      <c r="A5" s="14" t="s">
        <v>143</v>
      </c>
      <c r="B5" s="14"/>
      <c r="C5" s="14"/>
      <c r="D5" s="14"/>
      <c r="E5" s="14"/>
      <c r="F5" s="14"/>
    </row>
    <row r="6" spans="1:6" s="7" customFormat="1" ht="94.5">
      <c r="A6" s="2" t="s">
        <v>7</v>
      </c>
      <c r="B6" s="9" t="s">
        <v>129</v>
      </c>
      <c r="C6" s="8" t="s">
        <v>235</v>
      </c>
      <c r="D6" s="8" t="s">
        <v>144</v>
      </c>
      <c r="E6" s="2" t="s">
        <v>10</v>
      </c>
      <c r="F6" s="1"/>
    </row>
    <row r="7" spans="1:6" s="4" customFormat="1" ht="63">
      <c r="A7" s="2" t="s">
        <v>8</v>
      </c>
      <c r="B7" s="9" t="s">
        <v>130</v>
      </c>
      <c r="C7" s="10" t="s">
        <v>236</v>
      </c>
      <c r="D7" s="8" t="s">
        <v>131</v>
      </c>
      <c r="E7" s="2" t="s">
        <v>10</v>
      </c>
      <c r="F7" s="2"/>
    </row>
    <row r="8" spans="1:6" s="4" customFormat="1" ht="78.75">
      <c r="A8" s="2" t="s">
        <v>12</v>
      </c>
      <c r="B8" s="9" t="s">
        <v>132</v>
      </c>
      <c r="C8" s="8" t="s">
        <v>237</v>
      </c>
      <c r="D8" s="8" t="s">
        <v>133</v>
      </c>
      <c r="E8" s="2" t="s">
        <v>10</v>
      </c>
      <c r="F8" s="2"/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1" sqref="C11"/>
    </sheetView>
  </sheetViews>
  <sheetFormatPr defaultRowHeight="15"/>
  <cols>
    <col min="1" max="1" width="10.85546875" bestFit="1" customWidth="1"/>
    <col min="2" max="2" width="42.42578125" customWidth="1"/>
    <col min="3" max="3" width="57.85546875" customWidth="1"/>
    <col min="4" max="4" width="43.5703125" customWidth="1"/>
    <col min="5" max="5" width="15.42578125" bestFit="1" customWidth="1"/>
    <col min="6" max="6" width="36.140625" customWidth="1"/>
  </cols>
  <sheetData>
    <row r="1" spans="1:6" s="4" customFormat="1" ht="30" customHeight="1">
      <c r="A1" s="15" t="s">
        <v>4</v>
      </c>
      <c r="B1" s="16"/>
      <c r="C1" s="16"/>
      <c r="D1" s="16"/>
      <c r="E1" s="16"/>
      <c r="F1" s="16"/>
    </row>
    <row r="2" spans="1:6" s="4" customFormat="1" ht="30" customHeight="1">
      <c r="A2" s="12" t="s">
        <v>153</v>
      </c>
      <c r="B2" s="12">
        <f>COUNTIF(E6:E7,"pass")</f>
        <v>2</v>
      </c>
      <c r="C2" s="12"/>
      <c r="D2" s="12" t="s">
        <v>152</v>
      </c>
      <c r="E2" s="13">
        <f>COUNTBLANK(E6:E7)</f>
        <v>0</v>
      </c>
      <c r="F2" s="13"/>
    </row>
    <row r="3" spans="1:6" s="4" customFormat="1" ht="30" customHeight="1">
      <c r="A3" s="12" t="s">
        <v>154</v>
      </c>
      <c r="B3" s="12">
        <f>COUNTIF(E6:E7,"fail")</f>
        <v>0</v>
      </c>
      <c r="C3" s="12"/>
      <c r="D3" s="12" t="s">
        <v>151</v>
      </c>
      <c r="E3" s="13">
        <f>COUNTA(E6:E7)</f>
        <v>2</v>
      </c>
      <c r="F3" s="13"/>
    </row>
    <row r="4" spans="1:6" s="5" customFormat="1" ht="30" customHeight="1">
      <c r="A4" s="3" t="s">
        <v>0</v>
      </c>
      <c r="B4" s="3" t="s">
        <v>1</v>
      </c>
      <c r="C4" s="3" t="s">
        <v>2</v>
      </c>
      <c r="D4" s="3" t="s">
        <v>5</v>
      </c>
      <c r="E4" s="3" t="s">
        <v>165</v>
      </c>
      <c r="F4" s="3" t="s">
        <v>3</v>
      </c>
    </row>
    <row r="5" spans="1:6" s="7" customFormat="1" ht="33" customHeight="1">
      <c r="A5" s="14" t="s">
        <v>146</v>
      </c>
      <c r="B5" s="14"/>
      <c r="C5" s="14"/>
      <c r="D5" s="14"/>
      <c r="E5" s="14"/>
      <c r="F5" s="14"/>
    </row>
    <row r="6" spans="1:6" s="7" customFormat="1" ht="31.5">
      <c r="A6" s="2" t="s">
        <v>7</v>
      </c>
      <c r="B6" s="9" t="s">
        <v>134</v>
      </c>
      <c r="C6" s="8" t="s">
        <v>223</v>
      </c>
      <c r="D6" s="8" t="s">
        <v>145</v>
      </c>
      <c r="E6" s="2" t="s">
        <v>10</v>
      </c>
      <c r="F6" s="1"/>
    </row>
    <row r="7" spans="1:6" s="4" customFormat="1" ht="47.25">
      <c r="A7" s="2" t="s">
        <v>8</v>
      </c>
      <c r="B7" s="9" t="s">
        <v>135</v>
      </c>
      <c r="C7" s="8" t="s">
        <v>224</v>
      </c>
      <c r="D7" s="8" t="s">
        <v>147</v>
      </c>
      <c r="E7" s="2" t="s">
        <v>10</v>
      </c>
      <c r="F7" s="2"/>
    </row>
  </sheetData>
  <mergeCells count="4">
    <mergeCell ref="A1:F1"/>
    <mergeCell ref="E2:F2"/>
    <mergeCell ref="E3:F3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Register</vt:lpstr>
      <vt:lpstr>Login</vt:lpstr>
      <vt:lpstr>Logout</vt:lpstr>
      <vt:lpstr>Book Ticket</vt:lpstr>
      <vt:lpstr>My Ticket</vt:lpstr>
      <vt:lpstr>Change Password</vt:lpstr>
      <vt:lpstr>Forgot Password</vt:lpstr>
      <vt:lpstr>Time Table</vt:lpstr>
      <vt:lpstr>Ticket Price</vt:lpstr>
      <vt:lpstr>FAQ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Thu Ha</dc:creator>
  <cp:lastModifiedBy>Truong Thi Ngoc Mai</cp:lastModifiedBy>
  <dcterms:created xsi:type="dcterms:W3CDTF">2019-10-04T01:10:46Z</dcterms:created>
  <dcterms:modified xsi:type="dcterms:W3CDTF">2019-11-08T08:26:27Z</dcterms:modified>
</cp:coreProperties>
</file>