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51" documentId="8_{050AFC0B-4AB8-4CA8-82E3-C6EC7D3D2882}" xr6:coauthVersionLast="47" xr6:coauthVersionMax="47" xr10:uidLastSave="{21D398E3-874F-46CF-9B62-F4114C194B6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Time'!$A$1:$G$7375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<sst xmlns="http://schemas.openxmlformats.org/spreadsheetml/2006/main" count="251823" uniqueCount="15364">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</sst>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4" t="s">
        <v>225</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4" t="s">
        <v>248</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45824</v>
      </c>
      <c r="AE379" s="4">
        <v>45826</v>
      </c>
      <c r="AF379" s="4"/>
      <c r="AG379" s="34" t="s">
        <v>138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c r="AB461" s="4" t="s">
        <v>60</v>
      </c>
      <c r="AC461" s="4">
        <v>45825</v>
      </c>
      <c r="AD461" s="4">
        <v>45825</v>
      </c>
      <c r="AE461" s="4">
        <v>45826</v>
      </c>
      <c r="AF461" s="4"/>
      <c r="AG461" s="34" t="s">
        <v>95</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c r="W663" s="4">
        <v>45825</v>
      </c>
      <c r="X663" s="4"/>
      <c r="Y663" s="4" t="s">
        <v>60</v>
      </c>
      <c r="Z663" s="4">
        <v>45825</v>
      </c>
      <c r="AA663" s="4"/>
      <c r="AB663" s="4" t="s">
        <v>60</v>
      </c>
      <c r="AC663" s="4">
        <v>45826</v>
      </c>
      <c r="AD663" s="4">
        <v>45826</v>
      </c>
      <c r="AE663" s="4">
        <v>45827</v>
      </c>
      <c r="AF663" s="4"/>
      <c r="AG663" s="34" t="s">
        <v>225</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c r="W969" s="4">
        <v>45825</v>
      </c>
      <c r="X969" s="4"/>
      <c r="Y969" s="4" t="s">
        <v>60</v>
      </c>
      <c r="Z969" s="4">
        <v>45825</v>
      </c>
      <c r="AA969" s="4"/>
      <c r="AB969" s="4" t="s">
        <v>60</v>
      </c>
      <c r="AC969" s="4">
        <v>45826</v>
      </c>
      <c r="AD969" s="4">
        <v>45827</v>
      </c>
      <c r="AE969" s="4">
        <v>45828</v>
      </c>
      <c r="AF969" s="4"/>
      <c r="AG969" s="34" t="s">
        <v>225</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117</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117</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c r="W1947" s="4">
        <v>45827</v>
      </c>
      <c r="X1947" s="4"/>
      <c r="Y1947" s="4" t="s">
        <v>60</v>
      </c>
      <c r="Z1947" s="4">
        <v>45828</v>
      </c>
      <c r="AA1947" s="4"/>
      <c r="AB1947" s="4" t="s">
        <v>60</v>
      </c>
      <c r="AC1947" s="4">
        <v>45829</v>
      </c>
      <c r="AD1947" s="4">
        <v>45831</v>
      </c>
      <c r="AE1947" s="4">
        <v>45832</v>
      </c>
      <c r="AF1947" s="4"/>
      <c r="AG1947" s="34" t="s">
        <v>225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c r="W1949" s="4">
        <v>45827</v>
      </c>
      <c r="X1949" s="4"/>
      <c r="Y1949" s="4" t="s">
        <v>60</v>
      </c>
      <c r="Z1949" s="4">
        <v>45828</v>
      </c>
      <c r="AA1949" s="4"/>
      <c r="AB1949" s="4" t="s">
        <v>60</v>
      </c>
      <c r="AC1949" s="4">
        <v>45829</v>
      </c>
      <c r="AD1949" s="4">
        <v>45831</v>
      </c>
      <c r="AE1949" s="4">
        <v>45832</v>
      </c>
      <c r="AF1949" s="4"/>
      <c r="AG1949" s="34" t="s">
        <v>225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c r="W1951" s="4">
        <v>45827</v>
      </c>
      <c r="X1951" s="4"/>
      <c r="Y1951" s="4" t="s">
        <v>60</v>
      </c>
      <c r="Z1951" s="4">
        <v>45828</v>
      </c>
      <c r="AA1951" s="4"/>
      <c r="AB1951" s="4" t="s">
        <v>60</v>
      </c>
      <c r="AC1951" s="4">
        <v>45829</v>
      </c>
      <c r="AD1951" s="4">
        <v>45831</v>
      </c>
      <c r="AE1951" s="4">
        <v>45832</v>
      </c>
      <c r="AF1951" s="4"/>
      <c r="AG1951" s="34" t="s">
        <v>225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c r="W1953" s="4">
        <v>45827</v>
      </c>
      <c r="X1953" s="4"/>
      <c r="Y1953" s="4" t="s">
        <v>60</v>
      </c>
      <c r="Z1953" s="4">
        <v>45828</v>
      </c>
      <c r="AA1953" s="4"/>
      <c r="AB1953" s="4" t="s">
        <v>60</v>
      </c>
      <c r="AC1953" s="4">
        <v>45829</v>
      </c>
      <c r="AD1953" s="4">
        <v>45831</v>
      </c>
      <c r="AE1953" s="4">
        <v>45832</v>
      </c>
      <c r="AF1953" s="4"/>
      <c r="AG1953" s="34" t="s">
        <v>225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117</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c r="W2127" s="4">
        <v>45828</v>
      </c>
      <c r="X2127" s="4"/>
      <c r="Y2127" s="4" t="s">
        <v>60</v>
      </c>
      <c r="Z2127" s="4">
        <v>45829</v>
      </c>
      <c r="AA2127" s="4"/>
      <c r="AB2127" s="4" t="s">
        <v>60</v>
      </c>
      <c r="AC2127" s="4">
        <v>45831</v>
      </c>
      <c r="AD2127" s="4">
        <v>45832</v>
      </c>
      <c r="AE2127" s="4">
        <v>45834</v>
      </c>
      <c r="AF2127" s="4"/>
      <c r="AG2127" s="34" t="s">
        <v>225</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c r="W2128" s="4">
        <v>45828</v>
      </c>
      <c r="X2128" s="4"/>
      <c r="Y2128" s="4" t="s">
        <v>60</v>
      </c>
      <c r="Z2128" s="4">
        <v>45829</v>
      </c>
      <c r="AA2128" s="4"/>
      <c r="AB2128" s="4" t="s">
        <v>60</v>
      </c>
      <c r="AC2128" s="4">
        <v>45831</v>
      </c>
      <c r="AD2128" s="4">
        <v>45832</v>
      </c>
      <c r="AE2128" s="4">
        <v>45834</v>
      </c>
      <c r="AF2128" s="4"/>
      <c r="AG2128" s="34" t="s">
        <v>225</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c r="W2129" s="4">
        <v>45828</v>
      </c>
      <c r="X2129" s="4"/>
      <c r="Y2129" s="4" t="s">
        <v>60</v>
      </c>
      <c r="Z2129" s="4">
        <v>45829</v>
      </c>
      <c r="AA2129" s="4"/>
      <c r="AB2129" s="4" t="s">
        <v>60</v>
      </c>
      <c r="AC2129" s="4">
        <v>45831</v>
      </c>
      <c r="AD2129" s="4">
        <v>45832</v>
      </c>
      <c r="AE2129" s="4">
        <v>45834</v>
      </c>
      <c r="AF2129" s="4"/>
      <c r="AG2129" s="34" t="s">
        <v>225</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c r="W2577" s="4">
        <v>45835</v>
      </c>
      <c r="X2577" s="4"/>
      <c r="Y2577" s="4" t="s">
        <v>60</v>
      </c>
      <c r="Z2577" s="4">
        <v>45837</v>
      </c>
      <c r="AA2577" s="4"/>
      <c r="AB2577" s="4" t="s">
        <v>60</v>
      </c>
      <c r="AC2577" s="4">
        <v>45838</v>
      </c>
      <c r="AD2577" s="4">
        <v>45839</v>
      </c>
      <c r="AE2577" s="4">
        <v>45841</v>
      </c>
      <c r="AF2577" s="4"/>
      <c r="AG2577" s="34" t="s">
        <v>225</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54</v>
      </c>
    </row>
    <row r="3" spans="1:12" x14ac:dyDescent="0.25">
      <c r="A3" s="12" t="s">
        <v>72</v>
      </c>
      <c r="B3" s="19">
        <f ca="1">SUMIFS('Data Power app'!$G:$G,'Data Power app'!L:L,"&gt;"&amp;$I$2,'Data Power app'!F:F,Report!$A3)</f>
        <v>39075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10367</v>
      </c>
      <c r="F3" s="20">
        <f ca="1">SUMIFS('Data Power app'!$G:$G,'Data Power app'!AF:AF,"="&amp;$I$2,'Data Power app'!$F:$F,Report!$A3)</f>
        <v>112501</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36001</v>
      </c>
      <c r="D4" s="19">
        <f ca="1">SUMIFS('Data Power app'!$G:$G,'Data Power app'!V:V,"&gt;"&amp;$I$2,'Data Power app'!$F:$F,Report!$A4)</f>
        <v>24385</v>
      </c>
      <c r="E4" s="19">
        <f ca="1">SUMIFS('Data Power app'!$G:$G,'Data Power app'!AA:AA,"&gt;"&amp;$I$2,'Data Power app'!$F:$F,Report!$A4)</f>
        <v>1394</v>
      </c>
      <c r="F4" s="20">
        <f ca="1">SUMIFS('Data Power app'!$G:$G,'Data Power app'!AF:AF,"="&amp;$I$2,'Data Power app'!$F:$F,Report!$A4)</f>
        <v>140878</v>
      </c>
    </row>
    <row r="5" spans="1:12" x14ac:dyDescent="0.25">
      <c r="A5" s="21" t="s">
        <v>1013</v>
      </c>
      <c r="B5" s="22">
        <f ca="1">SUM(B3:B4)</f>
        <v>56767</v>
      </c>
      <c r="C5" s="22">
        <f t="shared" ref="C5:F5" ca="1" si="0">SUM(C3:C4)</f>
        <v>36001</v>
      </c>
      <c r="D5" s="22">
        <f t="shared" ca="1" si="0"/>
        <v>24385</v>
      </c>
      <c r="E5" s="22">
        <f t="shared" ca="1" si="0"/>
        <v>11761</v>
      </c>
      <c r="F5" s="23">
        <f t="shared" ca="1" si="0"/>
        <v>253379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2025-06-17T04:59:01Z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