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54" documentId="8_{050AFC0B-4AB8-4CA8-82E3-C6EC7D3D2882}" xr6:coauthVersionLast="47" xr6:coauthVersionMax="47" xr10:uidLastSave="{08B78026-CED3-47A8-823B-8B6D05F9474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Time'!$A$1:$G$7559</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<sst xmlns="http://schemas.openxmlformats.org/spreadsheetml/2006/main" count="260331" uniqueCount="15838">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</sst>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59" tableType="queryTable" totalsRowShown="0">
  <autoFilter ref="A1:G755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v>45825</v>
      </c>
      <c r="AC992" s="4" t="s">
        <v>60</v>
      </c>
      <c r="AD992" s="4">
        <v>45827</v>
      </c>
      <c r="AE992" s="4">
        <v>45828</v>
      </c>
      <c r="AF992" s="4"/>
      <c r="AG992" s="34" t="s">
        <v>945</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5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38</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57780</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49782</v>
      </c>
      <c r="F4" s="20">
        <f ca="1">SUMIFS('Data Power app'!$G:$G,'Data Power app'!AF:AF,"="&amp;$I$2,'Data Power app'!$F:$F,Report!$A4)</f>
        <v>152529</v>
      </c>
    </row>
    <row r="5" spans="1:12" x14ac:dyDescent="0.25">
      <c r="A5" s="21" t="s">
        <v>1014</v>
      </c>
      <c r="B5" s="22">
        <f ca="1">SUM(B3:B4)</f>
        <v>118328</v>
      </c>
      <c r="C5" s="22">
        <f t="shared" ref="C5:F5" ca="1" si="0">SUM(C3:C4)</f>
        <v>64557</v>
      </c>
      <c r="D5" s="22">
        <f t="shared" ca="1" si="0"/>
        <v>60234</v>
      </c>
      <c r="E5" s="22">
        <f t="shared" ca="1" si="0"/>
        <v>104873</v>
      </c>
      <c r="F5" s="23">
        <f t="shared" ca="1" si="0"/>
        <v>350464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2025-06-17T08:38:05Z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